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bookViews>
  <sheets>
    <sheet name="项目库汇总表" sheetId="1" r:id="rId1"/>
    <sheet name="项目库明细表" sheetId="2" r:id="rId2"/>
  </sheets>
  <externalReferences>
    <externalReference r:id="rId3"/>
    <externalReference r:id="rId4"/>
    <externalReference r:id="rId5"/>
  </externalReferences>
  <definedNames>
    <definedName name="_xlnm.Print_Titles" localSheetId="0">项目库汇总表!$1:5</definedName>
    <definedName name="_xlnm.Print_Titles" localSheetId="1">项目库明细表!$1:5</definedName>
    <definedName name="_xlnm._FilterDatabase" localSheetId="1" hidden="1">项目库明细表!$7:$993</definedName>
  </definedNames>
  <calcPr calcId="144525"/>
  <extLst/>
</workbook>
</file>

<file path=xl/sharedStrings.xml><?xml version="1.0" encoding="utf-8"?>
<sst xmlns="http://schemas.openxmlformats.org/spreadsheetml/2006/main" count="3150">
  <si>
    <t>附件1</t>
  </si>
  <si>
    <r>
      <rPr>
        <u/>
        <sz val="20"/>
        <color indexed="8"/>
        <rFont val="方正小标宋简体"/>
        <charset val="134"/>
      </rPr>
      <t>柞水县第一季度2020</t>
    </r>
    <r>
      <rPr>
        <sz val="20"/>
        <color indexed="8"/>
        <rFont val="方正小标宋简体"/>
        <charset val="134"/>
      </rPr>
      <t>年县级脱贫攻坚项目库汇总表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</si>
  <si>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</si>
  <si>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</si>
  <si>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</si>
  <si>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</si>
  <si>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</si>
  <si>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</si>
  <si>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</si>
  <si>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</si>
  <si>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</si>
  <si>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</si>
  <si>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</si>
  <si>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</si>
  <si>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</si>
  <si>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</si>
  <si>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</si>
  <si>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</si>
  <si>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</si>
  <si>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</si>
  <si>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</si>
  <si>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</si>
  <si>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</si>
  <si>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</si>
  <si>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</si>
  <si>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1、贫困村创业致富带头人项目</t>
  </si>
  <si>
    <t>2、扶贫车间</t>
  </si>
  <si>
    <t>3.外出务工补助</t>
  </si>
  <si>
    <t>4.就业创业补助</t>
  </si>
  <si>
    <t>5.就业创业培训</t>
  </si>
  <si>
    <t>6.技能培训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</si>
  <si>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</si>
  <si>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</si>
  <si>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</si>
  <si>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</si>
  <si>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</si>
  <si>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</si>
  <si>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</si>
  <si>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</si>
  <si>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</si>
  <si>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</si>
  <si>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</si>
  <si>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</si>
  <si>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</si>
  <si>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</si>
  <si>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</si>
  <si>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</si>
  <si>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</si>
  <si>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</si>
  <si>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</si>
  <si>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</si>
  <si>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</si>
  <si>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</si>
  <si>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</si>
  <si>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</si>
  <si>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</si>
  <si>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</si>
  <si>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</si>
  <si>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</si>
  <si>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</si>
  <si>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</si>
  <si>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</si>
  <si>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</si>
  <si>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</si>
  <si>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</si>
  <si>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</si>
  <si>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</si>
  <si>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</si>
  <si>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</si>
  <si>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</si>
  <si>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</si>
  <si>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</si>
  <si>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</si>
  <si>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</si>
  <si>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</si>
  <si>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</si>
  <si>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</si>
  <si>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</si>
  <si>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</si>
  <si>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</si>
  <si>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</si>
  <si>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附件2</t>
  </si>
  <si>
    <r>
      <rPr>
        <sz val="28"/>
        <rFont val="方正小标宋简体"/>
        <charset val="134"/>
      </rPr>
      <t>柞水县第一季度</t>
    </r>
    <r>
      <rPr>
        <u/>
        <sz val="28"/>
        <rFont val="方正小标宋简体"/>
        <charset val="134"/>
      </rPr>
      <t xml:space="preserve">2020 </t>
    </r>
    <r>
      <rPr>
        <sz val="28"/>
        <rFont val="方正小标宋简体"/>
        <charset val="134"/>
      </rPr>
      <t xml:space="preserve">年县级脱贫攻坚项目库明细表 </t>
    </r>
  </si>
  <si>
    <t>项目名称
（自定义名称）</t>
  </si>
  <si>
    <t>项目摘要
（建设内容及规模）</t>
  </si>
  <si>
    <t>项目实施地点</t>
  </si>
  <si>
    <t>规划
年度</t>
  </si>
  <si>
    <t>主管
单位</t>
  </si>
  <si>
    <t>项目
负责
人</t>
  </si>
  <si>
    <t>联系电话</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</si>
  <si>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</si>
  <si>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</si>
  <si>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</si>
  <si>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</si>
  <si>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</si>
  <si>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</si>
  <si>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</si>
  <si>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</si>
  <si>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</si>
  <si>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</si>
  <si>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</si>
  <si>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</si>
  <si>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</si>
  <si>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</si>
  <si>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</si>
  <si>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</si>
  <si>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</si>
  <si>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</si>
  <si>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</si>
  <si>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</si>
  <si>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</si>
  <si>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</si>
  <si>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</si>
  <si>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</si>
  <si>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</si>
  <si>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</si>
  <si>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</si>
  <si>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</si>
  <si>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</si>
  <si>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</si>
  <si>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</si>
  <si>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</si>
  <si>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</si>
  <si>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</si>
  <si>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</si>
  <si>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</si>
  <si>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</si>
  <si>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</si>
  <si>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</si>
  <si>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</si>
  <si>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</si>
  <si>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</si>
  <si>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</si>
  <si>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1</t>
  </si>
  <si>
    <t>2020年度杏坪镇天埫村村烤烟连翘种植项目</t>
  </si>
  <si>
    <t>种植烤烟300亩、扩建种植及管护连翘110亩</t>
  </si>
  <si>
    <t>杏坪镇</t>
  </si>
  <si>
    <t>天埫村</t>
  </si>
  <si>
    <t>县发改局</t>
  </si>
  <si>
    <t>袁小勇</t>
  </si>
  <si>
    <t>采取“基地+贫困户”模式，通过土地流转、入股分红、提供就业岗位带动贫困户增收</t>
  </si>
  <si>
    <t>预计户均增收1800元</t>
  </si>
  <si>
    <t>2</t>
  </si>
  <si>
    <t>2020年度柞水高淳茶园共建项目</t>
  </si>
  <si>
    <t>建设茶园500亩</t>
  </si>
  <si>
    <t>中台村</t>
  </si>
  <si>
    <t>预计户均增收1600元</t>
  </si>
  <si>
    <t>3</t>
  </si>
  <si>
    <t>2020年度中台村早园竹示范园</t>
  </si>
  <si>
    <t>建设早园竹示范园200亩</t>
  </si>
  <si>
    <t>预计户均增收1000元</t>
  </si>
  <si>
    <t>4</t>
  </si>
  <si>
    <t>2020年度柞水县日用消费品、农产品仓储冷链物流配送中心建设项目</t>
  </si>
  <si>
    <t>建设占地面积5000㎡，仓储面积3000㎡的日用消费品，农产品仓储冷链物流配送中心</t>
  </si>
  <si>
    <t>乾佑
街办</t>
  </si>
  <si>
    <t>什家湾村</t>
  </si>
  <si>
    <t>张军红</t>
  </si>
  <si>
    <t>预计户均增收1100元</t>
  </si>
  <si>
    <t>5</t>
  </si>
  <si>
    <t>2020年度数字柞水产业大数据平台项目（数字经济产业园区）</t>
  </si>
  <si>
    <t>建设数字柞水产业大数据平台项目，数字柞水大楼6600平米，停车场2000平米，配套设施600平米，内部道路、绿化、路灯、供水、排水、污水处理、网络信息设施。</t>
  </si>
  <si>
    <t>凤凰镇</t>
  </si>
  <si>
    <t>金凤村</t>
  </si>
  <si>
    <t>阮东</t>
  </si>
  <si>
    <t>6</t>
  </si>
  <si>
    <t>2020年度柞水县杏坪镇木耳加工包装扶贫车间</t>
  </si>
  <si>
    <t>木耳加工包装线一条。建设木耳包装车间350㎡，库房1500㎡，展厅150㎡，完善道路、绿化、电力等基础设施配套工程。</t>
  </si>
  <si>
    <t>杏坪社区</t>
  </si>
  <si>
    <t>采取“企业+基地+贫困户”模式，通过土地流转、入股分红、提供就业岗位带动贫困户增收</t>
  </si>
  <si>
    <t>预计户均增收2000元</t>
  </si>
  <si>
    <t>7</t>
  </si>
  <si>
    <t>2020年度柞水杏坪木耳菌包生产线建设项目</t>
  </si>
  <si>
    <t>续建食用菌菌包生产线一条，年产食用菌包2000万袋；新增标准化生产车间3900㎡；购置自动上架机、自动翻筐机、自动接种机等工厂化木耳生产全自动成套生产设备180台（套）；完善相关附属基础工程。</t>
  </si>
  <si>
    <t>肖台村</t>
  </si>
  <si>
    <t>宋涛</t>
  </si>
  <si>
    <t>预计户均增收2100元</t>
  </si>
  <si>
    <t>8</t>
  </si>
  <si>
    <t>2020年度柞水县金盆百万斤木耳工厂化生产项目</t>
  </si>
  <si>
    <t>一期项目总投资4600万元，建设生产车间4200平米，养菌房两栋6500平米，办公及生活用房1000平米，厂区道路硬化、绿化、给排水、电力通讯等基础设施。带动200户贫困户进厂务工，实现就业脱贫。 二期项目预计总投资4000万元，预期建设100亩木耳种植示范基地，计划引进香菇、金针菇等食用菌栽培技术</t>
  </si>
  <si>
    <t>下梁镇</t>
  </si>
  <si>
    <t>金盆村</t>
  </si>
  <si>
    <t>赵世荆</t>
  </si>
  <si>
    <t>9</t>
  </si>
  <si>
    <t>2020年度小岭镇2000万袋菌包生产线建设项目</t>
  </si>
  <si>
    <t>续建标准化菌包生产厂5600㎡；续建年产2000万袋黑木耳菌包生产线一条；新增养菌房10800㎡、办公及生活用房1500㎡；购置搅拌机、自动装袋、窝口机一体机等配套设备；完善相关附属基础工程。</t>
  </si>
  <si>
    <t>小岭镇</t>
  </si>
  <si>
    <t>金米村</t>
  </si>
  <si>
    <t>陈律</t>
  </si>
  <si>
    <t>预计户均增收1900元</t>
  </si>
  <si>
    <t>10</t>
  </si>
  <si>
    <t>2020年度中华蜂养殖甜蜜产业+社区工厂</t>
  </si>
  <si>
    <t>新建1家蜜蜂加工包装社区工厂，吸纳50名职工群众稳定就业;新发展养蜂1000户，2.6万箱，解决1200余名职工群众就业问题.</t>
  </si>
  <si>
    <t>营盘镇</t>
  </si>
  <si>
    <t>营镇社区</t>
  </si>
  <si>
    <t>杨洋</t>
  </si>
  <si>
    <t>11</t>
  </si>
  <si>
    <t>2020年度杏坪镇天埫村魔芋、意蜂种养殖项目</t>
  </si>
  <si>
    <t>魔芋种植200亩、养殖意蜂200箱</t>
  </si>
  <si>
    <t>村集体经济带动、收益分红</t>
  </si>
  <si>
    <t>预计户均增收800元</t>
  </si>
  <si>
    <t>12</t>
  </si>
  <si>
    <t>2020年度营盘镇曹店村花卉种植项目</t>
  </si>
  <si>
    <t>扩建花卉种植50亩</t>
  </si>
  <si>
    <t>曹店村二组</t>
  </si>
  <si>
    <t>13</t>
  </si>
  <si>
    <t>2020年度营盘镇曹店村粉条加工项目</t>
  </si>
  <si>
    <t>新建洋芋粉粉条加工厂1座</t>
  </si>
  <si>
    <t>曹店村三组</t>
  </si>
  <si>
    <t>14</t>
  </si>
  <si>
    <t>2020年度营盘镇药王堂村苗木培育水杂果种植项目</t>
  </si>
  <si>
    <t>苗木培育及水杂果种植200亩</t>
  </si>
  <si>
    <t>药王堂村一组</t>
  </si>
  <si>
    <t>15</t>
  </si>
  <si>
    <t>2020年度小岭镇岭丰村木耳温室大棚项目</t>
  </si>
  <si>
    <t>在三四组新建木耳温室大棚15个</t>
  </si>
  <si>
    <t>岭丰村三组四组</t>
  </si>
  <si>
    <t>16</t>
  </si>
  <si>
    <t>2020年度曹坪镇九间房村土鸡提纯项目</t>
  </si>
  <si>
    <t>建设防疫室18平米，种鸡提纯室54平方米，化验室18平方米及相应设备，土鸡提纯3000套；扩建鸡舍3栋600平方米；配套建设道路硬化800米、苜蓿种植50亩。</t>
  </si>
  <si>
    <t>曹坪镇</t>
  </si>
  <si>
    <t>曹坪镇九间房村</t>
  </si>
  <si>
    <t>姚琪</t>
  </si>
  <si>
    <t>17</t>
  </si>
  <si>
    <t>2020年度银碗村中药材种植</t>
  </si>
  <si>
    <t>种植五味子、连翘、玄参各500亩</t>
  </si>
  <si>
    <t>银碗村</t>
  </si>
  <si>
    <t>农业产业项目</t>
  </si>
  <si>
    <t>2020年营盘镇药王堂村种植项目</t>
  </si>
  <si>
    <t>地栽木耳20万袋，药材种植，林下经济</t>
  </si>
  <si>
    <t>药王堂村</t>
  </si>
  <si>
    <t>县扶贫局</t>
  </si>
  <si>
    <t>朱恢玲</t>
  </si>
  <si>
    <t>村集体经济带动</t>
  </si>
  <si>
    <t>通过发展集体经济，带动贫困户人均增收800元</t>
  </si>
  <si>
    <t>2020年营镇社区种养植项目</t>
  </si>
  <si>
    <t>地栽木耳5万袋，中华蜂养殖800箱，蘑菇种植10万袋</t>
  </si>
  <si>
    <t>房春华</t>
  </si>
  <si>
    <t>2020年营盘镇秦丰村产业发展项目</t>
  </si>
  <si>
    <t>续建木耳基地大棚61座11958.4平方米</t>
  </si>
  <si>
    <t>秦丰村</t>
  </si>
  <si>
    <t>吴向阳</t>
  </si>
  <si>
    <t>通过续建木耳大棚61个，促使贫困户发展木耳74万代，人均增收1000元</t>
  </si>
  <si>
    <t>农业新增项目</t>
  </si>
  <si>
    <t>2020年营盘镇丰河村产业发展项目</t>
  </si>
  <si>
    <t>新建木耳基地大棚26座7000平方米</t>
  </si>
  <si>
    <t>丰河村</t>
  </si>
  <si>
    <t>骆朝安</t>
  </si>
  <si>
    <t>2020年营盘镇北河村产业发展项目</t>
  </si>
  <si>
    <t>新建木耳基地大棚48座9350平方米</t>
  </si>
  <si>
    <t>北河村</t>
  </si>
  <si>
    <t>吴祥财</t>
  </si>
  <si>
    <t>2020年营盘镇龙潭村产业发展项目</t>
  </si>
  <si>
    <t>新建木耳基地大棚35座6096平方米</t>
  </si>
  <si>
    <t>龙潭村</t>
  </si>
  <si>
    <t>朱端平</t>
  </si>
  <si>
    <t>2020年营盘镇秦丰村木耳产业发展项目</t>
  </si>
  <si>
    <t>吊袋木耳栽培56万袋</t>
  </si>
  <si>
    <t>通过发展地栽木耳项目，带动15户贫困户拓宽增收渠道，户均增收800元。</t>
  </si>
  <si>
    <t>2020年营盘镇药王堂村木耳产业发展项目</t>
  </si>
  <si>
    <t>地栽木耳20.8万袋</t>
  </si>
  <si>
    <t>通过发展地栽木耳项目，带动16户贫困户拓宽增收渠道，户均增收800元。</t>
  </si>
  <si>
    <t>2020年营盘镇营镇社区木耳产业发展项目</t>
  </si>
  <si>
    <t>地栽木耳1.95万袋</t>
  </si>
  <si>
    <t>通过发展地栽木耳项目，带动5户贫困户拓宽增收渠道，户均增收800元。</t>
  </si>
  <si>
    <t>2020年营盘镇龙潭村木耳产业发展项目</t>
  </si>
  <si>
    <t>地栽木耳32.5万袋</t>
  </si>
  <si>
    <t>彭方有</t>
  </si>
  <si>
    <t>通过发展地栽木耳项目，带动25户贫困户拓宽增收渠道，户均增收800元。</t>
  </si>
  <si>
    <t>2020年营盘镇丰河村木耳产业发展项目</t>
  </si>
  <si>
    <t>吊袋木耳栽培42万袋</t>
  </si>
  <si>
    <t>2020年营盘镇北河村木耳产业发展项目</t>
  </si>
  <si>
    <t>2020年营盘镇秦丰村种养殖项目</t>
  </si>
  <si>
    <t>木耳菌包70万袋补助，花卉种植，药材种植</t>
  </si>
  <si>
    <t>2020年营盘镇龙潭村种植项目</t>
  </si>
  <si>
    <t>药材种植30亩，发展菌类种植8亩，袋料香菇10万袋建大棚20个。</t>
  </si>
  <si>
    <t>2020年营盘镇两河村冷水鱼产业发展项目</t>
  </si>
  <si>
    <t>冷水鱼养殖30万尾，建设鱼苗繁殖厂200㎡，农家乐改造210㎡。</t>
  </si>
  <si>
    <t>两河村</t>
  </si>
  <si>
    <t>唐安民</t>
  </si>
  <si>
    <t>通过发展冷水鱼养殖，带动贫困户户均增收1000元</t>
  </si>
  <si>
    <t>2020年乾佑街办车家河村木耳产业项目</t>
  </si>
  <si>
    <t>发展木耳栽培200亩</t>
  </si>
  <si>
    <t>车家河村</t>
  </si>
  <si>
    <t>韩祖东</t>
  </si>
  <si>
    <t>通过发展木耳项目，带动199户贫困户脱贫增收</t>
  </si>
  <si>
    <t>2020年乾佑街办车家河村养殖项目</t>
  </si>
  <si>
    <t>发展林下经济6000平方米，用于散养鸡、散养猪</t>
  </si>
  <si>
    <t>通过发展养殖项目，带动199户贫困户脱贫增收</t>
  </si>
  <si>
    <t>2020年乾佑街办车家河村农产品加工项目</t>
  </si>
  <si>
    <t>建农副产品加工车间200平方米，加工豆腐、腊肉、包谷酒、木耳香菇蜂蜜土鸡蛋特产的加工包装</t>
  </si>
  <si>
    <t>发展农产品加工，带动199户贫困户脱贫增收</t>
  </si>
  <si>
    <t>2020年乾佑街办什家湾村木耳产业项目</t>
  </si>
  <si>
    <t>发展木耳栽培50亩</t>
  </si>
  <si>
    <t>周志勇</t>
  </si>
  <si>
    <t>通过发展木耳项目，带动40户贫困户脱贫增收</t>
  </si>
  <si>
    <t>2020年乾佑街办什家湾村林果种植项目</t>
  </si>
  <si>
    <t>水杂果种植200亩</t>
  </si>
  <si>
    <t>通过发展林果项目，带动54户贫困户脱贫增收</t>
  </si>
  <si>
    <t>2020年乾佑街办北关社区五味子种植项目</t>
  </si>
  <si>
    <t>五味子种植2000亩</t>
  </si>
  <si>
    <t>北关
社区</t>
  </si>
  <si>
    <t>卢功明</t>
  </si>
  <si>
    <t>通过发展地栽木耳项目，带动15户贫困户脱贫增收</t>
  </si>
  <si>
    <t>2020年乾佑街办北关社区豆腐坊加工项目</t>
  </si>
  <si>
    <t>修建面积500平方米，加工豆制品</t>
  </si>
  <si>
    <t>通过豆制品加工项目，带动14户贫困户脱贫增收</t>
  </si>
  <si>
    <t>2020年乾佑街办石镇社区连翘种植项目</t>
  </si>
  <si>
    <t>种植连翘150亩</t>
  </si>
  <si>
    <t>石镇
社区</t>
  </si>
  <si>
    <t>张春</t>
  </si>
  <si>
    <t>通过发展地栽木耳项目，带动24户贫困户脱贫增收</t>
  </si>
  <si>
    <t>2020年乾佑街办马房子村木耳产业发展项目</t>
  </si>
  <si>
    <t>地栽木耳15万袋</t>
  </si>
  <si>
    <t>马房子村</t>
  </si>
  <si>
    <t>张永有</t>
  </si>
  <si>
    <t>通过发展地栽木耳项目，带动73户贫困户脱贫增收</t>
  </si>
  <si>
    <t>2020年乾佑街办马房子村林下经济项目</t>
  </si>
  <si>
    <t>水杂果基地建设250亩</t>
  </si>
  <si>
    <t>王礼志</t>
  </si>
  <si>
    <t>通过林下经济发展带动</t>
  </si>
  <si>
    <t>通过林下经济发展，带动10户贫困户增收</t>
  </si>
  <si>
    <t>2020年乾佑街办马房子村豆制品加工项目</t>
  </si>
  <si>
    <t>年加工豆制品100吨</t>
  </si>
  <si>
    <t>通过发展豆制品加工项目，带动73户贫困户脱贫增收</t>
  </si>
  <si>
    <t>2020年乾佑街办车家河村产业发展项目</t>
  </si>
  <si>
    <t>续建木耳基地大棚26座4775.94平方米</t>
  </si>
  <si>
    <t>王学军</t>
  </si>
  <si>
    <t>544</t>
  </si>
  <si>
    <t>通过木耳基地大棚建设项目，带动199户贫困户脱贫增收</t>
  </si>
  <si>
    <t>农业农村局</t>
  </si>
  <si>
    <t>2020年乾佑街办什家湾村产业发展项目</t>
  </si>
  <si>
    <t>续建木耳基地大棚19座5331平方米</t>
  </si>
  <si>
    <t>张正敏</t>
  </si>
  <si>
    <t>通过木耳基地大棚建设项目，带动40户贫困户脱贫增收</t>
  </si>
  <si>
    <t>2020年乾佑街办车家河村木耳产业发展项目</t>
  </si>
  <si>
    <t>吊袋木耳栽培袋数30万袋，地栽木耳13万袋</t>
  </si>
  <si>
    <t>2020年乾佑街办什家湾村木耳产业发展项目</t>
  </si>
  <si>
    <t>吊袋木耳栽培袋数30万袋</t>
  </si>
  <si>
    <t>2020年乾佑街办梨园村木耳产业发展项目</t>
  </si>
  <si>
    <t>吊袋木耳栽培袋数13万袋</t>
  </si>
  <si>
    <t>梨园村</t>
  </si>
  <si>
    <t>张烈国</t>
  </si>
  <si>
    <t>通过发展地栽木耳项目，带动25户贫困户脱贫增收</t>
  </si>
  <si>
    <t>2020年下梁镇老庵寺村香菇种植项目</t>
  </si>
  <si>
    <t>香菇种植30万袋，续建发菌棚147（15亩），制袋生产线1条</t>
  </si>
  <si>
    <t>老庵寺村</t>
  </si>
  <si>
    <t>余方学</t>
  </si>
  <si>
    <t>通过香菇种植100万袋带动贫困户增收1000元</t>
  </si>
  <si>
    <t>2020年下梁镇金盆村产业发展项目</t>
  </si>
  <si>
    <t>新建木耳基地大棚23座6320平方米</t>
  </si>
  <si>
    <t>朱毅</t>
  </si>
  <si>
    <t>通过产业发展带动扶贫</t>
  </si>
  <si>
    <t>带动116户贫困户增收</t>
  </si>
  <si>
    <t>2020年下梁镇西川村木耳产业发展项目</t>
  </si>
  <si>
    <t>吊袋木耳栽培袋数37.5万袋，地栽木耳2.5万袋</t>
  </si>
  <si>
    <t>西川村</t>
  </si>
  <si>
    <t>何照林</t>
  </si>
  <si>
    <t>带动147户贫困户增收</t>
  </si>
  <si>
    <t>2020年下梁镇金盆村木耳产业发展项目</t>
  </si>
  <si>
    <t>吊袋木耳栽培袋数38万袋，地栽木耳8万袋</t>
  </si>
  <si>
    <t>朱正红</t>
  </si>
  <si>
    <t>通过发展地栽木耳18万袋，带动118户贫困户增收</t>
  </si>
  <si>
    <t>2020年下梁镇西川村吊袋木耳项目</t>
  </si>
  <si>
    <t>发展吊袋木耳60万袋</t>
  </si>
  <si>
    <t>通过发展吊袋木耳60万袋带动贫困户增收1000元</t>
  </si>
  <si>
    <t>2020年下梁镇胜利村花卉产业发展项目</t>
  </si>
  <si>
    <t>发展盆栽花卉10万盆（大盆5万盆、小盆5万盆）</t>
  </si>
  <si>
    <t>胜利村</t>
  </si>
  <si>
    <t>王金富</t>
  </si>
  <si>
    <t>通过花卉种植80亩，建设大个棚25个喷灌设施80亩，产业路500米，监控设施带动贫困户增收1000元</t>
  </si>
  <si>
    <t>2020年下梁镇明星社区农产品加工项目</t>
  </si>
  <si>
    <t>农产品加工占地9.1亩</t>
  </si>
  <si>
    <t>明星社区</t>
  </si>
  <si>
    <t>华勇</t>
  </si>
  <si>
    <t>通过农产品加工占地9.1亩带动贫困户增收1000元</t>
  </si>
  <si>
    <t>2020年下梁镇沙坪社区社区工厂项目</t>
  </si>
  <si>
    <t>社区工厂667㎡</t>
  </si>
  <si>
    <t>沙坪社区</t>
  </si>
  <si>
    <t>冯道顺</t>
  </si>
  <si>
    <t>通过建设社区工厂667㎡带动贫困户增收1000元</t>
  </si>
  <si>
    <t>2020年下梁镇沙坪社区加工、养殖项目</t>
  </si>
  <si>
    <t>老作坊豆制品厂、康汇种养殖农民合作社</t>
  </si>
  <si>
    <t>通过老作坊豆制品厂、康汇种养殖农民合作社带动贫困户增收1000元</t>
  </si>
  <si>
    <t>2020年下梁镇沙坪社区豆制品加工项目</t>
  </si>
  <si>
    <t>豆制品加工厂房1200平方米、豆腐干20万袋</t>
  </si>
  <si>
    <t>通过发展豆制品加工厂房1200平方米、豆腐干20万袋，带动80户贫困户增收</t>
  </si>
  <si>
    <t>2020年下梁镇老庵寺村袋料香菇项目</t>
  </si>
  <si>
    <t>建设大棚157个</t>
  </si>
  <si>
    <t>通过发展袋料香菇30万袋，建设大棚157个带动132户贫困户增收1400元</t>
  </si>
  <si>
    <t>2020年下梁镇西川村吊袋木耳大棚项目</t>
  </si>
  <si>
    <t>建设木耳大棚108个</t>
  </si>
  <si>
    <t>通过购买吊袋木耳大棚建设108个，带动贫困户户增收1000元</t>
  </si>
  <si>
    <t>发展盆栽花卉10万盆</t>
  </si>
  <si>
    <t>通过发展盆栽花卉10万盆带动贫困户增收800元</t>
  </si>
  <si>
    <t>2020年下梁镇石瓮社区草莓采摘园建设项目</t>
  </si>
  <si>
    <t>新建草莓采摘园20亩,新建草莓大棚12个。</t>
  </si>
  <si>
    <t>石瓮社区</t>
  </si>
  <si>
    <t>张国学</t>
  </si>
  <si>
    <t>通过新建草莓采摘园20亩，新建草莓大棚带动105户贫困户增收</t>
  </si>
  <si>
    <t>2020年下梁镇四新村秋季香菇项目</t>
  </si>
  <si>
    <t>发展秋季香菇5万袋。</t>
  </si>
  <si>
    <t>四新村</t>
  </si>
  <si>
    <t>杜鹏</t>
  </si>
  <si>
    <t>通过发展秋季香菇20万袋，建设大棚15个，带动164户贫困户增收</t>
  </si>
  <si>
    <t>2020年小岭镇金米村产业发展项目</t>
  </si>
  <si>
    <t>续建木耳基地大棚52座15496.8平方米</t>
  </si>
  <si>
    <t>江百川</t>
  </si>
  <si>
    <t>村集体经济产业带动</t>
  </si>
  <si>
    <r>
      <rPr>
        <sz val="12"/>
        <rFont val="宋体"/>
        <charset val="134"/>
      </rPr>
      <t>通过村集体经济木耳产业带动</t>
    </r>
    <r>
      <rPr>
        <b/>
        <sz val="12"/>
        <rFont val="宋体"/>
        <charset val="134"/>
      </rPr>
      <t>133</t>
    </r>
    <r>
      <rPr>
        <sz val="12"/>
        <rFont val="宋体"/>
        <charset val="134"/>
      </rPr>
      <t>贫困户增收</t>
    </r>
  </si>
  <si>
    <t>2020年小岭镇金米村木耳产业发展项目</t>
  </si>
  <si>
    <t>吊袋木耳栽培袋数10.2万袋，地栽木耳25万袋</t>
  </si>
  <si>
    <t>2020年凤凰镇金凤村产业发展项目</t>
  </si>
  <si>
    <t>新建木耳基地大棚36座9799平方米</t>
  </si>
  <si>
    <t>孟谋堂</t>
  </si>
  <si>
    <t>发展吊袋木耳，促进贫困户增收</t>
  </si>
  <si>
    <t>通过发展吊袋木耳，带动47户贫困户增收</t>
  </si>
  <si>
    <t>县农业农村局</t>
  </si>
  <si>
    <t>2020年凤凰镇清水村产业发展项目</t>
  </si>
  <si>
    <t>续建木耳基地大棚55座15483.2平方米</t>
  </si>
  <si>
    <t>清水村</t>
  </si>
  <si>
    <t>汪学明</t>
  </si>
  <si>
    <t>通过发展吊袋木耳，带动78户贫困户增收</t>
  </si>
  <si>
    <t>2020年凤凰镇清水村木耳产业发展项目</t>
  </si>
  <si>
    <t>吊袋木耳栽培袋数46.5万袋</t>
  </si>
  <si>
    <t>带动贫困户发展木耳产业增收</t>
  </si>
  <si>
    <t>带动78户贫困户增收</t>
  </si>
  <si>
    <t>2020年凤凰镇清水村木耳产业发展补助项目</t>
  </si>
  <si>
    <t>用于木耳产业发展补助</t>
  </si>
  <si>
    <t>2020年龙潭村种植玄参、魔芋项目</t>
  </si>
  <si>
    <t>种植玄参、魔芋100亩</t>
  </si>
  <si>
    <t>何降玲</t>
  </si>
  <si>
    <t>通过产业扶贫带动扶贫</t>
  </si>
  <si>
    <t>带动89户贫困户增收</t>
  </si>
  <si>
    <t>县药办</t>
  </si>
  <si>
    <t>2020年大寺沟村种植连翘项目</t>
  </si>
  <si>
    <t>种植连翘200亩</t>
  </si>
  <si>
    <t>大寺沟村</t>
  </si>
  <si>
    <t>张德成</t>
  </si>
  <si>
    <t>带动67户贫困户增收</t>
  </si>
  <si>
    <t>2020年杏坪镇党台村产业发展项目</t>
  </si>
  <si>
    <t>续建木耳基地大棚54座15968平方米</t>
  </si>
  <si>
    <t>党台村</t>
  </si>
  <si>
    <t>邓有军</t>
  </si>
  <si>
    <t>产业带动扶贫</t>
  </si>
  <si>
    <t>通过发展木耳产业带动户贫困户增收</t>
  </si>
  <si>
    <t>2020年杏坪镇杏坪社区产业发展项目</t>
  </si>
  <si>
    <t>续建木耳基地大棚50座16037.44平方米</t>
  </si>
  <si>
    <t>孔祥力</t>
  </si>
  <si>
    <t>通过发展产业带动贫困户增收</t>
  </si>
  <si>
    <t>2020年杏坪镇肖台村产业发展项目</t>
  </si>
  <si>
    <t>续建木耳基地大棚48座14523.28平方米</t>
  </si>
  <si>
    <t>杜福旺</t>
  </si>
  <si>
    <t>通过发展产业带动158户贫困户增收</t>
  </si>
  <si>
    <t>2020年杏坪镇杏坪社区木耳产业发展项目</t>
  </si>
  <si>
    <t>吊袋木耳栽培袋数7万袋</t>
  </si>
  <si>
    <t>通过发展产业带动16户贫困户增收</t>
  </si>
  <si>
    <t>2020年杏坪镇柴庄社区产业发展项目</t>
  </si>
  <si>
    <t>新建木耳基地大棚53座11888平方米</t>
  </si>
  <si>
    <t>柴庄社区</t>
  </si>
  <si>
    <t>53</t>
  </si>
  <si>
    <t>150</t>
  </si>
  <si>
    <t>通过发展木耳产业项目，带动53户贫困户脱贫增收</t>
  </si>
  <si>
    <t>2020年杏坪镇柴庄社区木耳产业发展项目</t>
  </si>
  <si>
    <t>吊袋木耳栽培袋数72万袋</t>
  </si>
  <si>
    <t>27</t>
  </si>
  <si>
    <t>81</t>
  </si>
  <si>
    <t>通过发展木耳产业项目，带动27户贫困户脱贫增收</t>
  </si>
  <si>
    <t>2020年杏坪镇党台村吊袋木耳产业菌包补助项目</t>
  </si>
  <si>
    <t>吊袋木耳120万袋</t>
  </si>
  <si>
    <t>王大地</t>
  </si>
  <si>
    <t>产业扶持</t>
  </si>
  <si>
    <t>带动贫困户增收</t>
  </si>
  <si>
    <t>续建大棚10个</t>
  </si>
  <si>
    <t>2020年杏坪镇党台村种植地栽木耳项目</t>
  </si>
  <si>
    <t>地栽木耳100亩</t>
  </si>
  <si>
    <t>2020年杏坪镇天埫村中药材、构树种植项目</t>
  </si>
  <si>
    <t>中药材、构树种植200亩</t>
  </si>
  <si>
    <t>2020年杏坪镇肖台村木耳产业发展项目</t>
  </si>
  <si>
    <t>吊袋木耳栽培袋数16.2万袋，地栽木耳15.2万袋</t>
  </si>
  <si>
    <t>王大莲</t>
  </si>
  <si>
    <t>带动158户贫困户增收</t>
  </si>
  <si>
    <t>2020年杏坪镇肖台村中药材种植项目</t>
  </si>
  <si>
    <t>种植中药材2000亩</t>
  </si>
  <si>
    <t>带动70户贫困户增收</t>
  </si>
  <si>
    <t>2020年杏坪镇肖台村特色养殖项目</t>
  </si>
  <si>
    <t>养殖蟾蜍2万只，猪獾2只，狐狸2只</t>
  </si>
  <si>
    <t>赖祥波</t>
  </si>
  <si>
    <t>带动10户贫困户增收脱贫</t>
  </si>
  <si>
    <t>2020年杏坪镇肖台村养鱼项目</t>
  </si>
  <si>
    <t>建设鱼池20亩</t>
  </si>
  <si>
    <t>带动20户贫困户增收脱贫</t>
  </si>
  <si>
    <t>2020年柞水中博肖台村土特产加工项目</t>
  </si>
  <si>
    <t>建设土特产加工生产线一条</t>
  </si>
  <si>
    <t>2020年杏坪镇晨光村木瓜回收加工业项目</t>
  </si>
  <si>
    <t>200亩</t>
  </si>
  <si>
    <t>晨光村</t>
  </si>
  <si>
    <t>农业综合服务站</t>
  </si>
  <si>
    <t>2020年杏坪镇晨光村构树种植项目</t>
  </si>
  <si>
    <t>构树200亩、艾蒿200亩</t>
  </si>
  <si>
    <t>2020年杏坪镇晨光村中药材种植项目</t>
  </si>
  <si>
    <t>中药材种植200亩</t>
  </si>
  <si>
    <t>2020年杏坪镇晨光村生猪养殖项目</t>
  </si>
  <si>
    <t>养猪300头</t>
  </si>
  <si>
    <t>2020年杏坪镇柴庄社区中药材种植项目</t>
  </si>
  <si>
    <t>新增种植丹参、白芨、板蓝根50亩</t>
  </si>
  <si>
    <t>2020年杏坪镇柴庄社区种植魔芋项目</t>
  </si>
  <si>
    <t>新增魔芋50亩</t>
  </si>
  <si>
    <t>2020年杏坪镇柴庄社区种植构树项目</t>
  </si>
  <si>
    <t>新增构树50亩</t>
  </si>
  <si>
    <t>2020年杏坪镇腰庄村构树种植项目</t>
  </si>
  <si>
    <t>构树管护220亩</t>
  </si>
  <si>
    <t>腰庄村</t>
  </si>
  <si>
    <t>2020年杏坪镇中山村五味子种植项目</t>
  </si>
  <si>
    <t>新种植五味子3000亩，科管2000亩</t>
  </si>
  <si>
    <t>中山村</t>
  </si>
  <si>
    <t>2020年杏坪镇中台村茶园建设项目</t>
  </si>
  <si>
    <t>扩建茶园300亩</t>
  </si>
  <si>
    <t>2020年杏坪镇油房村集体经济种植项目</t>
  </si>
  <si>
    <t>构树管护200亩、五味子1500亩、苍术白芨200亩；</t>
  </si>
  <si>
    <t>油房村</t>
  </si>
  <si>
    <t>2020年杏坪镇杏坪社区艾蒿种植项目</t>
  </si>
  <si>
    <t>2000亩</t>
  </si>
  <si>
    <t>2020年杏坪镇杏坪社区菊花种植项目</t>
  </si>
  <si>
    <t>1000亩</t>
  </si>
  <si>
    <t>2020年杏坪镇严坪村构树种植项目</t>
  </si>
  <si>
    <t>258亩</t>
  </si>
  <si>
    <t>严坪村</t>
  </si>
  <si>
    <t>2020年杏坪镇严坪村连翘种植项目</t>
  </si>
  <si>
    <t>新种300亩</t>
  </si>
  <si>
    <t>2020年杏坪镇云蒙村茶园建设项目</t>
  </si>
  <si>
    <t>建设茶园100亩</t>
  </si>
  <si>
    <t>云蒙村</t>
  </si>
  <si>
    <t>2020年杏坪镇云蒙村段木木耳项目</t>
  </si>
  <si>
    <t>段木木耳200架</t>
  </si>
  <si>
    <t>2020年杏坪镇云蒙村野生五味子项目</t>
  </si>
  <si>
    <t>144户</t>
  </si>
  <si>
    <t>2020年杏坪镇云蒙村药材项目</t>
  </si>
  <si>
    <t>230亩</t>
  </si>
  <si>
    <t>2020年杏坪镇柴庄社区散养鸡养殖</t>
  </si>
  <si>
    <t>散养养鸡8000只</t>
  </si>
  <si>
    <t>2020年杏坪镇联丰村养牛项目</t>
  </si>
  <si>
    <t>养牛120头，标准化圈舍建设</t>
  </si>
  <si>
    <t>联丰村</t>
  </si>
  <si>
    <t>2020年杏坪镇腰庄村生猪养殖项目</t>
  </si>
  <si>
    <t>生猪养殖500头</t>
  </si>
  <si>
    <t>2020年杏坪镇云蒙村猪、牛、鸡养殖项目</t>
  </si>
  <si>
    <t>养猪.养牛.养鸡</t>
  </si>
  <si>
    <t>2020年杏坪镇中山村猪、牛、鸡养殖项目</t>
  </si>
  <si>
    <t>养猪、养牛、养鸡</t>
  </si>
  <si>
    <t>2020年杏坪镇油房村1000头生猪标准化扩建项目、油房村200头标准化驴场新建项目</t>
  </si>
  <si>
    <t>养猪1000头、驴200头</t>
  </si>
  <si>
    <t>2020年杏坪镇杏坪社区土鸡养殖项目</t>
  </si>
  <si>
    <t>30000只</t>
  </si>
  <si>
    <t>2020年杏坪镇杏坪社区养猪项目</t>
  </si>
  <si>
    <t>1000头</t>
  </si>
  <si>
    <t>2020年杏坪镇严坪村土猪养殖项目</t>
  </si>
  <si>
    <t>土猪200头</t>
  </si>
  <si>
    <t>2020年杏坪镇联合村农产品加工项目</t>
  </si>
  <si>
    <t>农产品初.深加工</t>
  </si>
  <si>
    <t>联合村</t>
  </si>
  <si>
    <t>2020年杏坪镇云蒙村服装加工项目</t>
  </si>
  <si>
    <t>服装加工</t>
  </si>
  <si>
    <t>2020年杏坪镇腰庄村服装加工项目</t>
  </si>
  <si>
    <t>2020年杏坪镇杏坪社区艾叶库存厂房项目</t>
  </si>
  <si>
    <t>1000平方米</t>
  </si>
  <si>
    <t>2020年杏坪镇严坪村土特产项目</t>
  </si>
  <si>
    <t>土特产加工及销售</t>
  </si>
  <si>
    <t>2020年林下经济</t>
  </si>
  <si>
    <t>红头赤菇500亩</t>
  </si>
  <si>
    <t>瓦房口镇</t>
  </si>
  <si>
    <t>大河村</t>
  </si>
  <si>
    <t>张彩霞</t>
  </si>
  <si>
    <t>入股分红</t>
  </si>
  <si>
    <t>通过产业发展项目实施带动贫困户增收1500元</t>
  </si>
  <si>
    <t>2020年地栽木耳</t>
  </si>
  <si>
    <t>地栽木耳50亩</t>
  </si>
  <si>
    <t>金星村</t>
  </si>
  <si>
    <t>蔡庸哲</t>
  </si>
  <si>
    <t>通过产业发展项目实施带动贫困户增收1000元</t>
  </si>
  <si>
    <t>2020年山羊养殖</t>
  </si>
  <si>
    <t>2020年扩大规模养殖山羊800只</t>
  </si>
  <si>
    <t>通过产业发展项目实施带动贫困户增收400元</t>
  </si>
  <si>
    <t>2020年瓦房口镇老庄村生猪养殖项目</t>
  </si>
  <si>
    <t>养猪存栏300头</t>
  </si>
  <si>
    <t>老庄村</t>
  </si>
  <si>
    <t>王国政</t>
  </si>
  <si>
    <t>通过产业发展项目实施带动贫困户增收600元</t>
  </si>
  <si>
    <t>2020年瓦房口镇金台村产业发展项目</t>
  </si>
  <si>
    <t>续建木耳基地大棚39座9481.6平方米</t>
  </si>
  <si>
    <t>金台村</t>
  </si>
  <si>
    <t>徐家文</t>
  </si>
  <si>
    <t>通过大棚建设促进发展吊袋木耳项目</t>
  </si>
  <si>
    <t>2020年瓦房口镇老庄村产业发展项目</t>
  </si>
  <si>
    <t>续建木耳基地大棚35座12069.6平方米</t>
  </si>
  <si>
    <t>2020年瓦房口镇街垣社区产业发展项目</t>
  </si>
  <si>
    <t>续建木耳基地大棚16座6064.8平方米</t>
  </si>
  <si>
    <t>街垣社区</t>
  </si>
  <si>
    <t>李莉</t>
  </si>
  <si>
    <t>2020年瓦房口镇金台村木耳产业发展项目</t>
  </si>
  <si>
    <t>吊袋木耳栽培袋数52.33万袋</t>
  </si>
  <si>
    <t>通过发展吊袋木耳项目带动169户贫困户增收500元</t>
  </si>
  <si>
    <t>2020年瓦房口镇老庄村木耳产业发展项目</t>
  </si>
  <si>
    <t>吊袋木耳栽培袋数20.5万袋</t>
  </si>
  <si>
    <t>通过发展吊袋木耳项目带动116户贫困户增收500元</t>
  </si>
  <si>
    <t>2020年瓦房口镇街垣社区木耳产业发展项目</t>
  </si>
  <si>
    <t>吊袋木耳栽培袋数20.008万袋</t>
  </si>
  <si>
    <t>通过发展吊袋木耳项目带动153户贫困户增收500元</t>
  </si>
  <si>
    <t>2020年瓦房口镇磨沟村木耳产业发展项目</t>
  </si>
  <si>
    <t>吊袋木耳栽培袋数17.16万袋</t>
  </si>
  <si>
    <t>磨沟村</t>
  </si>
  <si>
    <t>肖世荣</t>
  </si>
  <si>
    <t>带动148户贫困户脱贫增收</t>
  </si>
  <si>
    <t>2020年瓦房口镇金星村木耳产业发展项目</t>
  </si>
  <si>
    <t>地栽木耳14万袋</t>
  </si>
  <si>
    <t>带动153户贫困户脱贫增收</t>
  </si>
  <si>
    <t>2020年曹坪镇马房湾村产业发展项目</t>
  </si>
  <si>
    <t>续建木耳基地大棚28座6666.4平方米</t>
  </si>
  <si>
    <t>马房湾村</t>
  </si>
  <si>
    <t>邹胜利</t>
  </si>
  <si>
    <t>通过木耳产业发展，带动贫困户增收。</t>
  </si>
  <si>
    <t>2020年曹坪镇东沟村产业发展项目</t>
  </si>
  <si>
    <t>续建木耳基地大棚30座9212.8平方米</t>
  </si>
  <si>
    <t>东沟村</t>
  </si>
  <si>
    <t>雷定贵</t>
  </si>
  <si>
    <t>2020年曹坪镇中坪社区产业发展项目</t>
  </si>
  <si>
    <t>续建木耳基地大棚40座11112.8平方米</t>
  </si>
  <si>
    <t>中坪社区</t>
  </si>
  <si>
    <t>曾家斌</t>
  </si>
  <si>
    <t>2020年曹坪镇马房湾村木耳产业发展项目</t>
  </si>
  <si>
    <t>吊袋木耳栽培袋数80万袋</t>
  </si>
  <si>
    <t>2020年曹坪镇东沟村木耳产业发展项目</t>
  </si>
  <si>
    <t>吊袋木耳栽培袋数62.5万袋，地栽木耳3万袋</t>
  </si>
  <si>
    <t>2020年曹坪镇中坪社区木耳产业发展项目</t>
  </si>
  <si>
    <t>吊袋木耳栽培袋数74万袋</t>
  </si>
  <si>
    <t>2020年曹坪镇荫沟村脱贫攻坚加综合工厂（原粉条加工厂续建）项目</t>
  </si>
  <si>
    <t>榨油设备1套，玉米粉碎机1套</t>
  </si>
  <si>
    <t>荫沟村</t>
  </si>
  <si>
    <t>李兴录</t>
  </si>
  <si>
    <t>通过发展榨油、加工玉米产业，带动贫困群众增收</t>
  </si>
  <si>
    <t>2020年营盘镇曹店村药材种植项目</t>
  </si>
  <si>
    <t>花卉种植10万盆，中药材种植300亩</t>
  </si>
  <si>
    <t>曹店村</t>
  </si>
  <si>
    <t>陈慕斌</t>
  </si>
  <si>
    <t>2020年北河村种养殖项目</t>
  </si>
  <si>
    <t>发展吊袋木耳15万袋，药材种植300亩</t>
  </si>
  <si>
    <t>2020年丰河村种养殖项目</t>
  </si>
  <si>
    <t>发展吊袋木耳20万袋，药材种植项目300亩</t>
  </si>
  <si>
    <t>2020年下梁镇老庵寺村香菇续种植项目</t>
  </si>
  <si>
    <t>续建30亩香菇菌包发菌大棚</t>
  </si>
  <si>
    <t>邹志勇</t>
  </si>
  <si>
    <t>通过香菇种植带动贫困户增收2000元</t>
  </si>
  <si>
    <t>2020年下梁镇老庵寺村香天麻种植项目</t>
  </si>
  <si>
    <t>天麻种植基地30亩</t>
  </si>
  <si>
    <t>通过天麻种植带动户均增收500元</t>
  </si>
  <si>
    <t>2020年下梁镇胜利村养殖项目</t>
  </si>
  <si>
    <t>养猪200头</t>
  </si>
  <si>
    <t>程福喜</t>
  </si>
  <si>
    <t>养殖产业带动</t>
  </si>
  <si>
    <t>带动贫困户增收1400元</t>
  </si>
  <si>
    <t>2020年下梁镇四新村花椒园建设项目</t>
  </si>
  <si>
    <t>发展花椒树种植40亩</t>
  </si>
  <si>
    <t>通过发展花椒树，带动动贫困户增收600元</t>
  </si>
  <si>
    <t>2020年柞水县绿佳农种养合作社食用菌种植项目</t>
  </si>
  <si>
    <t>发展食用菌种植30万袋</t>
  </si>
  <si>
    <t>任耀华</t>
  </si>
  <si>
    <t>合作社带动</t>
  </si>
  <si>
    <t>带动20户年增收2000元</t>
  </si>
  <si>
    <t>2020年柞水县下梁镇润泽园家庭农场土鸡养殖，黑猪养殖项目</t>
  </si>
  <si>
    <t>在莫家沟养殖场养殖5000只土鸡，200头猪</t>
  </si>
  <si>
    <t>张涛</t>
  </si>
  <si>
    <t>带动14户年增收1000元</t>
  </si>
  <si>
    <t>2020年柞水县富贵养殖合作社养植项目</t>
  </si>
  <si>
    <t>散养土鸡养殖5000只</t>
  </si>
  <si>
    <t>曾绪梁</t>
  </si>
  <si>
    <t>带动5户年增收1000元</t>
  </si>
  <si>
    <t>2020年下梁镇明星社区集体经济合作社扶贫作坊项目</t>
  </si>
  <si>
    <t>新建1个酿酒扶贫作坊</t>
  </si>
  <si>
    <t>何小平</t>
  </si>
  <si>
    <t>通过作坊项目带动85户贫困户户均增收500元</t>
  </si>
  <si>
    <t>2020年下梁镇新合村产业发展项目</t>
  </si>
  <si>
    <t>新建木耳基地大棚26座4896平方米</t>
  </si>
  <si>
    <t>新合村</t>
  </si>
  <si>
    <t>张文点</t>
  </si>
  <si>
    <t>带动117户贫困户增收</t>
  </si>
  <si>
    <t>2020年下梁镇新合村木耳产业发展项目</t>
  </si>
  <si>
    <t>2020年下梁镇四新村木耳产业发展项目</t>
  </si>
  <si>
    <t>地栽木耳5万袋</t>
  </si>
  <si>
    <t>带动139户贫困户增收</t>
  </si>
  <si>
    <t>2020年下梁镇石瓮社区香菇大棚项目</t>
  </si>
  <si>
    <t>香菇大棚扩建1800平方</t>
  </si>
  <si>
    <t>通过扩建香菇大棚，增加香菇产量，发展壮大村集体经济，促进居民增收</t>
  </si>
  <si>
    <t>2020年小岭镇岭丰村木耳产业发展项目</t>
  </si>
  <si>
    <t>地栽木耳23.5万袋</t>
  </si>
  <si>
    <t>岭丰村</t>
  </si>
  <si>
    <t>刘清罡</t>
  </si>
  <si>
    <t>通过村集体经济木耳产业带动104户贫困户增收</t>
  </si>
  <si>
    <t>2020年小岭镇罗庄社区木耳产业发展项目</t>
  </si>
  <si>
    <t>地栽木耳28.82万袋</t>
  </si>
  <si>
    <t>罗庄社区</t>
  </si>
  <si>
    <t>朱忠印</t>
  </si>
  <si>
    <t>通过村集体经济木耳产业带动197户贫困户增收</t>
  </si>
  <si>
    <t>2020年小岭镇金米村木耳项目</t>
  </si>
  <si>
    <t>种植木耳45万袋</t>
  </si>
  <si>
    <t>通过村集体经济木耳产业带动130户贫困户增收</t>
  </si>
  <si>
    <t>2020年小岭镇李砭村木耳产业发展项目</t>
  </si>
  <si>
    <t>李砭村</t>
  </si>
  <si>
    <t>李振良</t>
  </si>
  <si>
    <t>通过村集体经济木耳产业带动151户贫困户增收</t>
  </si>
  <si>
    <t>2020年小岭镇常湾村木耳产业发展项目</t>
  </si>
  <si>
    <t>地栽木耳30万袋</t>
  </si>
  <si>
    <t>常湾村</t>
  </si>
  <si>
    <t>党闯政</t>
  </si>
  <si>
    <t>通过村集体经济木耳产业带动313户贫困户增收</t>
  </si>
  <si>
    <t>2020年凤凰镇凤街社区木耳产业发展项目</t>
  </si>
  <si>
    <t>地栽木耳6万袋</t>
  </si>
  <si>
    <t>凤镇街社区</t>
  </si>
  <si>
    <t>宋学明</t>
  </si>
  <si>
    <t>带动6户贫困户增收</t>
  </si>
  <si>
    <t>2020年凤凰镇桃园村木耳产业发展项目</t>
  </si>
  <si>
    <t>地栽木耳9.6万袋</t>
  </si>
  <si>
    <t>桃园村</t>
  </si>
  <si>
    <t>孟祥荣</t>
  </si>
  <si>
    <t>带动18户贫困户增收</t>
  </si>
  <si>
    <t>2020年凤凰镇大寺沟村木耳产业发展项目</t>
  </si>
  <si>
    <t>地栽木耳2.8万袋</t>
  </si>
  <si>
    <t>2020年凤凰镇金凤村木耳产业发展项目</t>
  </si>
  <si>
    <t>吊袋木耳栽培袋数59万袋</t>
  </si>
  <si>
    <t>带动47户贫困户增收</t>
  </si>
  <si>
    <t>2020年凤凰镇宽坪村木耳产业发展项目</t>
  </si>
  <si>
    <t>地栽木耳5.6万袋</t>
  </si>
  <si>
    <t>宽坪村</t>
  </si>
  <si>
    <t>吴金平</t>
  </si>
  <si>
    <t>2020年凤凰镇龙潭村木耳产业发展项目</t>
  </si>
  <si>
    <t>地栽木耳1.2万袋</t>
  </si>
  <si>
    <t>带动5户贫困户增收</t>
  </si>
  <si>
    <t>2020年凤凰镇皂河村木耳产业发展项目</t>
  </si>
  <si>
    <t>地栽木耳43万袋</t>
  </si>
  <si>
    <t>皂河村</t>
  </si>
  <si>
    <t>郑安魁</t>
  </si>
  <si>
    <t>带动20户贫困户增收</t>
  </si>
  <si>
    <t>2020年凤凰镇双河村木耳产业发展项目</t>
  </si>
  <si>
    <t>地栽木耳19.8万袋</t>
  </si>
  <si>
    <t>双河村</t>
  </si>
  <si>
    <t>郭伦志</t>
  </si>
  <si>
    <t>带动16户贫困户增收</t>
  </si>
  <si>
    <t>2020年杏坪镇油房村构树科管项目</t>
  </si>
  <si>
    <t>构树管护200亩</t>
  </si>
  <si>
    <t>郭贞贵</t>
  </si>
  <si>
    <t>2020年杏坪镇油房村生猪养殖项目</t>
  </si>
  <si>
    <t>生猪养殖500头，猪舍建设1000平方</t>
  </si>
  <si>
    <t>2020年杏坪镇天埫村千亩烤烟项目</t>
  </si>
  <si>
    <t>1000亩，加工炉20个</t>
  </si>
  <si>
    <t>王会亮</t>
  </si>
  <si>
    <t>通过基础设施改善带动脱贫减贫</t>
  </si>
  <si>
    <t>促进产业发展，提高群众收入</t>
  </si>
  <si>
    <t>2020年杏坪镇天埫村中华蜂养殖项目</t>
  </si>
  <si>
    <t>500笼</t>
  </si>
  <si>
    <t>操博</t>
  </si>
  <si>
    <t>2020年杏坪镇天埫村蜂蜜加工厂项目</t>
  </si>
  <si>
    <t>2020年杏坪镇天埫村意蜂种养殖项目</t>
  </si>
  <si>
    <t>养殖意蜂200箱</t>
  </si>
  <si>
    <t>何有文</t>
  </si>
  <si>
    <t>2020年杏坪镇联合村200亩烤烟种植项目</t>
  </si>
  <si>
    <t>新建烤烟基地200亩</t>
  </si>
  <si>
    <t>吴礼金</t>
  </si>
  <si>
    <t>2020年杏坪镇柴庄社区木耳基础设施提升工程项目</t>
  </si>
  <si>
    <t>柴庄社区四组木耳大棚建设基础设施提升</t>
  </si>
  <si>
    <t>康先齐</t>
  </si>
  <si>
    <t>带动235户贫困户增收</t>
  </si>
  <si>
    <t>木耳晾晒和管理房以及安全防护基础设施</t>
  </si>
  <si>
    <t>2020年杏坪镇柴庄社区魔芋项目</t>
  </si>
  <si>
    <t>社区集体经济魔芋种植50亩</t>
  </si>
  <si>
    <t>通过产业改善带动脱贫减贫</t>
  </si>
  <si>
    <t>2020年杏坪镇柴庄社区香椿基地项目</t>
  </si>
  <si>
    <t>社区四组普陀沟冯家山800亩香椿基地</t>
  </si>
  <si>
    <t>2020年杏坪镇柴庄苟树科管项目</t>
  </si>
  <si>
    <t>社区集体经济苟树100亩科管补栽种苗10万株</t>
  </si>
  <si>
    <t>2020年肖台村七组种植烤烟项目</t>
  </si>
  <si>
    <t>种植200亩</t>
  </si>
  <si>
    <t>通过发展带动脱贫减贫</t>
  </si>
  <si>
    <t>改善当地农民发展，提高群众收入</t>
  </si>
  <si>
    <t>2020年肖台村养羊项目</t>
  </si>
  <si>
    <t>500只</t>
  </si>
  <si>
    <t>2020年杏坪镇严坪村猪肉深加工项目</t>
  </si>
  <si>
    <t>厂房建设200平方米及猪肉深加工20吨</t>
  </si>
  <si>
    <t>叶霄</t>
  </si>
  <si>
    <t>2020年红岩寺镇大沙河村地栽木耳项目</t>
  </si>
  <si>
    <t>发展地摘木耳10万袋</t>
  </si>
  <si>
    <t>红岩寺镇</t>
  </si>
  <si>
    <t>大沙河村</t>
  </si>
  <si>
    <t>徐良君</t>
  </si>
  <si>
    <t>发展产业带动贫困户增收</t>
  </si>
  <si>
    <t>村集体经济通过发展地栽木耳，带动8户贫困户增收。</t>
  </si>
  <si>
    <t>2020年红岩寺镇跃进村产业发展项目</t>
  </si>
  <si>
    <t>新建木耳基地大棚20座4640平方米</t>
  </si>
  <si>
    <t>跃进村</t>
  </si>
  <si>
    <t>伍箴林</t>
  </si>
  <si>
    <t>村集体经济通过发展产业带动47户贫困户增收</t>
  </si>
  <si>
    <t>2020年红岩寺镇跃进村木耳产业发展项目</t>
  </si>
  <si>
    <t>吊袋木耳栽培袋数28万袋</t>
  </si>
  <si>
    <t>新建木耳基地大棚39座8640平方米</t>
  </si>
  <si>
    <t>张国锋</t>
  </si>
  <si>
    <t>2020年曹坪镇窑镇社区木耳产业发展项目</t>
  </si>
  <si>
    <t>吊袋木耳栽培袋数25万袋，地栽木耳75万袋</t>
  </si>
  <si>
    <t>窑镇社区</t>
  </si>
  <si>
    <t>刘江海</t>
  </si>
  <si>
    <t>通过产业发展带动贫困户增收</t>
  </si>
  <si>
    <t>2020年瓦房口镇马家台村养殖项目</t>
  </si>
  <si>
    <t>100只生猪养殖及配套设施</t>
  </si>
  <si>
    <t>马家台村</t>
  </si>
  <si>
    <t>左极明</t>
  </si>
  <si>
    <t>通过发展生猪养殖项目带动240户贫困户增收500元</t>
  </si>
  <si>
    <t>2020年瓦房口镇马家台村药材种植及育苗项目</t>
  </si>
  <si>
    <t>加工厂扩建、药材种植50亩</t>
  </si>
  <si>
    <t>通过发展生猪养殖项目带动241户贫困户增收500元</t>
  </si>
  <si>
    <t>2020年瓦房口镇老庄村魔芋种植项目</t>
  </si>
  <si>
    <t>种植魔芋100亩</t>
  </si>
  <si>
    <t>张兴怀</t>
  </si>
  <si>
    <t>2020年瓦房口镇老庄村山羊养殖项目</t>
  </si>
  <si>
    <t>养羊存栏200头</t>
  </si>
  <si>
    <t>2020年瓦房口镇大河村桑葚种植项目</t>
  </si>
  <si>
    <t>种植桑葚5万株</t>
  </si>
  <si>
    <t>通过产业发展项目实施带动贫困户增收100元</t>
  </si>
  <si>
    <t>2020年瓦房口镇磨沟村养猪项目</t>
  </si>
  <si>
    <t>建设圈舍、养猪50头</t>
  </si>
  <si>
    <t>带动贫困户增加收入</t>
  </si>
  <si>
    <t>2020年瓦房口镇大河村仔猪繁育基地项目</t>
  </si>
  <si>
    <t>年出栏仔猪100头，购建圈舍</t>
  </si>
  <si>
    <t>2020年瓦房口镇大河村粮食水果酒加工项目</t>
  </si>
  <si>
    <t>购置酿酒设备一套；酒槽红烘干机一套；饲料加工机一套</t>
  </si>
  <si>
    <t>饶浩富</t>
  </si>
  <si>
    <t>带动12户贫困户增收脱贫</t>
  </si>
  <si>
    <t>2020年瓦房口镇大河村有机肥加工项目</t>
  </si>
  <si>
    <t>村内有机肥加工（各类动物粪便、废菌包加工为有机肥料）</t>
  </si>
  <si>
    <t>带动68户贫困户增收脱贫</t>
  </si>
  <si>
    <t>2020年瓦房口镇颜家庄村生猪养殖项目</t>
  </si>
  <si>
    <t>颜家庄村</t>
  </si>
  <si>
    <t>蔡桂娥</t>
  </si>
  <si>
    <t>产业直补到户</t>
  </si>
  <si>
    <t>2020年瓦房口镇颜家庄村土鸡生猪养殖直补到户项目</t>
  </si>
  <si>
    <t>养殖土鸡2万只，生猪150头</t>
  </si>
  <si>
    <t>2020年瓦房口镇磨沟村大棚木耳项目</t>
  </si>
  <si>
    <t>9个棚，17.2万袋</t>
  </si>
  <si>
    <t>2020年柞水县杏坪镇木耳加工包装扶贫车间</t>
  </si>
  <si>
    <t>购买木耳包装厂生产加工相关设备及厂房建设</t>
  </si>
  <si>
    <t>县扶贫开发投资有限公司</t>
  </si>
  <si>
    <t>伍箴铭</t>
  </si>
  <si>
    <t>通过产业发展带动脱贫</t>
  </si>
  <si>
    <t>带动移民小区搬迁户及周边镇办贫困户增收</t>
  </si>
  <si>
    <t>2020年柞水县构树饲料加工产业扶贫车间</t>
  </si>
  <si>
    <t>购买构树生产加工设备一套</t>
  </si>
  <si>
    <t>2020年柞水县山城美农现代农业园区</t>
  </si>
  <si>
    <t>建设花卉观赏园290亩，垂钓烧烤园30亩，养殖鱼类12万尾；建设高档民宿23栋</t>
  </si>
  <si>
    <t>朱家湾村</t>
  </si>
  <si>
    <t>陈盛林</t>
  </si>
  <si>
    <t>带动30户贫困户脱贫增收</t>
  </si>
  <si>
    <t>2020年柞水县云岭现代农业园区</t>
  </si>
  <si>
    <t>建设育苗基地30亩、GAP种植基地950亩、产品加工区20亩，野生基地1000亩、人工栽培基地700亩</t>
  </si>
  <si>
    <t>解江冰</t>
  </si>
  <si>
    <t>带动25户贫困户增收脱贫</t>
  </si>
  <si>
    <t>2020年橡香系列产品加工项目</t>
  </si>
  <si>
    <t>年加工橡籽凉粉等系列产品1080吨</t>
  </si>
  <si>
    <t>程金华</t>
  </si>
  <si>
    <t>2020年种植加工五味子项目</t>
  </si>
  <si>
    <t>种植五味子1100亩</t>
  </si>
  <si>
    <t>2020年食用菌种植项目</t>
  </si>
  <si>
    <t>种植食用菌200亩</t>
  </si>
  <si>
    <t>李锋</t>
  </si>
  <si>
    <t>2020年土鸡养殖项目</t>
  </si>
  <si>
    <t>金灰土鸡繁于养殖5000只</t>
  </si>
  <si>
    <t>张国玺</t>
  </si>
  <si>
    <t>2020年营丰中药材种植</t>
  </si>
  <si>
    <t>发展中药材种植基地230亩</t>
  </si>
  <si>
    <t>管宁</t>
  </si>
  <si>
    <t>2020年北河肉牛养殖项目</t>
  </si>
  <si>
    <t>养殖肉牛100头</t>
  </si>
  <si>
    <t>骆世林</t>
  </si>
  <si>
    <t>带动5户贫困户增收脱贫</t>
  </si>
  <si>
    <t>2020年云岭五味子育苗基地</t>
  </si>
  <si>
    <t>建设大棚5栋，五味子育苗基地20亩，年育苗100万株。</t>
  </si>
  <si>
    <t>2020年县毅力土鸡示范基地</t>
  </si>
  <si>
    <t>选育种鸡群1000组，改造提升标准鸡舍1200平方米。</t>
  </si>
  <si>
    <t>2020年华贝生态田园综合体</t>
  </si>
  <si>
    <t>白芨种植基地25亩，林下养殖基地90亩，入园道路绿化带5亩。</t>
  </si>
  <si>
    <t>汪义富</t>
  </si>
  <si>
    <t>2020年富宏生态田园综合体</t>
  </si>
  <si>
    <t>建设猪苓繁育基地10亩，林下散养土鸡90亩，建设棚舍10栋，每栋200㎡。</t>
  </si>
  <si>
    <t>2020年星宇生态田园综合体</t>
  </si>
  <si>
    <t>建设猪苓繁育基地12亩，厂房3500㎡，林下散养土鸡90亩，建设棚舍10栋，温控大棚17亩，建棚20栋。</t>
  </si>
  <si>
    <t>2020年乾之源人文农业产业园</t>
  </si>
  <si>
    <t>田园风光体验区7600平米，冷水鱼养殖垂钓区2000平米，传统农业手工作坊体验区3000平米，果蔬采摘体验区3400平米。</t>
  </si>
  <si>
    <t>2020年绿色种养殖休闲农业生态园</t>
  </si>
  <si>
    <t>建设珍惜鱼类生产区、田园垂钓休闲区、烧烤娱乐区、休闲采摘区。农业项目占地28亩。</t>
  </si>
  <si>
    <t>2020年柞水县牛背梁现代林业园区</t>
  </si>
  <si>
    <t>建设核桃板栗五味子基地300亩，建设杈杷果、预知子、火棘等野生林果认知采摘观赏园300亩。</t>
  </si>
  <si>
    <t>带动30户贫困户增收脱贫</t>
  </si>
  <si>
    <t>2020年核桃板栗五味子种植项目</t>
  </si>
  <si>
    <t>发展核桃板栗五味子基地2100亩</t>
  </si>
  <si>
    <t>2020年七里沟河滩养鱼项目</t>
  </si>
  <si>
    <t>河滩地20亩，重点养殖娃娃鱼、泥鳅等特种水产</t>
  </si>
  <si>
    <t>车家河</t>
  </si>
  <si>
    <t>2020年泰安生态农业产业园</t>
  </si>
  <si>
    <t>建设水杂果基地500亩</t>
  </si>
  <si>
    <t>北关居委会</t>
  </si>
  <si>
    <t>张秋华</t>
  </si>
  <si>
    <t>2020年豆制品加工项目</t>
  </si>
  <si>
    <t>年加工豆制品1000吨</t>
  </si>
  <si>
    <t>霍开智</t>
  </si>
  <si>
    <t>2020年设施蔬菜基地建设</t>
  </si>
  <si>
    <t>建设设施蔬菜基地500亩</t>
  </si>
  <si>
    <t>刘申远</t>
  </si>
  <si>
    <t>2020年车家河益农田园综合体</t>
  </si>
  <si>
    <t>养殖区5亩，生态休闲区5亩，农产品加工区10亩，水果采摘园200亩，林下养殖区1845亩。</t>
  </si>
  <si>
    <t>2020年柞水县荣光现代农业园区</t>
  </si>
  <si>
    <t>设施蔬菜基地200亩，水杂果采摘基地200亩，建设水产养殖区50亩。</t>
  </si>
  <si>
    <t>带动40户贫困户增收脱贫</t>
  </si>
  <si>
    <t>2020年柞水县西川现代休闲农业示范园区</t>
  </si>
  <si>
    <t>智能连栋温室2000平方米，育苗温室2000平方米，设施大棚190亩，发展食用菌基地1000亩。</t>
  </si>
  <si>
    <t>蔡肇华</t>
  </si>
  <si>
    <t>带动100户贫困户增收脱贫</t>
  </si>
  <si>
    <t>2020年柞水县野森林现代农业园区</t>
  </si>
  <si>
    <t>生产黑木耳菌袋100万袋，发展标准化木耳生产基地120亩。</t>
  </si>
  <si>
    <t>陈锋</t>
  </si>
  <si>
    <t>2020年秦峰地栽黑木耳种植项目</t>
  </si>
  <si>
    <t>地栽黑木耳100万袋</t>
  </si>
  <si>
    <t>吴礼健</t>
  </si>
  <si>
    <t>2020年鲜香菇种植项目</t>
  </si>
  <si>
    <t>种植鲜香菇50万袋</t>
  </si>
  <si>
    <t>郭皓</t>
  </si>
  <si>
    <t>2020年野森林黑木耳种植加工项目</t>
  </si>
  <si>
    <t>年种植黑木耳100万袋</t>
  </si>
  <si>
    <t>2020年惠民樱桃种植基地</t>
  </si>
  <si>
    <t>建立标准化樱桃种植基地50亩</t>
  </si>
  <si>
    <t>李先明</t>
  </si>
  <si>
    <t>2020年宏运花卉种植基地</t>
  </si>
  <si>
    <t>建立花卉种植基地80亩</t>
  </si>
  <si>
    <t>周波</t>
  </si>
  <si>
    <t>2020年白龙香菇种植基地</t>
  </si>
  <si>
    <t>建立香菇种植基地100亩</t>
  </si>
  <si>
    <t>霍海波</t>
  </si>
  <si>
    <t>2020年圣福黑猪养殖基地</t>
  </si>
  <si>
    <t>建设标准化圈舍5000平方米，引进母猪150头，存栏800头，出栏2000头。</t>
  </si>
  <si>
    <t>罗萧</t>
  </si>
  <si>
    <t>2020年丰安中药材种植基地</t>
  </si>
  <si>
    <t>建设猪苓、天麻、玄参等中药材种植基地150亩</t>
  </si>
  <si>
    <t>2020年峰火土鸡养殖示范基地</t>
  </si>
  <si>
    <t>改造标准化鸡舍1000平方米，散养场地2000平方米，养殖土鸡2000只。</t>
  </si>
  <si>
    <t>2020年下梁重振合作社白及中药材种植基地</t>
  </si>
  <si>
    <t>白及中药材种植基地农业项目用地135亩，其中，大棚种植区128亩，贮藏库7亩。</t>
  </si>
  <si>
    <t>2020年马坪食用菌种植基地</t>
  </si>
  <si>
    <t>建立食用菌基地50亩</t>
  </si>
  <si>
    <t>2020年柞水县农贸现代农业园区</t>
  </si>
  <si>
    <t>建设特色水杂果采摘园1000亩，建设油菜、油葵观赏园1000亩，建设药用牡丹观赏园500亩</t>
  </si>
  <si>
    <t>带动50户贫困户增收脱贫</t>
  </si>
  <si>
    <t>2020年柞水县九天山生态农业观光园</t>
  </si>
  <si>
    <t>建设采摘园1000亩，水体景观带1.2万平方米；农家美食广场3000平方米。</t>
  </si>
  <si>
    <t>2020年盘龙七药业加工项目</t>
  </si>
  <si>
    <t>加工盘龙七系列药品</t>
  </si>
  <si>
    <t>盘龙产业园</t>
  </si>
  <si>
    <t>谢小林</t>
  </si>
  <si>
    <t>2020年汇生源系列农产品加工项目</t>
  </si>
  <si>
    <t>加工汇生源系列农产品2000吨</t>
  </si>
  <si>
    <t>西川园区</t>
  </si>
  <si>
    <t>2020年欧珂系列药品加工项目</t>
  </si>
  <si>
    <t>新建厂房2200平方米，加工欧珂系列药品。</t>
  </si>
  <si>
    <t>余文湛</t>
  </si>
  <si>
    <t>2020年柞水黑木耳豆制品加工</t>
  </si>
  <si>
    <t>柞水木耳、豆腐干等农产品加工</t>
  </si>
  <si>
    <t>2020年千亩有机茶园种植项目</t>
  </si>
  <si>
    <t>种植有机茶园1000亩</t>
  </si>
  <si>
    <t>2020年特色养殖项目</t>
  </si>
  <si>
    <t>蓝孔雀、火鸡、鸸鹋等年出栏20000只</t>
  </si>
  <si>
    <t>陈盛婵</t>
  </si>
  <si>
    <t>2020年柞水老作坊豆制品加工项目</t>
  </si>
  <si>
    <t>豆制品加工3000吨，引进新设备2台，建设厂房2000平方米</t>
  </si>
  <si>
    <t>方典贵</t>
  </si>
  <si>
    <t>2020年盘龙药业加工项目</t>
  </si>
  <si>
    <t>引进药业生产线一条，加工主要饮片。</t>
  </si>
  <si>
    <t>2020年大宏土鸡养殖示范基地</t>
  </si>
  <si>
    <t>新建养鸡大棚1500平方米，散养场地2000平方米。</t>
  </si>
  <si>
    <t>田平</t>
  </si>
  <si>
    <t>2020年谷子地食用菌种植</t>
  </si>
  <si>
    <t>建立食用菌种植基地50亩</t>
  </si>
  <si>
    <t>2020年广源养牛示范基地</t>
  </si>
  <si>
    <t>建设标准化圈舍1500平方米，引进种牛20头，商品肉牛130头</t>
  </si>
  <si>
    <t>田鑫</t>
  </si>
  <si>
    <t>2020年宽坪村种植猕猴桃、香椿、培育兰花项目</t>
  </si>
  <si>
    <t>猕猴桃50亩、香椿50亩、兰花培育</t>
  </si>
  <si>
    <t>匡丕海</t>
  </si>
  <si>
    <t>通过产业扶贫带动贫困户增收</t>
  </si>
  <si>
    <t>带动95户贫困户增收</t>
  </si>
  <si>
    <t>2020年皂河村林下养鸡项目</t>
  </si>
  <si>
    <t>养鸡20000只</t>
  </si>
  <si>
    <t>何乐贵</t>
  </si>
  <si>
    <t>带动40户贫困户增收</t>
  </si>
  <si>
    <t>2020年蔬菜种植基地</t>
  </si>
  <si>
    <t>建设温室智能化大棚1000㎡。</t>
  </si>
  <si>
    <t>赵波5</t>
  </si>
  <si>
    <t>2020年朝霞鲜香菇种植项目</t>
  </si>
  <si>
    <t>发展香菇镇基地50亩</t>
  </si>
  <si>
    <t>2020年双河村土猪养殖项目</t>
  </si>
  <si>
    <t>土猪养殖500头</t>
  </si>
  <si>
    <t>王治琴</t>
  </si>
  <si>
    <t>带动118户贫困户增收</t>
  </si>
  <si>
    <t>2020年凤凰镇宽坪村蔬菜种植基地</t>
  </si>
  <si>
    <t>建设温室智能化大棚1000㎡</t>
  </si>
  <si>
    <t>产业发展促农增收</t>
  </si>
  <si>
    <t>带动12户贫困户增收致富</t>
  </si>
  <si>
    <t>2020年柞水县正森食用菌现代农业园区</t>
  </si>
  <si>
    <t>生产食用菌90万袋，建设食用菌菌棒培育加工厂，年产菌棒450万袋。</t>
  </si>
  <si>
    <t>李正森</t>
  </si>
  <si>
    <t>2020年柞水县利阳现代农业园区</t>
  </si>
  <si>
    <t>建设2000平方米豆制品加工厂房，发展绿色大豆原料生产基地500亩，建设出栏2000头生猪养殖示范区</t>
  </si>
  <si>
    <t>种植香菇等食用菌100万袋</t>
  </si>
  <si>
    <t>2020年健生手工艺品制作</t>
  </si>
  <si>
    <t>年加工各类手工艺品50万件</t>
  </si>
  <si>
    <t>2020年小岭常湾社区工厂</t>
  </si>
  <si>
    <t>加工手工艺作品50万件</t>
  </si>
  <si>
    <t>2020年系民食用菌种植基地</t>
  </si>
  <si>
    <t>年种植食用菌100万袋</t>
  </si>
  <si>
    <t>2020年金盆菌苞生产线</t>
  </si>
  <si>
    <t>新建生产厂房2000平方米，安装2000万袋菌苞生产线1条</t>
  </si>
  <si>
    <t>赵少康</t>
  </si>
  <si>
    <t>2020年金米菌苞生产线</t>
  </si>
  <si>
    <t>生产厂房5500平方米，购置安装2000万袋菌苞生产线1条</t>
  </si>
  <si>
    <t>2020年生物颗粒加工</t>
  </si>
  <si>
    <t>建设生产厂房2000平方米，加工颗粒剂1000吨。</t>
  </si>
  <si>
    <t>带动8户贫困户增收脱贫</t>
  </si>
  <si>
    <t>2020年杏坪镇云蒙村板栗生态标准园建设项目</t>
  </si>
  <si>
    <t>花卉苗木生产2000支，销售2000支。</t>
  </si>
  <si>
    <t>2020年杏坪镇肖台村五、六、七组魔芋种植项目</t>
  </si>
  <si>
    <t>种植魔芋500亩</t>
  </si>
  <si>
    <t>2020年杏坪镇腰庄村板栗生态标准园建设项目</t>
  </si>
  <si>
    <t>建设标准化圈舍900平方米，存栏600头，出栏1000头。</t>
  </si>
  <si>
    <t>2020年伟航构树育苗基地</t>
  </si>
  <si>
    <t>新建钢架大棚15栋，建构树育苗20亩，构树种植基地1000亩。</t>
  </si>
  <si>
    <t>伟航</t>
  </si>
  <si>
    <t>2020年联丰养牛示范基地</t>
  </si>
  <si>
    <t>建设标准化圈舍1200平方米，引进种牛10头，商品肉牛120头</t>
  </si>
  <si>
    <t>徐孔玺</t>
  </si>
  <si>
    <t>2020年花卉种植项目</t>
  </si>
  <si>
    <t>2020年鹏盛养殖项目</t>
  </si>
  <si>
    <t>2020年肖台菌苞生产线</t>
  </si>
  <si>
    <t>生产厂房14000平方米，购置安装2000万袋菌苞生产线3条</t>
  </si>
  <si>
    <t>2020年昊冉农光互补光伏大棚项目</t>
  </si>
  <si>
    <t>农业项目用地13000㎡。建设设施大棚10栋，养殖大棚5栋。大棚顶部建设光伏电站，总装机量1mw。</t>
  </si>
  <si>
    <t>2020年红岩寺镇大沙河村土猪养殖项目</t>
  </si>
  <si>
    <t>养殖土猪1000头</t>
  </si>
  <si>
    <t>伍箴刚</t>
  </si>
  <si>
    <t>村集体经济带动贫困户增收</t>
  </si>
  <si>
    <t>村集体经济通过发展中药材种植带动148户贫困户增收</t>
  </si>
  <si>
    <t>2020年红岩寺镇大沙河村散养鸡养殖项目</t>
  </si>
  <si>
    <t>散养土鸡养殖10000只</t>
  </si>
  <si>
    <t>村集体经济通过发展板栗标准化管理带动148户贫困户增收</t>
  </si>
  <si>
    <t>2020年红岩寺镇大沙河村农产品加工、收购与销售综合项目</t>
  </si>
  <si>
    <t>板栗、核桃、木耳、粉条等10万公斤</t>
  </si>
  <si>
    <t>2020年红岩寺镇盘龙寺村适度规模经营项目</t>
  </si>
  <si>
    <t>种植脱毒马铃薯1000亩</t>
  </si>
  <si>
    <t>盘龙寺村</t>
  </si>
  <si>
    <t>王云霞</t>
  </si>
  <si>
    <t>提高产业适度规模经营</t>
  </si>
  <si>
    <t>通过提高产业机械化适度规模经营，带动82户贫困户增收</t>
  </si>
  <si>
    <t>2020年红岩寺镇本地湾村养鸡场项目</t>
  </si>
  <si>
    <t>新建养殖土鸡3万余只</t>
  </si>
  <si>
    <t>本地湾村</t>
  </si>
  <si>
    <t>张贻选</t>
  </si>
  <si>
    <t>村集体经济通过发展中药材育苗带动72户贫困户增收</t>
  </si>
  <si>
    <t>2020年红岩寺镇本地湾村构树茶开发项目</t>
  </si>
  <si>
    <t>种植构树100亩</t>
  </si>
  <si>
    <t>2020年红岩寺镇本地湾村蚯蚓养殖项目</t>
  </si>
  <si>
    <t>新建蚯蚓养殖100亩</t>
  </si>
  <si>
    <t>2020年红岩寺镇闫坪村养殖项目</t>
  </si>
  <si>
    <t>猪200头，鸡10000只</t>
  </si>
  <si>
    <t>闫坪村</t>
  </si>
  <si>
    <t>桂南均</t>
  </si>
  <si>
    <t>产业扶持及补助</t>
  </si>
  <si>
    <t>村集体经济通过发展中药材育苗带动103户贫困户增收</t>
  </si>
  <si>
    <t>2020年红岩寺镇闫坪村脱毒洋芋种植基地项目</t>
  </si>
  <si>
    <t>马铃薯种植1400亩</t>
  </si>
  <si>
    <t>带动贫困户发展产业</t>
  </si>
  <si>
    <t>村集体经济通过发展产业带动103户贫困户增收</t>
  </si>
  <si>
    <t>2020年红岩寺镇闫坪村农产品加工项目</t>
  </si>
  <si>
    <t>洋芋红薯等粉条加工厂厂房500平方米</t>
  </si>
  <si>
    <t>种植技术带动贫困户发展产业</t>
  </si>
  <si>
    <t>2020年红岩寺镇红岩寺镇万亩油松基地项目</t>
  </si>
  <si>
    <t>对盘龙寺、闫坪、红安三个村的万亩油松进行科学管护，加大科技投入，建设集生产开发松子，松茸、松香系列森林产品。</t>
  </si>
  <si>
    <t>2020年颐和农产品购销项目</t>
  </si>
  <si>
    <t>年收购加工销售中药材1000吨</t>
  </si>
  <si>
    <t>张怡选</t>
  </si>
  <si>
    <t>2020年大合中药材种植基地</t>
  </si>
  <si>
    <t>建立药用菊花示范种植基地50亩</t>
  </si>
  <si>
    <t>2020年菇香源食用菌示范基地</t>
  </si>
  <si>
    <t>改造大棚20栋，生产香菇菌棒20万袋，建示范基地20亩。</t>
  </si>
  <si>
    <t>2020年掌上生猪养殖基地</t>
  </si>
  <si>
    <t>养殖生猪1000头</t>
  </si>
  <si>
    <t>掌上村</t>
  </si>
  <si>
    <t>陈伟</t>
  </si>
  <si>
    <t>2020年万青中药材种植基地</t>
  </si>
  <si>
    <t>种植中药材100亩</t>
  </si>
  <si>
    <t>2020年宏达特种畜禽养殖基地</t>
  </si>
  <si>
    <t>养殖林麝、畜禽1000头（只）</t>
  </si>
  <si>
    <t>张坪村</t>
  </si>
  <si>
    <t>陈世春</t>
  </si>
  <si>
    <t>2020年柞水县卉丰现代农业园区</t>
  </si>
  <si>
    <t>建设鲜切花生产基地1200亩，生态猪养殖基地300亩。</t>
  </si>
  <si>
    <t>2020年明月生态养殖项目</t>
  </si>
  <si>
    <t>建设原料生产基地500亩，建设出栏2000头生猪养殖示范区</t>
  </si>
  <si>
    <t>金明月</t>
  </si>
  <si>
    <t>2020年小阳坡土鸡养殖项目</t>
  </si>
  <si>
    <t>养殖土鸡1000只</t>
  </si>
  <si>
    <t>熊远智</t>
  </si>
  <si>
    <t>2020年马家台村中药材种植产业园</t>
  </si>
  <si>
    <t>农业项目用地1600亩，其中白术种植基地1500亩，中药材观赏体验区75亩，收贮晾晒区25亩。</t>
  </si>
  <si>
    <t>2020年卉丰永生花加工项目</t>
  </si>
  <si>
    <t>生产鲜切花2000万枝，加工永生花2000万枝</t>
  </si>
  <si>
    <t>2020年金井园生态养殖项目</t>
  </si>
  <si>
    <t>大鲵养殖、农产品加工</t>
  </si>
  <si>
    <t>2020年兴国黑猪养殖</t>
  </si>
  <si>
    <t>建设标准化圈舍800平方米，引进种猪10头，存栏500头，出栏150头。</t>
  </si>
  <si>
    <t>2020年雄图生猪养殖基地</t>
  </si>
  <si>
    <t>2020年田源生猪养殖基地</t>
  </si>
  <si>
    <t>养殖生猪500头</t>
  </si>
  <si>
    <t>2020年大沙河冷库建设</t>
  </si>
  <si>
    <t>新建果蔬储藏库500立方米。</t>
  </si>
  <si>
    <t>2020年金井农业产业园</t>
  </si>
  <si>
    <t>建设养殖鱼池800平方米</t>
  </si>
  <si>
    <t>2020年曹坪镇中坪社区乌红天麻项目</t>
  </si>
  <si>
    <t>种植乌红天麻50亩</t>
  </si>
  <si>
    <t>宋清洁</t>
  </si>
  <si>
    <t>通过发展乌红天麻项目，带动贫困户增收</t>
  </si>
  <si>
    <t>2020年曹坪镇中坪社区吊袋木耳项目</t>
  </si>
  <si>
    <t>木耳菌包80万袋</t>
  </si>
  <si>
    <t>通过发展吊袋木耳麻项目，带动贫困户增收</t>
  </si>
  <si>
    <t>2020年曹坪镇窑镇社区酿酒作坊项目</t>
  </si>
  <si>
    <t>建酒作坊一座，占地面积400平方米，酿酒设备2套</t>
  </si>
  <si>
    <t>殷高晖</t>
  </si>
  <si>
    <t>通过酿酒项目，带动贫困户增收</t>
  </si>
  <si>
    <t>2020年曹坪镇窑镇社区野生菌加工厂项目</t>
  </si>
  <si>
    <t>建野生菌加厂一座，占地面积200平方米，库房三间，烘干设备一套，冷库二间             ，</t>
  </si>
  <si>
    <t>通过野生菌加工项目，带动贫困户增收</t>
  </si>
  <si>
    <t>2020年曹坪镇窑镇社区地栽木耳项目</t>
  </si>
  <si>
    <t>发展地栽木耳，占地面积60亩，摆放菌包60万袋</t>
  </si>
  <si>
    <t>通过木耳项目，带动贫困户增收</t>
  </si>
  <si>
    <t>2020年曹坪镇九间房村中药材及农副产品加工厂项目</t>
  </si>
  <si>
    <t>厂房300平米，中药材切片机一台、烘干机等，年产量10吨。</t>
  </si>
  <si>
    <t>九间房村</t>
  </si>
  <si>
    <t>李红梅</t>
  </si>
  <si>
    <t>通过加工产业发展，带动贫困户增收</t>
  </si>
  <si>
    <t>2020年曹坪镇马房湾村中药材种植项目</t>
  </si>
  <si>
    <t xml:space="preserve"> 种z植五味子1000亩</t>
  </si>
  <si>
    <t>通过中药材项目，带动贫困户增收</t>
  </si>
  <si>
    <t>2020年曹坪镇马房湾村野生菌加工厂项目</t>
  </si>
  <si>
    <t>生产食用菌50万袋</t>
  </si>
  <si>
    <t>通过加工厂项目，带动贫困户增收</t>
  </si>
  <si>
    <t>2020年曹坪镇马房湾村吊袋木耳项目</t>
  </si>
  <si>
    <t>种植吊袋木耳44万袋</t>
  </si>
  <si>
    <t>2020年曹坪镇东沟村标准化蛋鸡养殖项目</t>
  </si>
  <si>
    <t>养殖蛋鸡1万只</t>
  </si>
  <si>
    <t>通过养鸡项目，带动贫困户增收</t>
  </si>
  <si>
    <t>2020年曹坪镇东沟村吊袋木耳项目</t>
  </si>
  <si>
    <t>木耳65万袋</t>
  </si>
  <si>
    <t>2020年曹坪镇东沟村山野菜加工项目</t>
  </si>
  <si>
    <t>厂房建设面积400平方米、冷库1间（10平方米）、制冷机1台</t>
  </si>
  <si>
    <t>通过山野菜加工项目，带动贫困户增收</t>
  </si>
  <si>
    <t>2020年柞水县秦南生态鸡现代农业园区</t>
  </si>
  <si>
    <t>建设生态鸡良种选育场5亩，鸡舍2.2万平方米，建设鸡蛋和生态鸡加工区26亩</t>
  </si>
  <si>
    <t>周衍玉</t>
  </si>
  <si>
    <t>2020年秦南生态鸡养殖项目</t>
  </si>
  <si>
    <t>生态鸡养殖5000只</t>
  </si>
  <si>
    <t>2020年惠农菊花种植基地</t>
  </si>
  <si>
    <t>发展菊花种植基地120亩</t>
  </si>
  <si>
    <t>2020年龙兴地栽木耳种植项目</t>
  </si>
  <si>
    <t>种植地栽黑木耳20万袋</t>
  </si>
  <si>
    <t>赵波</t>
  </si>
  <si>
    <t>2020年春来食用菌种植基地</t>
  </si>
  <si>
    <t>发展食用菌基地50亩</t>
  </si>
  <si>
    <t>陈兴龙</t>
  </si>
  <si>
    <t>2020年海宁中药材种植</t>
  </si>
  <si>
    <t>中药村种植30亩</t>
  </si>
  <si>
    <t>2020年寻路养蜂基地</t>
  </si>
  <si>
    <t>养蜂360箱</t>
  </si>
  <si>
    <t>沙岭村</t>
  </si>
  <si>
    <t>汤小斌</t>
  </si>
  <si>
    <t>2020年银碗中药材种植基地</t>
  </si>
  <si>
    <t>种植中药材200亩</t>
  </si>
  <si>
    <t>2020年荫沟电子商务运营中心</t>
  </si>
  <si>
    <t>建立电子商务平台</t>
  </si>
  <si>
    <t>2020年沙岭肉牛养殖项目</t>
  </si>
  <si>
    <t xml:space="preserve">   新建标准化牛舍4座4000㎡，病牛隔离舍1栋50㎡；青储窖2座1200㎡，养殖肉牛300头。</t>
  </si>
  <si>
    <t>2020年五生元生猪养殖项目</t>
  </si>
  <si>
    <t>建设原料生产基地100亩，建设出栏2000头生猪养殖区</t>
  </si>
  <si>
    <t>蔡玉英</t>
  </si>
  <si>
    <t>2020年土鸡养殖孵化项目</t>
  </si>
  <si>
    <t>土鸡养殖2000只</t>
  </si>
  <si>
    <t>2020年向前中药材种植</t>
  </si>
  <si>
    <t>种植中药材50亩</t>
  </si>
  <si>
    <t>2020年窑镇菌苞生产线</t>
  </si>
  <si>
    <t>生产厂房17000平方米，购置安装2000万袋菌苞生产线2条</t>
  </si>
  <si>
    <t>窑镇
社区</t>
  </si>
  <si>
    <t>2020年中庙食用菌示范基地</t>
  </si>
  <si>
    <t>改造大棚20栋，新增生产设备5台件，生产香菇菌棒20万袋。</t>
  </si>
  <si>
    <t>中庙村</t>
  </si>
  <si>
    <t>2020年世纪生态现代农业园区</t>
  </si>
  <si>
    <t>建设中药材示范基地3000亩</t>
  </si>
  <si>
    <t>秦付林</t>
  </si>
  <si>
    <t>柞水县2020年瓦房口镇高标准农田建设</t>
  </si>
  <si>
    <t>建设高标准农田8834亩。</t>
  </si>
  <si>
    <t>金台村、马家台村、金星村、老庄村、大河村</t>
  </si>
  <si>
    <t>周松</t>
  </si>
  <si>
    <t>通过提高耕地产量发展带动扶贫</t>
  </si>
  <si>
    <t>带动贫困户增收脱贫</t>
  </si>
  <si>
    <t>2020年柞水县秦峰现代农业园区</t>
  </si>
  <si>
    <t>建设地栽木耳基地200亩</t>
  </si>
  <si>
    <t>2020年柞水县老俺寺村乡村振兴产业村</t>
  </si>
  <si>
    <t>建设香菇种植基地2300亩</t>
  </si>
  <si>
    <t>老俺寺</t>
  </si>
  <si>
    <t>朱杰</t>
  </si>
  <si>
    <t>2020年中博木耳生产基地</t>
  </si>
  <si>
    <t>建设地栽木耳生产基地2000万袋</t>
  </si>
  <si>
    <t>何锦漪</t>
  </si>
  <si>
    <t>2020年柞水县营盘镇龙潭村木耳基地</t>
  </si>
  <si>
    <t>建设标准化木耳大棚6600㎡，种植袋料木耳30万袋</t>
  </si>
  <si>
    <t>带动贫132户困户增加收入</t>
  </si>
  <si>
    <t>2020年柞水县营盘镇两河村养鱼基地</t>
  </si>
  <si>
    <t>新建育苗车间200平方米，繁育泉育苗60万尾，增殖放流30万尾；引种养殖冷水鱼35万尾。</t>
  </si>
  <si>
    <t>两河</t>
  </si>
  <si>
    <t>唐安明</t>
  </si>
  <si>
    <t>带动80户贫困户增加收入</t>
  </si>
  <si>
    <t>2020年柞水县乾佑街办车家河村百美村宿建设</t>
  </si>
  <si>
    <t>新建农产品展示厅200平方米，年收购、包装、推介、销售柞水特色农产品500吨。</t>
  </si>
  <si>
    <t>带动200户贫困户增加收入</t>
  </si>
  <si>
    <t>2020年柞水县下梁镇四新村花椒基地</t>
  </si>
  <si>
    <t>新建花椒种植基地60亩，栽植花椒树15000株。</t>
  </si>
  <si>
    <t>带动171户贫困户增加收入</t>
  </si>
  <si>
    <t>2020年柞水县下梁镇金盆村香菇基地</t>
  </si>
  <si>
    <t>新建香菇设施大棚20栋，引进百万袋菌苞生产线1条，新建烘房1座，发展香菇15万袋。</t>
  </si>
  <si>
    <t>带动145户贫困户增加收入</t>
  </si>
  <si>
    <t>2020年柞水县下梁镇胜利村中药材基地</t>
  </si>
  <si>
    <t>种植中药材30亩，种植花卉5万盆。</t>
  </si>
  <si>
    <t>寇正擎</t>
  </si>
  <si>
    <t>带动137户贫困户增加收入</t>
  </si>
  <si>
    <t>2020年柞水县小岭镇金米村木耳基地</t>
  </si>
  <si>
    <t>发展吊袋木耳14万袋，地栽木耳26万袋。</t>
  </si>
  <si>
    <t>带动159户贫困户增加收入</t>
  </si>
  <si>
    <t>2020年柞水县小岭镇李砭村中药材基地</t>
  </si>
  <si>
    <t>建设中药材基地300亩，其中：射干120亩，玄参80亩，毛知母100亩。</t>
  </si>
  <si>
    <t>带动165户贫困户增加收入</t>
  </si>
  <si>
    <t>2020年柞水县凤凰镇双河村养蜂基地</t>
  </si>
  <si>
    <t xml:space="preserve"> 发展养蜂300箱，改造提升扶贫加工车间，年加工销售以蜂蜜为主的农产品50吨。</t>
  </si>
  <si>
    <t>带动119户贫困户增加收入</t>
  </si>
  <si>
    <t>2020年柞水县杏坪镇柴庄社区木耳基地</t>
  </si>
  <si>
    <t>发展地栽木耳34亩，种植54万袋</t>
  </si>
  <si>
    <t>带动192户贫困户增加收入</t>
  </si>
  <si>
    <t>2020年柞水县杏坪镇腰庄生猪养殖基地</t>
  </si>
  <si>
    <t>新建1000平米标准化养殖场，引进母猪30头，商品猪存栏300头。</t>
  </si>
  <si>
    <t>康健玺</t>
  </si>
  <si>
    <t>带动90户贫困户增加收入</t>
  </si>
  <si>
    <t>2020年柞水县红岩寺镇盘龙寺村中药材基地</t>
  </si>
  <si>
    <t>发展菊花、连翘等中药材种植基地200亩</t>
  </si>
  <si>
    <t>带动74户贫困户增加收入</t>
  </si>
  <si>
    <t>2020年柞水县红岩寺镇张坪村花椒种植加工基地</t>
  </si>
  <si>
    <t>改造提升花椒种植基地1100亩，建立花椒加工销售基地，购置加工设备3台，印制包装盒2万件。</t>
  </si>
  <si>
    <t>陈新文</t>
  </si>
  <si>
    <t>带动144户贫困户增加收入</t>
  </si>
  <si>
    <t>2020年柞水县曹坪镇马房湾村木耳基地</t>
  </si>
  <si>
    <t>新建木耳大棚35栋，改造提升28栋，种植木耳58万袋</t>
  </si>
  <si>
    <t>2020年柞水县曹坪镇沙岭村养牛基地</t>
  </si>
  <si>
    <t>引进肉牛50头，肉牛养殖规模扩大到200头。</t>
  </si>
  <si>
    <t>吴祥斌</t>
  </si>
  <si>
    <t>带动201户贫困户增加收入</t>
  </si>
  <si>
    <t>2020年柞水县瓦房口镇大河养猪项目</t>
  </si>
  <si>
    <t>建设有机肥加工厂，购置加工设备5台套，有效处理畜禽粪便，计划年生产有机肥1万吨。</t>
  </si>
  <si>
    <t>带动68户贫困户增加收入</t>
  </si>
  <si>
    <t>2020年柞水县瓦房口镇街垣社区移民点社区工厂</t>
  </si>
  <si>
    <t>在移民点建设社区工厂1000平方米，年加工销售中药材、农副产品100吨以上。</t>
  </si>
  <si>
    <t>李  莉</t>
  </si>
  <si>
    <t>2020年柞水县瓦房口镇金星村山羊养殖基地</t>
  </si>
  <si>
    <t>修复改造羊舍1000平方米，引种150只，存栏200只。</t>
  </si>
  <si>
    <t>带动384户贫困户增加收入</t>
  </si>
  <si>
    <t>2020年柞水县瓦房口镇老庄村木耳基地</t>
  </si>
  <si>
    <t>种植大棚木耳30万袋。</t>
  </si>
  <si>
    <t>带动415户贫困户增加收入</t>
  </si>
  <si>
    <t>2020年柞水县丰河土鸡养殖基地</t>
  </si>
  <si>
    <t>改造提升标准化鸡舍4栋1200平方米，购置安装围栏、养殖架等设施，引进土鸡新品种5000只，年存栏土鸡3000只。</t>
  </si>
  <si>
    <t>带动179户贫困户增加收入</t>
  </si>
  <si>
    <t>2020年柞水县老庵寺香菇种植加工</t>
  </si>
  <si>
    <t>设立扶贫车间。新建养菌棚40栋,新建香菇加工厂房1600平方米，购置加工设备6台，年加工香菇产品250万公斤，种植120万袋。</t>
  </si>
  <si>
    <t>带动169户贫困户增加收入</t>
  </si>
  <si>
    <t>2020年柞水县西川木耳种植基地</t>
  </si>
  <si>
    <t>设立扶贫车间。种植吊带木耳40万袋。</t>
  </si>
  <si>
    <t>带动146户贫困户增加收入</t>
  </si>
  <si>
    <t>2020年柞水县岭丰木耳种植基地</t>
  </si>
  <si>
    <t>发展地栽木耳25万袋。</t>
  </si>
  <si>
    <t>带动88户贫困户增加收入</t>
  </si>
  <si>
    <t>2020年柞水县皂河木耳种植基地</t>
  </si>
  <si>
    <t>发展地栽木耳70万袋。</t>
  </si>
  <si>
    <t>带动136户贫困户增加收入</t>
  </si>
  <si>
    <t>2020年柞水县云蒙茶叶种植基地</t>
  </si>
  <si>
    <t>发展茶叶示范基地100亩。</t>
  </si>
  <si>
    <t>魏长芝</t>
  </si>
  <si>
    <t>带动27户贫困户增加收入</t>
  </si>
  <si>
    <t>2020年柞水县肖台木耳种植基地</t>
  </si>
  <si>
    <t>发展地栽木耳50万袋。</t>
  </si>
  <si>
    <t>王大连</t>
  </si>
  <si>
    <t>带动148户贫困户增加收入</t>
  </si>
  <si>
    <t>2020年柞水县油房养猪基地</t>
  </si>
  <si>
    <t>引进优良品种50头，生猪存栏1000头。</t>
  </si>
  <si>
    <t>程世贵</t>
  </si>
  <si>
    <t>带动149户贫困户增加收入</t>
  </si>
  <si>
    <t>2020年柞水县大沙河木耳种植基地</t>
  </si>
  <si>
    <t>发展地栽木耳10万袋。</t>
  </si>
  <si>
    <t>带动123户贫困户增加收入</t>
  </si>
  <si>
    <t>2020年柞水县马家台中药材种植基地</t>
  </si>
  <si>
    <t>新建设施大棚20栋，种植白术50亩。</t>
  </si>
  <si>
    <t>谢存华</t>
  </si>
  <si>
    <t>带动199户贫困户增加收入</t>
  </si>
  <si>
    <t>2020年柞水县中庙中药材种植基地</t>
  </si>
  <si>
    <t>新建设施大棚15栋，种植白术、玄参50亩。</t>
  </si>
  <si>
    <t>李先杨</t>
  </si>
  <si>
    <t>带动108户贫困户增加收入</t>
  </si>
  <si>
    <t>2020年柞水县西川园区木耳加工基地</t>
  </si>
  <si>
    <t>设立西川园区扶贫车间。改造木耳加工厂房1200平方米，购置分拣、包装、封口设备10台套，年加工木耳产品220吨。</t>
  </si>
  <si>
    <t>通过产业发展带动贫困户脱贫</t>
  </si>
  <si>
    <t>带动40户贫困户增加收入</t>
  </si>
  <si>
    <t>2020年柞水县顺源养殖场升级改造</t>
  </si>
  <si>
    <t>设立扶贫车间。改造保育舍、产房10栋5000平方米，购置安装产床、供暖、水电、排污设施，引进种公猪10头、二元母猪100头，年出栏生猪5000头。</t>
  </si>
  <si>
    <t>王能贵</t>
  </si>
  <si>
    <t>带动20户贫困户增加收入</t>
  </si>
  <si>
    <t>2020年柞水县金米园区木耳加工基地</t>
  </si>
  <si>
    <t>设立金米园区扶贫车间。改造木耳加工厂房2000平方米，购置分拣加工生产线1条，年加工木耳500吨。</t>
  </si>
  <si>
    <t>2020年柞水县野森林废旧菌苞处理基地</t>
  </si>
  <si>
    <t>设立扶贫车间。建立废旧菌苞处理基地，新建生产厂房平2400方米，年处理废旧菌苞5000万袋，年生产生物颗粒剂1000吨。</t>
  </si>
  <si>
    <t>袁成</t>
  </si>
  <si>
    <t>带动16户贫困户增加收入</t>
  </si>
  <si>
    <t>2020年柞水县马家台世纪生态农业园区</t>
  </si>
  <si>
    <t>改建中药材加工厂房2000平方米，新建加工厂房800平方米，购置加工设备6台，开发中药饮品12种，年生产销售300吨。</t>
  </si>
  <si>
    <t>2020年柞水县明月生猪养殖基地</t>
  </si>
  <si>
    <t>新增产床、保育舍50套，新建保育温棚500平方米，引进种公猪10头，母猪60头，年出栏仔猪5000头。</t>
  </si>
  <si>
    <t>金品红</t>
  </si>
  <si>
    <t>带动15户贫困户增加收入</t>
  </si>
  <si>
    <t>2020年柞水县毅力土鸡选育基地</t>
  </si>
  <si>
    <t>在北河村建立土鸡选育示范点，扩建养殖大棚2000平方米，选育提纯种鸡2000套。</t>
  </si>
  <si>
    <t>带动10户贫困户增加收入</t>
  </si>
  <si>
    <t>2020年柞水县农机化示范基地</t>
  </si>
  <si>
    <t>建设马铃薯机械化示范种植基地1000亩；购置木耳刺孔机350台，提高木耳菌袋刺孔效率。</t>
  </si>
  <si>
    <t>闫坪村及木耳产业贫困村</t>
  </si>
  <si>
    <t>肖遥</t>
  </si>
  <si>
    <t>带动30户贫困户增加收入</t>
  </si>
  <si>
    <t>林业产业项目</t>
  </si>
  <si>
    <t>2020年柞水县核桃产业提质增效项目</t>
  </si>
  <si>
    <t>完成核桃标准化新建园0.5万亩，建设标准化管理10万亩，品种及良种提纯0.3万亩，新建无公害示范基地0.2万亩，培育新型经营主体5个，发展立体生态园1万亩，建立核桃良种苗木繁育基地100亩</t>
  </si>
  <si>
    <t>九个镇办</t>
  </si>
  <si>
    <t>两河、龙潭、车家河、梨园、老庵寺、金盆、四新、金米、常湾李砭、皂河、大寺沟、肖台、晨光、腰庄、老庄、颜家庄、本地湾、红岩社区、大沙河、东沟、九间房、沙岭</t>
  </si>
  <si>
    <t>县林业局</t>
  </si>
  <si>
    <t>王国强</t>
  </si>
  <si>
    <t>贫困人口务工及资产收益扶贫</t>
  </si>
  <si>
    <t xml:space="preserve">通过项目实施带动3420户贫困户增收   </t>
  </si>
  <si>
    <t>2020年柞水县林下经济建设项目</t>
  </si>
  <si>
    <t>发展林下种植0.3万亩，林下养殖100万只（箱、头）</t>
  </si>
  <si>
    <t>北河、丰河、车家河、西川、胜利、老庵寺、李砭、常湾、双河、宽坪、天埫、联丰、油房、金台、磨沟、盘龙寺、闫坪、沙岭、九间房、荫沟、银碗</t>
  </si>
  <si>
    <t>村集体带动及务工收益</t>
  </si>
  <si>
    <t>通过发展产业，带动4270户贫困户境界增收</t>
  </si>
  <si>
    <t>2020年核桃标准化管理项目</t>
  </si>
  <si>
    <t>核桃标准化管理4100亩</t>
  </si>
  <si>
    <t>凤凰镇、下梁镇、曹坪镇、小岭镇、杏坪镇、红岩寺镇</t>
  </si>
  <si>
    <t>皂河村800亩、老庵寺村800亩、银碗村1000亩、金米村300亩、常湾村300亩、肖台村600亩、大沙河村300亩</t>
  </si>
  <si>
    <t>黄礼平</t>
  </si>
  <si>
    <t>通过产业发展带动218户贫困户增收</t>
  </si>
  <si>
    <t>2020年凤凰镇皂河村林下经济发展项目</t>
  </si>
  <si>
    <t>皂河村养鸡20000只</t>
  </si>
  <si>
    <t>通过产业发展带动10户贫困户增收</t>
  </si>
  <si>
    <t>2020年板栗标准化管理项目</t>
  </si>
  <si>
    <t>板栗科管5500亩</t>
  </si>
  <si>
    <t>凤凰镇、下梁镇、红岩寺镇</t>
  </si>
  <si>
    <t>大寺沟村1000亩、西川村1000亩、胜利村2000亩、大沙河村1500亩</t>
  </si>
  <si>
    <t>郭益龙</t>
  </si>
  <si>
    <t>提高板栗产量带动贫困户增收</t>
  </si>
  <si>
    <t>通过产业发展带动167户贫困户增收</t>
  </si>
  <si>
    <t>2020年下梁镇胜利村宿根花卉繁育基地建设项目</t>
  </si>
  <si>
    <t>宿根花卉基地建设100亩</t>
  </si>
  <si>
    <t>贫困人口务工及村集体经济带动</t>
  </si>
  <si>
    <t>通过项目实施，带动77户贫困户增收</t>
  </si>
  <si>
    <t>柞水县宏运生态农业有限公司</t>
  </si>
  <si>
    <t>2020年下梁镇石瓮社区水杂果采摘园建设项目</t>
  </si>
  <si>
    <t>水杂果建园200亩</t>
  </si>
  <si>
    <t>通过项目实施带动50户贫困户劳务增收</t>
  </si>
  <si>
    <t>2020年小岭镇李砭村核桃低效林改造</t>
  </si>
  <si>
    <t>核桃低效林改造500亩</t>
  </si>
  <si>
    <t>刘作斌</t>
  </si>
  <si>
    <t>通过项目实施，带动贫88户困户增收</t>
  </si>
  <si>
    <t>林业局</t>
  </si>
  <si>
    <t>2020年核桃建园项目</t>
  </si>
  <si>
    <t>核桃建园500亩</t>
  </si>
  <si>
    <t>小岭镇、杏坪镇</t>
  </si>
  <si>
    <t>常湾村300亩、腰庄村200亩</t>
  </si>
  <si>
    <t>通过项目实施，带动16户贫困户增收</t>
  </si>
  <si>
    <t>2020年杏坪镇晨光村林下经济发展项目</t>
  </si>
  <si>
    <t>章明义</t>
  </si>
  <si>
    <t>通过项目实施带动40户贫困户增收</t>
  </si>
  <si>
    <t>2020年杏坪镇油房村板栗生态标准园建设项目</t>
  </si>
  <si>
    <t>板栗生态标准园1个300亩</t>
  </si>
  <si>
    <t>通过项目实施带动60户贫困户增收</t>
  </si>
  <si>
    <t>2020年杏坪镇联丰村林下经济建设项目</t>
  </si>
  <si>
    <t>地栽木耳20万袋</t>
  </si>
  <si>
    <t>齐长珊</t>
  </si>
  <si>
    <t>通过项目实施带动30户贫困户增收</t>
  </si>
  <si>
    <t>2020年杏坪镇联丰村林下养殖项目</t>
  </si>
  <si>
    <t>联丰村养牛100头</t>
  </si>
  <si>
    <t>通过项目实施带动35户贫困户增收</t>
  </si>
  <si>
    <t>2020年营盘镇北河村五味子繁育基地</t>
  </si>
  <si>
    <t>五味子育苗50亩</t>
  </si>
  <si>
    <t>汪绍华</t>
  </si>
  <si>
    <t>通过项目实施，带动30户贫困户劳务增收</t>
  </si>
  <si>
    <t>林业新增项目</t>
  </si>
  <si>
    <t>柞水县2020年核桃良种建园项目</t>
  </si>
  <si>
    <t>新建核桃良种示范基地2000亩</t>
  </si>
  <si>
    <t>凤凰、瓦房口、曹坪镇</t>
  </si>
  <si>
    <t>皂河、龙潭、街垣、银碗村</t>
  </si>
  <si>
    <t>朱书勤</t>
  </si>
  <si>
    <t>资产收益扶贫</t>
  </si>
  <si>
    <t>增加核桃面积带动145户贫困人口增收</t>
  </si>
  <si>
    <t>柞水县2020年核桃品种提纯项目</t>
  </si>
  <si>
    <t>对实生核桃树进行嫁接改良2000亩</t>
  </si>
  <si>
    <t>提高产量、品质带动62户贫困人口增收</t>
  </si>
  <si>
    <t>柞水县2020年核桃标准化管理项目</t>
  </si>
  <si>
    <t>对核桃园进行修剪、垦复、施肥、防虫、涂白等科学管理2万亩</t>
  </si>
  <si>
    <t>9镇（办）</t>
  </si>
  <si>
    <t>两河、龙潭（营盘）、车家河、梨园村、老庵寺、西川、四新、金米、常湾、李砭、皂河、龙潭（凤凰）、肖台、晨光、腰庄、老庄、大河村、颜家庄、大沙河、东沟、银碗、中庙、沙岭、红岩社区、本地湾村</t>
  </si>
  <si>
    <t>劳务带动</t>
  </si>
  <si>
    <t>提高产量、品质带动746户贫困人口增收</t>
  </si>
  <si>
    <t>柞水县2020年核桃立体生态示范园建设项目</t>
  </si>
  <si>
    <t>核桃科管350亩，林下养鸡3万只，林下种植红豆杉200亩</t>
  </si>
  <si>
    <t>劳务、地租带动</t>
  </si>
  <si>
    <t>通过项目实施带动68户贫困人口增收</t>
  </si>
  <si>
    <t>柞水县2020年板栗标准化管理项目</t>
  </si>
  <si>
    <t>对板栗园进行修剪、垦复、施肥、防虫、涂白等科学管理2万亩</t>
  </si>
  <si>
    <t>金米、岭丰、新合、西川、金盆、胜利、四新、皂河、双河、联丰、肖台、腰庄、张坪、大沙河、老庄村、街垣、马台村、颜家庄、金星、银碗、荫沟、车家河、两河、龙潭、秦丰村</t>
  </si>
  <si>
    <t>提高产量、品质带动896户贫困人口增收</t>
  </si>
  <si>
    <t>柞水县2020年板栗嫁接改造项目</t>
  </si>
  <si>
    <t>对实生板栗树进行嫁接改良2000亩</t>
  </si>
  <si>
    <t>曹坪、瓦房口镇</t>
  </si>
  <si>
    <t>沙岭、金星、马台村</t>
  </si>
  <si>
    <t>提高产量、品质带动78户贫困人口增收</t>
  </si>
  <si>
    <t>柞水县2020年秦岭红豆杉产业发展项目</t>
  </si>
  <si>
    <t>红豆杉育苗30亩
种植500亩
抚育管护5000亩</t>
  </si>
  <si>
    <t>小岭、凤凰、瓦房口镇</t>
  </si>
  <si>
    <t>常湾、皂河、老庄村</t>
  </si>
  <si>
    <t>通过项目实施带动187户贫困人口增收</t>
  </si>
  <si>
    <t>柞水县2020年野生五味子抚育改造项目</t>
  </si>
  <si>
    <t>采取补植、抚育和科管等措施进行南五味子抚育改造2000亩</t>
  </si>
  <si>
    <t>凤凰镇、杏坪镇</t>
  </si>
  <si>
    <t>皂河村、油房村</t>
  </si>
  <si>
    <t>通过项目实施带动138户贫困人口增收</t>
  </si>
  <si>
    <t>柞水县2020年联丰村香椿产业发展项目</t>
  </si>
  <si>
    <t>对2000亩香椿基地进行补植、科管</t>
  </si>
  <si>
    <t>通过项目实施带动73户贫困人口增收</t>
  </si>
  <si>
    <t>柞水县2020年中台村茶叶示范园建设项目</t>
  </si>
  <si>
    <t>新建茶叶示范园500亩</t>
  </si>
  <si>
    <t>村集体带动</t>
  </si>
  <si>
    <t>通过项目实施带动61户贫困人口增收</t>
  </si>
  <si>
    <t>柞水县2020年街垣社区苗木繁育项目</t>
  </si>
  <si>
    <t>板栗、核桃、连翘、侧柏等苗木繁育100亩</t>
  </si>
  <si>
    <t>通过项目实施带动26户贫困人口增收</t>
  </si>
  <si>
    <t>柞水县2020年林下经济建设项目</t>
  </si>
  <si>
    <t>林下种植玄参300亩、丹参300亩、天麻200亩、魔芋300亩、猪苓100亩、苍术40亩、柴胡150亩、养鸡3万只</t>
  </si>
  <si>
    <t>小岭、曹坪、凤凰、杏坪、营盘、红岩寺镇</t>
  </si>
  <si>
    <t>常湾、沙岭、九间房、龙潭（凤镇）、晨光、曹店、大沙河村</t>
  </si>
  <si>
    <t>通过项目实施带动341户贫困人口增收</t>
  </si>
  <si>
    <t>中药材种植</t>
  </si>
  <si>
    <t>2020年小岭镇罗庄社区中药材种植</t>
  </si>
  <si>
    <t>中药材种植20亩</t>
  </si>
  <si>
    <t>通过村集体经济产业带动19贫困户增收</t>
  </si>
  <si>
    <t>2020年小岭镇金米村五味子种植</t>
  </si>
  <si>
    <t>五味子100亩</t>
  </si>
  <si>
    <t>通过村集体经济产业带动136贫困户增收</t>
  </si>
  <si>
    <t>2020年红岩寺镇大沙河村连翘新建园种植项目</t>
  </si>
  <si>
    <t>连翘扩管1000亩</t>
  </si>
  <si>
    <t>提高产业机械化适度规模经营</t>
  </si>
  <si>
    <t>通过提高产业机械化适度规模经营，带动148户贫困户增收</t>
  </si>
  <si>
    <t>2020年红岩寺镇大沙河村中药材种植、加工、收购与销售综合项目</t>
  </si>
  <si>
    <t>苍术等200亩</t>
  </si>
  <si>
    <t>2020年红岩寺镇盘龙寺村连翘套种菊花项目</t>
  </si>
  <si>
    <t>续建连翘套种菊花300亩</t>
  </si>
  <si>
    <t>村集体经济通过发展产业带动82户贫困户增收</t>
  </si>
  <si>
    <t>2020年红岩寺镇本地湾村中药材大棚育苗基地项目</t>
  </si>
  <si>
    <t>建设温室大棚12个培育黄精种苗</t>
  </si>
  <si>
    <t>2020年红岩寺镇本地湾村苍术、连翘扩种项目</t>
  </si>
  <si>
    <t>苍术扩种40亩，连翘种植200亩</t>
  </si>
  <si>
    <t>村集体经济通过发展中药材育苗带动85户贫困户增收</t>
  </si>
  <si>
    <t>2020年红岩寺镇闫坪村连翘、菊花等中药材种植及农副产品收购加工销售项目</t>
  </si>
  <si>
    <t>续建连翘套种菊花100亩，中药材及松子、马铃薯等农产品收购、粗加工、销售。</t>
  </si>
  <si>
    <t>2020年红岩寺镇张坪村农副产品加工、包装、销售项目</t>
  </si>
  <si>
    <t>花椒基地科管、建设中药材和农副产品加工、包装、销售一条线。</t>
  </si>
  <si>
    <t>通过发展产业带动178户572人贫困户实现产业增收</t>
  </si>
  <si>
    <t>2020年红岩寺镇闫坪村万青中药材种植基地项目</t>
  </si>
  <si>
    <t>2020年红岩寺镇红安村中药材育苗基地续建项目</t>
  </si>
  <si>
    <t>苍术种植100亩、黄精种植40亩、连翘种植500亩</t>
  </si>
  <si>
    <t>红安村</t>
  </si>
  <si>
    <t>陈付贵</t>
  </si>
  <si>
    <t>村集体经济通过发展产业带动117户贫困户增收</t>
  </si>
  <si>
    <t>2020年红岩寺镇红岩社区连翘建园种植基地项目</t>
  </si>
  <si>
    <t>扩种200亩连翅基地及2000亩连翅基地科管</t>
  </si>
  <si>
    <t>红岩社区</t>
  </si>
  <si>
    <t>兰栋喜</t>
  </si>
  <si>
    <t>村集体经济通过发展产业带动51户贫困户增收</t>
  </si>
  <si>
    <t>2020年红岩寺镇跃进村连翘科管项目</t>
  </si>
  <si>
    <t>连翘基地科管1000亩</t>
  </si>
  <si>
    <t>村集体经济通过发展产业带动61户贫困户增收</t>
  </si>
  <si>
    <t>2020年红岩寺镇正沟村连翘科管项目</t>
  </si>
  <si>
    <t>连翘科管300亩</t>
  </si>
  <si>
    <t>正沟村</t>
  </si>
  <si>
    <t>余永汉</t>
  </si>
  <si>
    <t>村集体经济通过发展产业带动106户贫困户增收</t>
  </si>
  <si>
    <t>2020年营盘镇北河村药材种植项目</t>
  </si>
  <si>
    <t>中药材种植400亩</t>
  </si>
  <si>
    <t>汪世东</t>
  </si>
  <si>
    <t>通过发展中药材种植400亩，带动贫困户人均增收500元</t>
  </si>
  <si>
    <t>2020年营盘镇丰河村药材种植项目</t>
  </si>
  <si>
    <t>通过发展中药材种植400亩，带动贫困户人均增收800元</t>
  </si>
  <si>
    <t>药材种植210亩</t>
  </si>
  <si>
    <t>朱余宽</t>
  </si>
  <si>
    <t>通过发展玄参种植210亩，带动贫困户人均增收300元</t>
  </si>
  <si>
    <t>2020年蔡玉窑镇马房湾村中药材种植</t>
  </si>
  <si>
    <t>中药材种植300亩</t>
  </si>
  <si>
    <t>肖海坤</t>
  </si>
  <si>
    <t>通过村集体经济产业带动15贫困户增收</t>
  </si>
  <si>
    <t>药业新增项目</t>
  </si>
  <si>
    <t>2020年小岭镇常湾村中药材种植项目</t>
  </si>
  <si>
    <t>种植玄参、丹参300亩</t>
  </si>
  <si>
    <t>2020年小岭镇岭丰村中药材项目</t>
  </si>
  <si>
    <t>种植药材玄参30亩</t>
  </si>
  <si>
    <t>通过村集体经济木耳产业带动103户贫困户增收</t>
  </si>
  <si>
    <t>2020年杏坪镇油房村苍术白芨种植项目</t>
  </si>
  <si>
    <t>苍术白芨200亩；</t>
  </si>
  <si>
    <t>药办</t>
  </si>
  <si>
    <t>2020年杏坪镇油房村五味子种植项目</t>
  </si>
  <si>
    <t>五味子1500亩</t>
  </si>
  <si>
    <t>2020年马家台村中药材种植产业园项目</t>
  </si>
  <si>
    <t xml:space="preserve"> 加工厂改造和扩建200平方米，蓄水池改造一处。新建育苗30亩白术、丹参。</t>
  </si>
  <si>
    <t>带动马家台村35户贫困户增收脱贫</t>
  </si>
  <si>
    <t>2020年瓦房口镇磨沟村中药材种植项目</t>
  </si>
  <si>
    <t>种植菊花42亩</t>
  </si>
  <si>
    <t>2020年瓦房口镇颜家庄村中药材种植项目</t>
  </si>
  <si>
    <t>中药材种植80亩</t>
  </si>
  <si>
    <t>通过产业发展项目实施带动贫困户增收。</t>
  </si>
  <si>
    <t>2020年曹坪镇沙岭村中药材种植项目</t>
  </si>
  <si>
    <t>种植天麻2.5万窝</t>
  </si>
  <si>
    <t>带动201户贫困户增收</t>
  </si>
  <si>
    <t>2020年曹坪镇九间房村中药材种植项目</t>
  </si>
  <si>
    <t>秦艽育苗种植20亩，大黄种植30亩</t>
  </si>
  <si>
    <t>吕道杰</t>
  </si>
  <si>
    <t>2020年曹坪镇银碗村天麻种植项目</t>
  </si>
  <si>
    <t>在银碗村发展天麻种植7000窝</t>
  </si>
  <si>
    <t>陈晓玲</t>
  </si>
  <si>
    <t>预计户均增收1500</t>
  </si>
  <si>
    <t>2020年曹坪镇中庙村中药材植项目</t>
  </si>
  <si>
    <t>种植天麻1万窝</t>
  </si>
  <si>
    <t>李先扬</t>
  </si>
  <si>
    <t>2020年曹坪镇东沟村村中药材植项目</t>
  </si>
  <si>
    <t>玄参种植200亩</t>
  </si>
  <si>
    <t>黎军喜</t>
  </si>
  <si>
    <t>带动72户贫困户增收</t>
  </si>
  <si>
    <r>
      <rPr>
        <sz val="10"/>
        <rFont val="Arial Narrow"/>
        <charset val="134"/>
      </rPr>
      <t>2.16</t>
    </r>
    <r>
      <rPr>
        <sz val="10"/>
        <rFont val="宋体"/>
        <charset val="134"/>
      </rPr>
      <t>新增</t>
    </r>
  </si>
  <si>
    <t>2020年红岩寺镇红岩社区中药材种植苍朮、柴胡基地项目</t>
  </si>
  <si>
    <t>新发展林下套种苍朮300、柴胡200亩</t>
  </si>
  <si>
    <r>
      <rPr>
        <sz val="16"/>
        <rFont val="Arial"/>
        <charset val="134"/>
      </rPr>
      <t>2.25</t>
    </r>
    <r>
      <rPr>
        <sz val="16"/>
        <rFont val="宋体"/>
        <charset val="134"/>
      </rPr>
      <t>新增</t>
    </r>
  </si>
  <si>
    <t>2020年下梁镇西川村木耳小镇提升工程</t>
  </si>
  <si>
    <t>村集体经济带动，收益分红</t>
  </si>
  <si>
    <t>通过发展产业，带动贫困户增收</t>
  </si>
  <si>
    <t>储备</t>
  </si>
  <si>
    <t>2020年下梁镇老庵寺村食用菌大棚项目</t>
  </si>
  <si>
    <t>建立食用菌种植基地100亩，建食用菌大棚157个。</t>
  </si>
  <si>
    <t>2020年小岭镇金米园区项目</t>
  </si>
  <si>
    <t>建设智慧大棚4000㎡，自动大棚16000㎡;乡村改造区7000㎡；木耳种植区56504㎡；</t>
  </si>
  <si>
    <t>汪百川</t>
  </si>
  <si>
    <r>
      <rPr>
        <sz val="12"/>
        <rFont val="宋体"/>
        <charset val="134"/>
      </rPr>
      <t>通过发展产业，带动</t>
    </r>
    <r>
      <rPr>
        <b/>
        <sz val="12"/>
        <rFont val="宋体"/>
        <charset val="134"/>
      </rPr>
      <t>385</t>
    </r>
    <r>
      <rPr>
        <sz val="12"/>
        <rFont val="宋体"/>
        <charset val="134"/>
      </rPr>
      <t>贫困户增收</t>
    </r>
  </si>
  <si>
    <t>乡村游示范村建设项目</t>
  </si>
  <si>
    <t>2020年营盘镇龙潭村乡村旅游示范村建设项目</t>
  </si>
  <si>
    <t>利用农房开办农家乐15家，新建生态停车场20个，新建村民文化广场一个，完善旅游标识标牌</t>
  </si>
  <si>
    <t>县文旅局</t>
  </si>
  <si>
    <t>陈立德</t>
  </si>
  <si>
    <t>通过基础设施建设项目，带动贫困户增收。</t>
  </si>
  <si>
    <t>通过基础设施建设项目，带动40户贫困户增收。</t>
  </si>
  <si>
    <t>2020年营盘镇秦丰村乡村旅游示范村建设项目</t>
  </si>
  <si>
    <t>发展以及提升农家乐50户</t>
  </si>
  <si>
    <t>通过开办农家乐提升改造项目，带动贫困户增收。</t>
  </si>
  <si>
    <t>2020年终南山寨景区提升建设项目</t>
  </si>
  <si>
    <t>景区四大功能区提升，以及排水、电力、道路等基础设施配套建设。</t>
  </si>
  <si>
    <t>朱家湾</t>
  </si>
  <si>
    <t>党德志</t>
  </si>
  <si>
    <t>72户</t>
  </si>
  <si>
    <t>贫困户开办农家乐以及景区劳务促进其增收</t>
  </si>
  <si>
    <t>贫困户开办农家乐促进其增收项目</t>
  </si>
  <si>
    <t>2020年乾佑街办车家河乡村旅游示范村建设项目</t>
  </si>
  <si>
    <t>车家河村康养高端民宿项目利用村内闲置房屋，依托百美村宿项目，引进社会资本，打造车家河村康养高端民宿，并对全村400户圈、厕、厨房等内外环境进行改造，对我村所有环境进行美化、亮化；全村水、电、路、网络进行改造提升。二是对马道子脱贫攻坚产业园进行绿化、美化、修建沿河休闲长廊，打造现代三产融合扶贫产业园区。</t>
  </si>
  <si>
    <t>通过基础设施建设项目，带动550户增收。</t>
  </si>
  <si>
    <t>2020年乾佑街办梨园村乡村旅游示范村建设项目</t>
  </si>
  <si>
    <t>梨园村乡村游基础设施及人居环境提升改造项目：一是亮化工程，为一、二、四组安装太阳能路灯500盏；二、广场建设工程，在二组移民点修建休闲文化广场500㎡；三、改厕改圈工程，对全村220户圈厕进行改造提升。</t>
  </si>
  <si>
    <t>通过基础设施建设项目，带动38户贫困户增收。</t>
  </si>
  <si>
    <t>2020年下梁镇金盆村乡村旅游示范村建设项目</t>
  </si>
  <si>
    <t>1、修建污水处理站及配套设施1处；2、对公路沿线组实现硬化、美化、绿化，建公厕20个；3、修建打造独特农业观光园一个，中博农旅企业一个，实现农旅一体化。4、金盆村研学旅行项目。5、村集体经济地栽木耳项目。6、狮子沟和北家沟水杂果基地140亩；7.全村河题2.8公里。8、狮子沟和北家沟人行步道2公里。</t>
  </si>
  <si>
    <t>农村公益性基础设施建设</t>
  </si>
  <si>
    <t>改善376户群众生活条件。</t>
  </si>
  <si>
    <t>2020年下梁镇新合村乡村旅游示范村建设项目</t>
  </si>
  <si>
    <t>改善135户群众生活条件。</t>
  </si>
  <si>
    <t>2020年小岭镇金米村乡村旅游示范村建设项目</t>
  </si>
  <si>
    <t>广场提升建设总面积3753平方米；公厕占地面积220平方米；金米村园区文化广场娱乐提升标志；乡村大舞台160平方米；晾晒场及停车场建设、绿化亮化。建设便民桥2座，长40米*宽3米、亮化,安装路灯70盏。</t>
  </si>
  <si>
    <t>通过基础设施建设项目，带动380户增收。</t>
  </si>
  <si>
    <t>2020年小岭镇常湾村乡村旅游示范村建设项目</t>
  </si>
  <si>
    <t>千年榔树观光项目、河堤1000米、公厕3个、新建活动广场一个，洋耳沟河堤300米、路灯300盏，</t>
  </si>
  <si>
    <t>通过基础设施建设项目改善群众生活条件。</t>
  </si>
  <si>
    <t>2020年凤凰古镇风街社区乡村旅游示范村建设项目</t>
  </si>
  <si>
    <t>凤凰镇A级旅游公厕2座、垃圾箱、路灯、凤凰古镇文物核心区4栋民居修缮、凤凰古镇文物缓冲限制区42栋民居保养、凤凰古镇游客咨询中心
升级改造</t>
  </si>
  <si>
    <t>风街社区</t>
  </si>
  <si>
    <t>农村基础设施建设</t>
  </si>
  <si>
    <t>通过基础设施建设项目，促进增收。</t>
  </si>
  <si>
    <t>2020年凤凰古镇金凤村乡村旅游示范村建设项目</t>
  </si>
  <si>
    <t>升级改造通往南观音寺的道路1公里及100盏路灯</t>
  </si>
  <si>
    <t>农村公益基础设施建设</t>
  </si>
  <si>
    <t>改善300户群众生活条件。</t>
  </si>
  <si>
    <t>2020年杏坪镇镇杏坪社区乡村旅游示范村建设项目</t>
  </si>
  <si>
    <t>1000平方米文化广场建设（包括300平米文化馆一座，公厕一座及其他广场附属设施）</t>
  </si>
  <si>
    <t>改善350户群众生活条件。</t>
  </si>
  <si>
    <t>2020年杏坪镇联丰村乡村旅游示范村建设项目</t>
  </si>
  <si>
    <t>1、采摘观赏园提升50万；2、名宿10户提升改造，每户10万，共100万；3.农家乐10户，每户5万，共计50万；4、广场改造提升20万</t>
  </si>
  <si>
    <t>2020年曹坪镇中坪社区乡村旅游示范村建设项目</t>
  </si>
  <si>
    <t>1.改造曹坪老街后街排污基础设施，新建1200米污水管网，勘察井16处，硬化1500平方米。
2.硬化码头大桥长200米，宽4米，共计800平方米走廊。
3.绿化中坪社区河堤长廊景观带300米。
4.码头大桥处新建仿古凉亭两座及仿古廊桥80米。</t>
  </si>
  <si>
    <t>2020年曹坪镇九间房村乡村旅游示范村建设项目</t>
  </si>
  <si>
    <t>1.将原有农家乐经营户结合高山自然特色，规划打造5户星级农家乐民宿，完善水、电、路、排污管网、停车场等基础设施、并配套庭院绿化、美化、亮化等景观提升工程。
2.在宽沟、土岭子、画眉沟共栽植300亩迟花期桃花、李花观赏园，丰富高山旅游业</t>
  </si>
  <si>
    <t>2020年瓦房口镇金台村乡村旅游示范村建设项目</t>
  </si>
  <si>
    <t>花卉观光采摘园 即乡村民宿（主要建设内容：①金台村花卉采摘观赏园，改造采摘园50亩地.新建停车位50个，花卉新品种引进20亩，门户区改造一处，路标导示系统一套，现场作坊体验一处，总投资260万元。②金台村乡村民宿改造项目，新改造民宿30户，每户改造两间房，院落连接路，院落改造3000平方，污水处理厂一处，垃圾分类回收站一个，停车场70个，销售系统一套，配套体育娱乐设施一组，民宿特色导示系统.总投资380万元建设规模：占地200亩）</t>
  </si>
  <si>
    <t>2020年瓦房口镇马家台村乡村旅游示范村建设项目</t>
  </si>
  <si>
    <t>云雾山农业休闲观光园（主要建设内容：停车场、广场、亭子4座、道路硬化、周边绿化等内容；建设规模：1000余平方米）</t>
  </si>
  <si>
    <t>2020年红岩寺镇红岩社区乡村旅游示范村建设项目</t>
  </si>
  <si>
    <t>建设停车场1200㎡，环保厕所1处。</t>
  </si>
  <si>
    <t>202年红岩寺镇本地湾村乡村旅游示范村建设项目</t>
  </si>
  <si>
    <t>恢复谷子沟革命遗址原貌,新修景区道路1000m。</t>
  </si>
  <si>
    <t>2020年柞水县天然林保护工程项目</t>
  </si>
  <si>
    <t>天保二期人工造林0.1万亩、封山育林1万亩、飞播造林1万亩。森林资源管护316.11万亩，森林抚育2万亩，退化林修复2万亩。兑现森林生态效益补偿115.76万亩的补助资金</t>
  </si>
  <si>
    <t>全县8镇1办2林场</t>
  </si>
  <si>
    <t>81个村、社区</t>
  </si>
  <si>
    <t>宋愤超</t>
  </si>
  <si>
    <t>贫困人口务工及政策兑现带动贫困户增收</t>
  </si>
  <si>
    <t>通过项目实施，有效保护森林资源并带动4868户贫困户增收</t>
  </si>
  <si>
    <t>2020年柞水县退耕还林工程建设项目</t>
  </si>
  <si>
    <t>实施新一轮退耕地造林1万亩，防护林人工造林0.1万亩，封山育林1万亩及各设计年度政策兑现。</t>
  </si>
  <si>
    <t>红岩寺镇、杏坪镇、瓦房口镇、曹坪镇、</t>
  </si>
  <si>
    <t>盘龙寺、闫坪、天埫、油房、联合、金台、马台、金星、东沟、九间房</t>
  </si>
  <si>
    <t>通过实施退耕项目，带动4290户贫困户增收</t>
  </si>
  <si>
    <t>新增项目</t>
  </si>
  <si>
    <t>柞水县2020年森林抚育项目</t>
  </si>
  <si>
    <t>中幼林抚育间伐2万亩，优化林分结构，间伐剩余物用于发展木耳、香菇、天麻等林下经济</t>
  </si>
  <si>
    <t>曹坪、营盘镇</t>
  </si>
  <si>
    <t>东沟、北河村</t>
  </si>
  <si>
    <t>通过项目实施带动54户贫困人口增收</t>
  </si>
  <si>
    <t>柞水县2020年退耕还林项目</t>
  </si>
  <si>
    <t>实施新一轮退耕地造林1万亩。</t>
  </si>
  <si>
    <t>营盘、小岭、凤凰、瓦房口、红岩寺、曹坪镇</t>
  </si>
  <si>
    <t>秦丰、常湾、宽坪、双河、张坪、金台、银碗、荫沟村</t>
  </si>
  <si>
    <t>资产带动</t>
  </si>
  <si>
    <t>通过项目实施带动429户贫困人口增收</t>
  </si>
  <si>
    <t>柞水县黄金移民小区社区工厂建设项目</t>
  </si>
  <si>
    <t>2020年度柞水县黄金移民小区社区工厂建设项目</t>
  </si>
  <si>
    <t>建设服饰外贸加工标准化厂房12000平方米，综合用房3000平方米；建服饰加工生产线4条，购置设备800台（套），及厂区道路、网管、美化亮化、消防等配套设施。
项目共分二期建设，其中：一期建成标准化厂房8502.96平方米，建设道路、网管、绿化亮化、消防等配套设施。</t>
  </si>
  <si>
    <t>县经贸局</t>
  </si>
  <si>
    <t>孟如意</t>
  </si>
  <si>
    <t>吸纳贫困人口就业务工，实现增收</t>
  </si>
  <si>
    <t>社区工厂建设完成后，交由南京阳成服饰公司进行生产运营，带动移民小区及周边贫困人口就业50人左右</t>
  </si>
  <si>
    <t>新增</t>
  </si>
  <si>
    <t>柞水县2020年贫困林场扶贫项目</t>
  </si>
  <si>
    <t>林场基础设施改善，包括院内土方回填6800m³、院落硬化1210㎡、水电线路改造、新修大门围墙。</t>
  </si>
  <si>
    <t>宋鹏</t>
  </si>
  <si>
    <t>通过项目实施带动21户贫困人口增收</t>
  </si>
  <si>
    <t>2020年营盘镇药王堂村资产收益扶贫项目</t>
  </si>
  <si>
    <t>入股企业享受资产收益分红</t>
  </si>
  <si>
    <t>资产收益分红</t>
  </si>
  <si>
    <t>通过入股分红形成资产收益，带动全村79户贫困群众增收，设立村级扶贫公益岗位，带动10户低收入贫困户年增收3000元以上</t>
  </si>
  <si>
    <t>2020年营盘镇营镇社区资产收益扶贫项目</t>
  </si>
  <si>
    <t>通过入股分红形成资产收益，带动全村61户贫困群众增收，设立村级扶贫公益岗位，带动6户低收入贫困户年增收3000元以上</t>
  </si>
  <si>
    <t>2020年营盘镇朱家湾村资产收益扶贫项目</t>
  </si>
  <si>
    <t>毛家锋</t>
  </si>
  <si>
    <t>通过入股分红形成资产收益，带动全村80户贫困群众增收，设立村级扶贫公益岗位，带动5户低收入贫困户年增收3000元以上</t>
  </si>
  <si>
    <t>2020年营盘镇秦丰村村资产收益扶贫项目</t>
  </si>
  <si>
    <t>通过入股分红形成资产收益，带动全村151户贫困群众增收，设立村级扶贫公益岗位，带动6户低收入贫困户年增收3000元以上</t>
  </si>
  <si>
    <t>2020年营盘镇龙潭村村资产收益扶贫项目</t>
  </si>
  <si>
    <t>通过入股分红形成资产收益，带动全村112户贫困群众增收，设立村级扶贫公益岗位，带动10户低收入贫困户年增收3000元以上</t>
  </si>
  <si>
    <t>2020年营盘镇两河村资产收益扶贫项目</t>
  </si>
  <si>
    <t>通过入股分红形成资产收益，带动全村98户贫困群众增收，设立村级扶贫公益岗位，带动8户低收入贫困户年增收3000元以上</t>
  </si>
  <si>
    <t>2020年营盘镇北河村资产收益扶贫项目</t>
  </si>
  <si>
    <t>通过入股分红形成资产收益，带动全村130户贫困群众增收，设立村级扶贫公益岗位，带动14户低收入贫困户年增收3000元以上</t>
  </si>
  <si>
    <t>2020年营盘镇丰河村资产收益扶贫项目</t>
  </si>
  <si>
    <t>通过入股分红形成资产收益，带动全村149户贫困群众增收，设立村级扶贫公益岗位，带动14户低收入贫困户年增收3000元以上</t>
  </si>
  <si>
    <t>2020年营盘镇曹店村资产收益扶贫项目</t>
  </si>
  <si>
    <t>通过入股分红形成资产收益，带动全村143户贫困群众增收，设立村级扶贫公益岗位，带动15户低收入贫困户年增收3000元以上</t>
  </si>
  <si>
    <t>2020乾佑街办车家河村资产收益扶贫项目</t>
  </si>
  <si>
    <t>带动199户贫困户脱贫增收</t>
  </si>
  <si>
    <t>2020乾佑街办什家湾村资产收益扶贫项目</t>
  </si>
  <si>
    <t>带动16户贫困户脱贫增收</t>
  </si>
  <si>
    <t>2020乾佑街办石镇社区资产收益扶贫项目</t>
  </si>
  <si>
    <t>石镇社区</t>
  </si>
  <si>
    <t>带动8户贫困户脱贫增收</t>
  </si>
  <si>
    <t>2020乾佑街办马房子村资产收益扶贫项目</t>
  </si>
  <si>
    <t>带动20户贫困户脱贫增收</t>
  </si>
  <si>
    <t>2020乾佑街办梨园村资产收益扶贫项目</t>
  </si>
  <si>
    <t>带动11户贫困户脱贫增收</t>
  </si>
  <si>
    <t>2020年下梁镇沙坪社区资产收益扶贫项目</t>
  </si>
  <si>
    <t>刘明学</t>
  </si>
  <si>
    <t>通过开展入股企业享受资产收益分红带动本村5户贫困户增收</t>
  </si>
  <si>
    <t>2020年下梁镇明星社区资产收益扶贫项目</t>
  </si>
  <si>
    <t>35</t>
  </si>
  <si>
    <t>通过开展入股企业享受资产收益分红带动本村7户贫困户增收</t>
  </si>
  <si>
    <t>2020年下梁镇石瓮子资产收益扶贫项目</t>
  </si>
  <si>
    <t>石瓮子社区</t>
  </si>
  <si>
    <t>24</t>
  </si>
  <si>
    <t>通过开展入股企业享受资产收益分红带动本村6户贫困户增收</t>
  </si>
  <si>
    <t>2020年下梁镇新合村资产收益扶贫项目</t>
  </si>
  <si>
    <t>377</t>
  </si>
  <si>
    <t>通过开展入股企业享受资产收益分红带动本村117户贫困户增收</t>
  </si>
  <si>
    <t>2020年下梁镇西川村资产收益扶贫项目</t>
  </si>
  <si>
    <t>493</t>
  </si>
  <si>
    <t>通过开展入股企业享受资产收益分红带动本村147户贫困户增收</t>
  </si>
  <si>
    <t>2020年下梁镇金盆村资产收益扶贫项目</t>
  </si>
  <si>
    <t>329</t>
  </si>
  <si>
    <t>通过开展入股企业享受资产收益分红带动本村116户贫困户增收</t>
  </si>
  <si>
    <t>2020年下梁镇老庵寺村资产收益扶贫项目</t>
  </si>
  <si>
    <t>483</t>
  </si>
  <si>
    <t>通过开展入股企业享受资产收益分红带动本村152户贫困户增收</t>
  </si>
  <si>
    <t>2020年下梁镇四新村资产收益扶贫项目</t>
  </si>
  <si>
    <t>490</t>
  </si>
  <si>
    <t>通过开展入股企业享受资产收益分红带动本村139户贫困户增收</t>
  </si>
  <si>
    <t>2020年下梁镇胜利村资产收益扶贫项目</t>
  </si>
  <si>
    <t>507</t>
  </si>
  <si>
    <t>通过开展入股企业享受资产收益分红带动本村137户贫困户增收</t>
  </si>
  <si>
    <t>2020年红岩寺镇盘龙寺村资产收益扶贫项目</t>
  </si>
  <si>
    <t>邓峰</t>
  </si>
  <si>
    <t>通过资产收益分红带动贫困户增收</t>
  </si>
  <si>
    <t>带动74户贫困户增收</t>
  </si>
  <si>
    <t>2020年红岩寺镇闫坪村资产收益扶贫项目</t>
  </si>
  <si>
    <t>带动86户贫困户增收</t>
  </si>
  <si>
    <t>2020年红岩寺镇大沙河村资产收益扶贫项目</t>
  </si>
  <si>
    <t>带动125户贫困户增收</t>
  </si>
  <si>
    <t>2020年红岩寺镇张坪村资产收益扶贫项目</t>
  </si>
  <si>
    <t>带动145户贫困户增收</t>
  </si>
  <si>
    <t>2020年红岩寺镇本地湾村资产收益扶贫项目</t>
  </si>
  <si>
    <t>带动71户贫困户增收</t>
  </si>
  <si>
    <t>2020年红岩寺镇红安村资产收益扶贫项目</t>
  </si>
  <si>
    <t>带动107户贫困户增收</t>
  </si>
  <si>
    <t>2020年红岩寺镇红岩社区资产收益扶贫项目</t>
  </si>
  <si>
    <t>带动42户贫困户增收</t>
  </si>
  <si>
    <t>2020年红岩寺镇跃进村资产收益扶贫项目</t>
  </si>
  <si>
    <t>2020年红岩寺镇掌上村资产收益扶贫项目</t>
  </si>
  <si>
    <t>舒世武</t>
  </si>
  <si>
    <t>带动84户贫困户增收</t>
  </si>
  <si>
    <t>2020年红岩寺镇正沟村资产收益扶贫项目</t>
  </si>
  <si>
    <t>带动94户贫困户增收</t>
  </si>
  <si>
    <t>2020年瓦房口镇街垣社区资产收益扶贫项目</t>
  </si>
  <si>
    <t>通过入股分红，带动贫困137人，人均增收350元</t>
  </si>
  <si>
    <t>2020年瓦房口镇老庄村资产收益扶贫项目</t>
  </si>
  <si>
    <t>通过入股分红，带动贫困户57人，人均增收624元</t>
  </si>
  <si>
    <t>2020年瓦房口镇金星村资产收益扶贫项目</t>
  </si>
  <si>
    <t>通过入股分红，带动贫困73人，人均增收472元</t>
  </si>
  <si>
    <t>2020年瓦房口镇大河村资产收益扶贫项目</t>
  </si>
  <si>
    <t>通过入股分红，带动贫困户62人，人均增收501元</t>
  </si>
  <si>
    <t>2020年曹坪镇中坪社区资产收益扶贫项目</t>
  </si>
  <si>
    <t>开发公益岗位，带动贫困户增收</t>
  </si>
  <si>
    <t>2020年曹坪镇窑镇社区资产收益扶贫项目</t>
  </si>
  <si>
    <t>2020年曹坪镇九间房村资产收益扶贫项目</t>
  </si>
  <si>
    <t>2020年曹坪镇中庙村资产收益扶贫项目</t>
  </si>
  <si>
    <t>2020年曹坪镇沙岭村资产收益扶贫项目</t>
  </si>
  <si>
    <t>2020年曹坪镇荫沟村资产收益扶贫项目</t>
  </si>
  <si>
    <t>吴义林</t>
  </si>
  <si>
    <t>2020年曹坪镇东沟村资产收益扶贫项目</t>
  </si>
  <si>
    <t>黎均玺</t>
  </si>
  <si>
    <t>2020年曹坪镇银碗村资产收益扶贫项目</t>
  </si>
  <si>
    <t>2020年曹坪镇马房湾村资产收益扶贫项目</t>
  </si>
  <si>
    <t>2020年杏坪社区木耳大棚基地排洪渠项目</t>
  </si>
  <si>
    <t>修建木耳大棚排洪渠长400米、宽0.8米、深1米</t>
  </si>
  <si>
    <t>阮峰</t>
  </si>
  <si>
    <t>带动232户贫困户脱贫增收</t>
  </si>
  <si>
    <t>2020年杏坪镇肖台村木耳大棚基地排洪渠项目</t>
  </si>
  <si>
    <t>修建木耳大棚排洪渠长865米、宽1米、深1.4米</t>
  </si>
  <si>
    <t>带动158户贫困户脱贫增收</t>
  </si>
  <si>
    <t>2020年老庄村木耳大棚基地排洪渠项目</t>
  </si>
  <si>
    <t>修建木耳大棚排洪渠长200米，宽0.8米，深1米</t>
  </si>
  <si>
    <t>带动116户贫困户脱贫增收</t>
  </si>
  <si>
    <t>柞水县2020年创业致富带头人培训</t>
  </si>
  <si>
    <t>开展创业致富带头人培训158人次</t>
  </si>
  <si>
    <t>9个镇办</t>
  </si>
  <si>
    <t>79个村（社区）</t>
  </si>
  <si>
    <t>宁江平</t>
  </si>
  <si>
    <t>提升贫困群众劳动技能</t>
  </si>
  <si>
    <t>通过创业致富带头人培训，加强农村致富能人提高创业致富能力，进一步带动贫困劳动力及时就业，为贫困家庭增收提供保障</t>
  </si>
  <si>
    <t>扶贫产业园轻工业标准化厂房建设项目</t>
  </si>
  <si>
    <t>建设扶贫产业园标准化厂房9449.5平方米及相关配套设施。</t>
  </si>
  <si>
    <t>县域工业集中区管委会</t>
  </si>
  <si>
    <t>汪正华</t>
  </si>
  <si>
    <t>吸纳贫困劳动力就业务工实现增收。</t>
  </si>
  <si>
    <t>项目建成后将惠及带动下梁镇附近易地搬迁贫困户969户3668人的后继扶持和就业问题。</t>
  </si>
  <si>
    <t>2020年柞水县易地扶贫搬迁就业扶贫产业园区建设项目</t>
  </si>
  <si>
    <t>新建易地扶贫搬迁就业扶贫产业园标准化厂房、培训中心楼等4330平方米。</t>
  </si>
  <si>
    <t>仁和社区</t>
  </si>
  <si>
    <t>县人社局</t>
  </si>
  <si>
    <t>崔福生</t>
  </si>
  <si>
    <t>提供就业岗位，带动400户1000余人脱贫致富</t>
  </si>
  <si>
    <t>人社局</t>
  </si>
  <si>
    <t>2020年柞水县贫困劳动力外出务工交通补贴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</si>
  <si>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</si>
  <si>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</si>
  <si>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</si>
  <si>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</si>
  <si>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</si>
  <si>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</si>
  <si>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</si>
  <si>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商财办社〔2017〕51号</t>
  </si>
  <si>
    <t>2020年柞水县贫困劳动力一次性求职补贴</t>
  </si>
  <si>
    <t>对符合一次性求职补贴发放条件的贫困劳动力及时给予补贴</t>
  </si>
  <si>
    <t>2020年柞水县贫困劳动力一次性创业补贴</t>
  </si>
  <si>
    <t>鼓励贫困劳动力新办经济实体，实现增收致富</t>
  </si>
  <si>
    <t>郝振武</t>
  </si>
  <si>
    <t>扶持贫困劳动力创业</t>
  </si>
  <si>
    <t>对符合一次性创业补贴发放条件的贫困劳动力及时给予补贴</t>
  </si>
  <si>
    <t>柞人社发〔2019〕141号</t>
  </si>
  <si>
    <t>2020年柞水县就业扶贫基地岗位补贴</t>
  </si>
  <si>
    <t>鼓励经济实体吸纳贫困劳动力就业</t>
  </si>
  <si>
    <t>对符合补贴发放条件的经济实体及时给予补贴</t>
  </si>
  <si>
    <t>2020年柞水县社区工厂岗位补贴</t>
  </si>
  <si>
    <t>2020年柞水县人社局就业创业培训</t>
  </si>
  <si>
    <t>培训贫困劳动力600人</t>
  </si>
  <si>
    <t>提升贫困劳动力就业创业技能</t>
  </si>
  <si>
    <t>提升600人就业创业技能</t>
  </si>
  <si>
    <t>柞水县2020年贫困户就业创业培训项目</t>
  </si>
  <si>
    <t>开展贫困户就业创业、劳务技能、木耳生产技术等培训690人次</t>
  </si>
  <si>
    <t>提升690名贫困劳动力就业技能</t>
  </si>
  <si>
    <t>带动贫困劳动力690人及时就业</t>
  </si>
  <si>
    <t>柞水县2020年农民实用技术培训项目</t>
  </si>
  <si>
    <t>开展农民实用技术等各类培训3000人次</t>
  </si>
  <si>
    <t>提升贫困劳动力生产技术</t>
  </si>
  <si>
    <t>提高3000名贫困劳动力生产技术水平</t>
  </si>
  <si>
    <t>18</t>
  </si>
  <si>
    <t>2020年度农村实用人才培训及党政专业技术人才挂职学习</t>
  </si>
  <si>
    <t>扶贫政策解读；2.木耳食用菌种植技术；.农产品质量安全与品牌营销策略。邀请专家授课和现场教学相结合的方式培训，安排三天时间，培训120人。.党政干部挂职4人、专业技术人才10人到高淳区挂职学习3个月以上。</t>
  </si>
  <si>
    <t>刘建军</t>
  </si>
  <si>
    <t>通过培训，为就业奠定基础</t>
  </si>
  <si>
    <t>19</t>
  </si>
  <si>
    <t>2020年度人社局劳务协作及培训项目</t>
  </si>
  <si>
    <t>组织开展劳务协作专项招聘会2场；组织家政、月嫂等其它项目技能培训300人次。</t>
  </si>
  <si>
    <t>营盘镇等9个镇办</t>
  </si>
  <si>
    <t>龙潭村等81个村和社区</t>
  </si>
  <si>
    <t>党营章</t>
  </si>
  <si>
    <t>20</t>
  </si>
  <si>
    <t>2020年度中华蜂养殖技能培训</t>
  </si>
  <si>
    <t>对全县81个村社区开展中华蜂养殖培训</t>
  </si>
  <si>
    <t>龙潭村等82个村和社区</t>
  </si>
  <si>
    <t>刘勇</t>
  </si>
  <si>
    <t>1.贫困人口护林员</t>
  </si>
  <si>
    <t>2020年柞水县森林管护项目</t>
  </si>
  <si>
    <t>全县森林管护面积322.11万亩</t>
  </si>
  <si>
    <t>全县95个护林站</t>
  </si>
  <si>
    <t>贫困人口务工</t>
  </si>
  <si>
    <t>通过项目实施带动1060户贫困人口增收</t>
  </si>
  <si>
    <t>2.贫困人口护路员</t>
  </si>
  <si>
    <t>2020年杏坪镇护路员项目</t>
  </si>
  <si>
    <t>22名护路员工资，养护里程96.42公里</t>
  </si>
  <si>
    <t>肖台村
杏坪社区
联丰村
中山村
严坪村
中台村
云蒙村
联合村
天埫村
晨光村
柴庄社区</t>
  </si>
  <si>
    <t>县交通局</t>
  </si>
  <si>
    <t>阮鹏</t>
  </si>
  <si>
    <t>落实公益岗带贫减贫</t>
  </si>
  <si>
    <t>通过设立公益岗，带动22户贫困户增收</t>
  </si>
  <si>
    <t>2020年红岩寺镇护路员项目</t>
  </si>
  <si>
    <t>17名护路员工资，养护里程69.3公里</t>
  </si>
  <si>
    <t>掌上村、张坪村、大沙河村、跃进村、本地湾村、红岩社区、红安村、闫坪村、盘龙寺村、正沟村</t>
  </si>
  <si>
    <t>李茜</t>
  </si>
  <si>
    <t>通过设立公益岗，带动17户贫困户增收</t>
  </si>
  <si>
    <t>2020年凤凰镇护路员项目</t>
  </si>
  <si>
    <t>20名护路员工资，养护里程59公里</t>
  </si>
  <si>
    <t>凤镇街社区、皂河村、双河村、宽坪村、龙潭村、桃园村、金凤村、大寺沟村</t>
  </si>
  <si>
    <t>李开东</t>
  </si>
  <si>
    <t>通过设立公益岗，带动20户贫困户增收</t>
  </si>
  <si>
    <t>2020年乾佑街办护路员项目</t>
  </si>
  <si>
    <t>7名护路员工资，养护里程28公里</t>
  </si>
  <si>
    <t xml:space="preserve">车家河村、
梨园村、马房子村
</t>
  </si>
  <si>
    <t>张斌</t>
  </si>
  <si>
    <t>通过设立公益岗，带动6户贫困户增收</t>
  </si>
  <si>
    <t>2020年营盘镇护路员项目</t>
  </si>
  <si>
    <t>12名护路员，养护里程37.4</t>
  </si>
  <si>
    <t>药王堂村、曹店村、北河村</t>
  </si>
  <si>
    <t>吴启辉</t>
  </si>
  <si>
    <t>通过设立公益岗，带动12户贫困户增收</t>
  </si>
  <si>
    <t>2020年下梁镇护路员项目</t>
  </si>
  <si>
    <t>10名护路员，养护里程33.3</t>
  </si>
  <si>
    <t>明星村、胜利村、石瓮社区</t>
  </si>
  <si>
    <t>舒涛</t>
  </si>
  <si>
    <t>通过设立公益岗，带动10户贫困户增收</t>
  </si>
  <si>
    <t>2020年曹坪镇护路员项目</t>
  </si>
  <si>
    <t>25名护路员工资，养护里程66.7</t>
  </si>
  <si>
    <t>东沟村、九间房村、窑镇社区</t>
  </si>
  <si>
    <t>周子淋</t>
  </si>
  <si>
    <t>通过设立公益岗，带动25户贫困户增收</t>
  </si>
  <si>
    <t>2020年小岭镇护路员项目</t>
  </si>
  <si>
    <t>4名护路员，养护里程14公里</t>
  </si>
  <si>
    <t>李砭村
常湾村
岭丰村
罗庄村</t>
  </si>
  <si>
    <t>陈永富</t>
  </si>
  <si>
    <t>通过设立公益岗，带动4户贫困户增收</t>
  </si>
  <si>
    <t>2020年瓦房口镇护路员项目</t>
  </si>
  <si>
    <t>18名护路员，养护里程53.4</t>
  </si>
  <si>
    <t>瓦房村、街垣社区、磨沟村、田丰村</t>
  </si>
  <si>
    <t>徐欣</t>
  </si>
  <si>
    <t>通过设立公益岗，带动18户贫困户增收</t>
  </si>
  <si>
    <t>3.贫困人口护水员</t>
  </si>
  <si>
    <t>4.贫困人口保洁员</t>
  </si>
  <si>
    <t>2020年柞水县农村环卫保洁及生活垃圾清运</t>
  </si>
  <si>
    <t>环卫保洁及生活垃圾清运</t>
  </si>
  <si>
    <t>八镇一街办</t>
  </si>
  <si>
    <t>14个社区，65个行政村</t>
  </si>
  <si>
    <t>县清洁办</t>
  </si>
  <si>
    <t>张书国</t>
  </si>
  <si>
    <t>解决“两不愁，三保障”项目</t>
  </si>
  <si>
    <t xml:space="preserve">环卫保洁及生活垃圾清运 </t>
  </si>
  <si>
    <t>公共区域“面上不见垃圾，不见污水”的目标</t>
  </si>
  <si>
    <t>2020年柞水县扶贫公益专岗</t>
  </si>
  <si>
    <t>发放扶贫公益专岗80个</t>
  </si>
  <si>
    <t>帮扶就业困难劳动力就业</t>
  </si>
  <si>
    <t>帮扶80户就业困难家庭至少实现1人稳定就业</t>
  </si>
  <si>
    <t>2020年柞水县特设就业扶贫公益性岗位</t>
  </si>
  <si>
    <t>发放特设就业扶贫公益性岗位662个</t>
  </si>
  <si>
    <t>帮扶662户就业困难家庭至少实现1人稳定就业</t>
  </si>
  <si>
    <t>2020年营盘镇扶贫公益专岗项目</t>
  </si>
  <si>
    <t>疫情期间设立的保洁、环卫、消杀等零时性公益性岗位</t>
  </si>
  <si>
    <t>各村社区</t>
  </si>
  <si>
    <t>解决贫困人口就业难题</t>
  </si>
  <si>
    <t>促进贫困家庭就业，增加家庭收入。</t>
  </si>
  <si>
    <t>2020年乾佑街办扶贫公益专岗项目</t>
  </si>
  <si>
    <t>各村（社区）</t>
  </si>
  <si>
    <t>开发公益岗，增加贫困群众就业</t>
  </si>
  <si>
    <t>以促就业，增加家庭收入。</t>
  </si>
  <si>
    <t>2020年下梁镇扶贫公益专岗项目</t>
  </si>
  <si>
    <t>六村三社区</t>
  </si>
  <si>
    <t>就业带动增收</t>
  </si>
  <si>
    <t>2020年小岭镇扶贫公益专岗项目</t>
  </si>
  <si>
    <t>陈永福</t>
  </si>
  <si>
    <t>2020年凤凰镇扶贫公益专岗项目</t>
  </si>
  <si>
    <t>帮扶29户就业困难家庭至少实现1人稳定就业</t>
  </si>
  <si>
    <t>2021年杏坪镇扶贫公益专岗项目</t>
  </si>
  <si>
    <t>2020年红岩寺镇扶贫公益专岗项目</t>
  </si>
  <si>
    <t>落实公益岗带贫减贫，以促就业，增加家庭收入。</t>
  </si>
  <si>
    <t>2020年瓦房口镇扶贫公益专岗项目</t>
  </si>
  <si>
    <t>2020年曹坪镇扶贫公益专岗项目</t>
  </si>
  <si>
    <t>九个村社区</t>
  </si>
  <si>
    <t>资产分红</t>
  </si>
  <si>
    <t>柞水县2020年技工院校建档立卡贫困家庭学生雨露计划补助资金</t>
  </si>
  <si>
    <t>柞水县技工院校建档立卡贫困家庭学生雨露计划补助学生66人</t>
  </si>
  <si>
    <t>各镇办</t>
  </si>
  <si>
    <t>相关村、社区</t>
  </si>
  <si>
    <t>史高纯</t>
  </si>
  <si>
    <t>技工院校建档立卡贫困家庭学生雨露计划补助</t>
  </si>
  <si>
    <t>减轻农村贫困家庭上学难</t>
  </si>
  <si>
    <t>学前教育资助</t>
  </si>
  <si>
    <t>柞水县2020年春家庭经济困难幼儿生活费补助</t>
  </si>
  <si>
    <t>2020年春家庭经济困难幼儿生活费补助</t>
  </si>
  <si>
    <t>相关社区</t>
  </si>
  <si>
    <t>县科教局</t>
  </si>
  <si>
    <t>朱小涛</t>
  </si>
  <si>
    <t>资助学前1600名家庭经济困难幼儿</t>
  </si>
  <si>
    <t>资助1600名家庭经济困难幼儿</t>
  </si>
  <si>
    <t>县财政局</t>
  </si>
  <si>
    <t>义务教育资助</t>
  </si>
  <si>
    <t>柞水县2020年春城乡义务教育阶段家庭经济困难学生生活费补助</t>
  </si>
  <si>
    <t>2020年春城乡义务教育阶段家庭经济困难学生生活费补助</t>
  </si>
  <si>
    <t>资助义务教育阶段家庭经济困难学生5500人</t>
  </si>
  <si>
    <t>中等职业教育资助</t>
  </si>
  <si>
    <t>柞水县2020年春季中等职业学校国家助学金</t>
  </si>
  <si>
    <t>2020年春季中等职业学校国家助学金</t>
  </si>
  <si>
    <t>资助650名家庭经济困难中职学生</t>
  </si>
  <si>
    <t>普通高中教育资助</t>
  </si>
  <si>
    <t>柞水县2020年春季普通高中国家助学金</t>
  </si>
  <si>
    <t>2020年春季普通高中国家助学金</t>
  </si>
  <si>
    <t>2010年春季普通高中国家助学金</t>
  </si>
  <si>
    <t>资助800名家庭经济困难高中学生</t>
  </si>
  <si>
    <t>柞水县2020年秋学前家庭经济困难幼儿生活费补助</t>
  </si>
  <si>
    <t>2020年秋学前家庭经济困难幼儿生活费补助</t>
  </si>
  <si>
    <t>柞水县2020年秋义务教育阶段家庭经济困难学生生活费补助</t>
  </si>
  <si>
    <t>2020年秋义务教育阶段家庭经济困难学生生活费补助</t>
  </si>
  <si>
    <t>柞水县2020年秋季中等职业学校国家助学金</t>
  </si>
  <si>
    <t>2020年秋季中等职业学校国家助学金</t>
  </si>
  <si>
    <t>2020年秋季中等职业学校国家助学金补助</t>
  </si>
  <si>
    <t>柞水县2020年秋季普通高中国家助学金</t>
  </si>
  <si>
    <t>2020年秋季普通高中国家助学金</t>
  </si>
  <si>
    <t>2020年秋季普通高中国家助学金补助</t>
  </si>
  <si>
    <t>大学生新生入学路费</t>
  </si>
  <si>
    <t>柞水县2020年大学生新生入学路费</t>
  </si>
  <si>
    <t>2020年大学生新生入学路费</t>
  </si>
  <si>
    <t>资助80名大学新生</t>
  </si>
  <si>
    <t>市资助中心</t>
  </si>
  <si>
    <t>生源地助学贷款</t>
  </si>
  <si>
    <t>柞水县2020年大学生生源地信用助学贷款</t>
  </si>
  <si>
    <t>2020年大学生生源地信用助学贷款</t>
  </si>
  <si>
    <t>办理1000名大学生生源地信用贷款</t>
  </si>
  <si>
    <t>办理1000名大学生助学贷款</t>
  </si>
  <si>
    <t>国家开发银行</t>
  </si>
  <si>
    <t>泛海助学行动</t>
  </si>
  <si>
    <t>柞水县2020年泛海助学行动</t>
  </si>
  <si>
    <t>2020年泛海助学行动</t>
  </si>
  <si>
    <t>资助150名建档立卡大学新生</t>
  </si>
  <si>
    <t>资助150名大学新生</t>
  </si>
  <si>
    <t>陕西省教育厅</t>
  </si>
  <si>
    <t>贫困家庭中高职学生扶贫资助</t>
  </si>
  <si>
    <t>柞水县2019年贫困家庭中高职学生扶贫资助</t>
  </si>
  <si>
    <t>2019年贫困家庭中高职学生扶贫资助</t>
  </si>
  <si>
    <t>资助180名中高职学生</t>
  </si>
  <si>
    <t>资助中高职180名贫困家庭学生</t>
  </si>
  <si>
    <t>2020年柞水县城区二小迁址新建及一中分部新建</t>
  </si>
  <si>
    <t>1.配套迁址新建城区第二小学,新建5号教学及辅助用房4180㎡;新建6号教学及辅助用房4200㎡. 2.配套建设城区一中分部教学及辅助用房4300㎡.</t>
  </si>
  <si>
    <t>傅先亮</t>
  </si>
  <si>
    <t>解决易地扶贫搬迁户子女入学难问题，安排30%岗位解决搬迁群众就业。</t>
  </si>
  <si>
    <t>计划向易地扶贫搬迁群众子女提供1500个学位，解决搬迁户子女入学难问题，为搬迁群众提供15个工作岗位。</t>
  </si>
  <si>
    <t>柞水县2020年春季义务教育阶段学生营养改善计划</t>
  </si>
  <si>
    <t>2020年春季义务教育阶段学生营养改善计划</t>
  </si>
  <si>
    <t>孟祥勇</t>
  </si>
  <si>
    <t>解决义务教育阶段中小学生营养餐</t>
  </si>
  <si>
    <t>改善13500名中小学生膳食营养</t>
  </si>
  <si>
    <t>柞水县2020年秋季义务教育阶段学生营养改善计划</t>
  </si>
  <si>
    <t>2020年秋季义务教育阶段学生营养改善计划</t>
  </si>
  <si>
    <t>资助2020年全县建档立卡贫困人口参加城乡居民基本医疗保险</t>
  </si>
  <si>
    <t>资助2020年全县建档立卡贫困人口11000户32000人参加城乡居民基本医保</t>
  </si>
  <si>
    <t>全县9镇</t>
  </si>
  <si>
    <t>全县79个贫困村</t>
  </si>
  <si>
    <t>县医保局</t>
  </si>
  <si>
    <t>徐天武</t>
  </si>
  <si>
    <t>解决贫困人口医疗保障问题</t>
  </si>
  <si>
    <t>解决2020年全县建档立卡贫困人口医疗保障问题</t>
  </si>
  <si>
    <t>预算</t>
  </si>
  <si>
    <t>医保局</t>
  </si>
  <si>
    <t>城乡居民医疗救助项目</t>
  </si>
  <si>
    <t>2020年全县共5000余人次接受医疗救助</t>
  </si>
  <si>
    <t xml:space="preserve">2020年全县共5000余人次接受医疗救助 </t>
  </si>
  <si>
    <t>柞水县2020年度农村危房改造项目</t>
  </si>
  <si>
    <t>200户农户危房改造</t>
  </si>
  <si>
    <t>全县9个镇办</t>
  </si>
  <si>
    <t>营盘镇（北河村、曹店村、丰河村、两河村。龙潭村、秦丰村、药王村，营镇社区、朱家湾村）乾佑街办（北关村、车家河村、马房子村、什家湾村、石镇社区）下梁镇（解放村、金盆村、老庵寺村、明星社区、沙坪村、胜利村、石瓮子社区、四新村、新合村）小岭镇（常湾村、金米村、李砭村、罗庄社区）凤凰镇（大寺沟村、凤镇街村、金凤村、宽坪村、龙潭村、清水村、双河村、桃园村、皂河村）杏坪镇（柴庄村、晨光村、联合村、联丰村、天堂村、肖台村、杏坪社区、严坪村、腰庄村、油房村、云蒙村、中山丑女、中台村）红岩寺镇（本地湾村、大沙河村、红安村、红岩社区、盘龙寺村、闫坪村、跃进村、张家坪村、掌上村、正沟村）瓦房口镇（大河村、街垣社区、金台村、金星村、老庄村、马家台村、磨沟村、颜家庄村）曹坪镇（东沟村，九间房村、沙岭村、窑镇社区、荫沟村、银碗村、中庙村、中坪社区）</t>
  </si>
  <si>
    <t>县住建局</t>
  </si>
  <si>
    <t>祁少锋</t>
  </si>
  <si>
    <t>帮助贫困户解决安全住房问题</t>
  </si>
  <si>
    <t>解决住房安全问题</t>
  </si>
  <si>
    <t>2020年营盘镇扶贫小额贷款贴息</t>
  </si>
  <si>
    <t>2019年小额信贷贴息15万元</t>
  </si>
  <si>
    <t>金融支持产业发展促农增收</t>
  </si>
  <si>
    <t>通过金融扶贫带动贫困户增收3000元</t>
  </si>
  <si>
    <t>2020年乾佑街办扶贫小额贷款贴息</t>
  </si>
  <si>
    <t>2020年小额信贷贴息12万元</t>
  </si>
  <si>
    <t>2020年下梁镇扶贫小额贷款贴息</t>
  </si>
  <si>
    <t>2020年小额信贷贴息50万元</t>
  </si>
  <si>
    <t>2020年小岭镇扶贫小额贷款贴息</t>
  </si>
  <si>
    <t>2020年小额信贷贴息25万元</t>
  </si>
  <si>
    <t>2020年杏坪镇扶贫小额贷款贴息</t>
  </si>
  <si>
    <t>2020年小额信贷贴息40万元</t>
  </si>
  <si>
    <t>2020年红岩寺镇扶贫小额贷款贴息</t>
  </si>
  <si>
    <t>2020年小额信贷贴息35万元</t>
  </si>
  <si>
    <t>2020年瓦房口扶贫小额贷款贴息</t>
  </si>
  <si>
    <t>解决安全饮水</t>
  </si>
  <si>
    <t>柞水县2020年营盘镇龙潭村供水工程</t>
  </si>
  <si>
    <t>新建取水坝1座、引泉室1座，修复取水坝1座、蓄水池三座，加设净化消毒设备3套，埋设输配水管道2.1km,安装入户工程180套。</t>
  </si>
  <si>
    <t>县水利局</t>
  </si>
  <si>
    <t>王春生</t>
  </si>
  <si>
    <t>农村公益性基础设施建设解决安全饮水问题</t>
  </si>
  <si>
    <t>通过实施营盘镇龙潭村供水工程，解决112人的饮水安全</t>
  </si>
  <si>
    <t>柞水县2020年下梁镇金盆村供水工程</t>
  </si>
  <si>
    <t>新建取水坝1座、引泉室2座、5m³蓄水池1座，加设净化消毒设备6套，埋设输配水管道3.15km,安装入户工程360套。</t>
  </si>
  <si>
    <t>通过实施下梁镇金盆村供水项目，解决387人的饮水安全</t>
  </si>
  <si>
    <t>柞水县2020年下梁镇新合村供水工程</t>
  </si>
  <si>
    <t>新建滤水池1座，修复取水坝1座、，加设净化消毒设备2套，埋设输配水管道4.8km,安装入户工程260套。</t>
  </si>
  <si>
    <t>通过实施下梁镇新合村供水项目，解决343人的饮水安全</t>
  </si>
  <si>
    <t>柞水县2020年下梁镇四新村供水工程</t>
  </si>
  <si>
    <t>新建取水坝3座、引泉室1座，修复取水坝3座、蓄水池三座，加设净化消毒设备3套，埋设输配水管道5.1km,安装入户工程  196套。</t>
  </si>
  <si>
    <t>通过实施下梁镇四新村供水项目，解决435人的饮水安全</t>
  </si>
  <si>
    <t>柞水县2020年小岭镇岭丰村供水工程</t>
  </si>
  <si>
    <t>新建滤水池1座，修复取水坝1座、，加设净化消毒设备2套，埋设输配水管道10km,安装入户工程135套。</t>
  </si>
  <si>
    <t>通过实施小岭镇岭丰村供水项目，解决450人的饮水安全</t>
  </si>
  <si>
    <t>柞水县2020年凤凰镇宽坪村供水工程</t>
  </si>
  <si>
    <t>新建取水坝1座、引泉室2座、5m³蓄水池1座，加设净化消毒设备6套，埋设输配水管道3.6km,安装入户工程165套。</t>
  </si>
  <si>
    <t>通过实施凤凰镇宽坪村供水项目，解决331人的饮水安全</t>
  </si>
  <si>
    <t>柞水县2020年凤凰镇龙潭村供水工程</t>
  </si>
  <si>
    <t>新建取水坝1座、引泉室2座、5m³蓄水池1座，加设净化消毒设备6套，埋设输配水管道4.2km,安装入户工程151套。</t>
  </si>
  <si>
    <t>通过实施凤凰镇龙潭村供水项目，解决311人的饮水安全</t>
  </si>
  <si>
    <t>柞水县2020年凤凰镇大寺沟村供水工程</t>
  </si>
  <si>
    <t>新建取水坝1座、引泉室1座，修复取水坝1座、蓄水池三座，加设净化消毒设备3套，埋设输配水管道2.8km,安装入户工程112套。</t>
  </si>
  <si>
    <t>通过实施凤凰镇大寺沟村供水项目，解决190人的饮水安全</t>
  </si>
  <si>
    <t>2019年凤凰镇双河村修缮自来水管网</t>
  </si>
  <si>
    <t xml:space="preserve"> 修缮管网 5.0 公里</t>
  </si>
  <si>
    <t>解决贫困人口安全饮水问题</t>
  </si>
  <si>
    <t>解决146户贫困户安全饮水问题</t>
  </si>
  <si>
    <t>2020年凤凰镇金凤村供水工程</t>
  </si>
  <si>
    <t>新建取水坝1座、引泉室1座，修复取水坝1座、蓄水池三座，加设净化消毒设备3套，埋设输配水管道6.2km,安装入户工程110套。</t>
  </si>
  <si>
    <t>魏玉玲</t>
  </si>
  <si>
    <t>解决75户贫困户安全饮水问题</t>
  </si>
  <si>
    <t>柞水县2020年杏坪镇党台村供水工程</t>
  </si>
  <si>
    <t>新建取水坝1座、引泉室1座，蓄水池1座，加设净化消毒设备3套，埋设输配水管道2.2km,安装入户工程117套。</t>
  </si>
  <si>
    <t>通过实施杏坪镇党台村供水项目，解决187人的饮水安全</t>
  </si>
  <si>
    <t>柞水县2020年杏坪镇腰庄村供水工程</t>
  </si>
  <si>
    <t>新建取水坝1座、引泉室2座、5m³蓄水池1座，加设净化消毒设备6套，埋设输配水管道3.3km,安装入户工程165套。</t>
  </si>
  <si>
    <t>通过实施杏坪镇腰庄村供水项目，解决211人的饮水安全</t>
  </si>
  <si>
    <t>柞水县2020年杏坪镇严坪村供水工程</t>
  </si>
  <si>
    <t>新建取水坝1座、引泉室2座、5m³蓄水池1座，加设净化消毒设备2套，埋设输配水管道3.15km,安装入户工程165套。</t>
  </si>
  <si>
    <t>通过实施杏坪镇严坪村供水项目，解决229人的饮水安全</t>
  </si>
  <si>
    <t>柞水县2020年杏坪镇柴庄社区供水工程</t>
  </si>
  <si>
    <t>新建取水坝3座、引泉室1座，修复取水坝3座、蓄水池三座，加设净化消毒设备3套，埋设输配水管道2.1km,安装入户工程 305 套。</t>
  </si>
  <si>
    <t>通过实施杏坪镇柴庄社区供水项目，解决415人的饮水安全</t>
  </si>
  <si>
    <t>柞水县2020年瓦房口镇街垣社区供水工程</t>
  </si>
  <si>
    <t>新建取水坝3座、蓄水池三座，加设净化消毒设备3套，埋设输配水管道2.1km,安装入户工程 280 套。</t>
  </si>
  <si>
    <t>通过实施街垣社区供水项目，解决551人的饮水安全</t>
  </si>
  <si>
    <t>柞水县2020年瓦房口镇大河村供水工程</t>
  </si>
  <si>
    <t>新建取水坝1座、修复取水坝1座、蓄水池三座，加设净化消毒设备3套，埋设输配水管道2.1km,安装入户工程120套。</t>
  </si>
  <si>
    <t>通过实施大河村供水项目，解决489人的饮水安全</t>
  </si>
  <si>
    <t>柞水县2020年瓦房口镇老庄村供水工程</t>
  </si>
  <si>
    <t>新建取水坝1座、引泉室2座、5m³蓄水池1座，加设净化消毒设备6套，埋设输配水管道3.15km,安装入户工程175套。</t>
  </si>
  <si>
    <t>通过实施老庄村供水项目，解决249人的饮水安全</t>
  </si>
  <si>
    <t>柞水县2020年红岩寺镇闫坪村供水工程</t>
  </si>
  <si>
    <t>新建取水坝1座、5m³蓄水池1座，加设净化消毒设备6套，埋设输配水管道3.6km,安装入户工程130套。</t>
  </si>
  <si>
    <t>通过实施闫坪村供水项目，解决195人的饮水安全</t>
  </si>
  <si>
    <t>柞水县2020年红岩寺镇掌上村供水工程</t>
  </si>
  <si>
    <t>新建取水坝2座、5m³蓄水池2座，加设净化消毒设备6套，埋设输配水管道3.15km,安装入户工程205套。</t>
  </si>
  <si>
    <t>通过实施掌上村供水项目，解决297人的饮水安全</t>
  </si>
  <si>
    <t>柞水县2020年红岩寺镇跃进村供水工程</t>
  </si>
  <si>
    <t>新建取水坝1座、蓄水池1座，加设净化消毒设备3套，埋设输配水管道2.1km,安装入户工程120套。</t>
  </si>
  <si>
    <t>通过实施跃进村，解决380人的饮水安全</t>
  </si>
  <si>
    <t>柞水县2020年曹坪镇银碗村供水工程</t>
  </si>
  <si>
    <t>新建取水坝1座、5m³蓄水池1座，加设净化消毒设备1套，埋设输配水管道2.8km,安装入户工程160套。</t>
  </si>
  <si>
    <t>通过实施沙岭村供水项目，解决287人的饮水安全</t>
  </si>
  <si>
    <t>柞水县2020年曹坪镇荫沟村供水工程</t>
  </si>
  <si>
    <t>新建取水坝2座、5m³蓄水池2座，加设净化消毒设备6套，埋设输配水管道3.4km,安装入户工程120套。</t>
  </si>
  <si>
    <t>通过实施荫沟村供水项目，解决182人的饮水安全</t>
  </si>
  <si>
    <t>柞水县2020年曹坪镇马房湾村供水工程</t>
  </si>
  <si>
    <t>新建取水坝1座、引泉室2座、5m³蓄水池1座，加设净化消毒设备6套，埋设输配水管道4.2km,安装入户工程130套。</t>
  </si>
  <si>
    <t>通过实施马房湾村供水项目，解决213人的饮水安全</t>
  </si>
  <si>
    <t>新增安全饮水</t>
  </si>
  <si>
    <t>柞水县2020年曹坪镇农村供水巩固提升工程</t>
  </si>
  <si>
    <t>新建截渗坝13座、引泉室5座、取水井5座、蓄水池10座、修复截渗坝17座、取水井11座、蓄水池38座、安装消毒柜9台、过滤设备5套、消毒设备12套、埋设输配水管道57.16km。</t>
  </si>
  <si>
    <t>中坪社区、窑镇社区、九间房村、中庙村、沙岭村、荫沟村、东沟村、银碗村、马房湾村</t>
  </si>
  <si>
    <t>通过实施曹坪镇安全饮水巩固提升工程，解决10343人（含贫困人口3900人）的饮水安全</t>
  </si>
  <si>
    <t>柞水县2020年瓦房口镇农村供水巩固提升工程</t>
  </si>
  <si>
    <t>新建截渗坝14座、引泉室4座、取水井1座、蓄水池7座、水窖整修13座、修复截渗坝14座、取水井4座、蓄水池30座、安装消毒柜17台、过滤设备3套、消毒设备6套、埋设输配水管道29.36km、安装入户工程210户。</t>
  </si>
  <si>
    <t>老庄村、街垣社区、金星村、大河村、磨沟村、马家台村、金台村、颜家庄村</t>
  </si>
  <si>
    <t>通过实施瓦房口镇农村供水巩固提升工程，解决9582人（含贫困人口3705人）的饮水安全</t>
  </si>
  <si>
    <t>柞水县2020年营盘镇农村供水巩固提升工程</t>
  </si>
  <si>
    <t>新建截渗坝1座、引泉室1座、取水井1座、蓄水池3座、修复截渗坝9座、取水井1座、蓄水池13座、安装消毒柜2台、消毒设备2套、埋设输配水管道6.3km。</t>
  </si>
  <si>
    <t>丰河村、北河村、曹店村</t>
  </si>
  <si>
    <t>通过实施营盘镇农村供水巩固提升工程，解决2247人（含贫困人口1104人）的饮水安全</t>
  </si>
  <si>
    <t>柞水县2020年红岩寺镇农村供水巩固提升工程</t>
  </si>
  <si>
    <t>新建截渗坝13座、引泉室9座、取水井3座、蓄水池12座、修复截渗坝13座、取水井6座、蓄水池29座、安装消毒柜11台、过滤设备2套、消毒设备2套、埋设输配水管道22.52km。</t>
  </si>
  <si>
    <t>正沟村、红岩社区、本地湾村、掌上村、张坪村、大沙河村、红安村、闫坪村、盘龙寺村、跃进村</t>
  </si>
  <si>
    <t>通过实施红岩寺镇农村供水巩固提升工程，解决10327人（含贫困人口3003人）的饮水安全</t>
  </si>
  <si>
    <t>柞水县2020年凤凰镇农村供水巩固提升工程</t>
  </si>
  <si>
    <t>新建截渗坝5座、引泉室2座、取水井4座、蓄水池10座、修复截渗坝4座、蓄水池3座、安装消毒柜4台、消毒设备4套、埋设输配水管道28.7km。</t>
  </si>
  <si>
    <t>龙潭村、桃园村、双河村、大寺沟村、凤镇街社区、金凤村、清水村、皂河村、宽坪村</t>
  </si>
  <si>
    <t>通过实施凤凰镇农村供水巩固提升工程，解决11128人（含贫困人口2649人）的饮水安全</t>
  </si>
  <si>
    <t>柞水县2020年小岭镇农村供水巩固提升工程</t>
  </si>
  <si>
    <t>新建截渗坝3座、取水井1座、蓄水池3座、修复截渗坝1座、蓄水池2座、安装消毒柜2台、消毒设备2套、埋设输配水管道12.01km、安装入户工程25户。</t>
  </si>
  <si>
    <t>常湾村、金米村、李砭村、罗庄社区、岭丰村</t>
  </si>
  <si>
    <t>通过实施小岭镇农村供水巩固提升工程，解决8007人（含贫困人口2785人）的饮水安全</t>
  </si>
  <si>
    <t>柞水县2020年杏坪镇农村供水巩固提升工程</t>
  </si>
  <si>
    <t>新建截渗坝10座、引泉室2座、取水井4座、蓄水池18座、修复截渗坝3座、取水井1座、蓄水池14座、安装提水设备8台、消毒设备3套、埋设输配水管道49.51km、安装入户工程169户。</t>
  </si>
  <si>
    <t>杏坪社区、柴庄社区、党台村、肖台村、腰庄村、油坊村、联丰村、中山村、严坪村、中台村、联合村、天埫村、晨光村、云蒙村</t>
  </si>
  <si>
    <t>通过实施杏坪镇农村供水巩固提升工程，解决16647人（含贫困人口5351人）的饮水安全</t>
  </si>
  <si>
    <t>2020年营盘镇营镇社区农村户用厕所改造项目</t>
  </si>
  <si>
    <t>新建和改建445户卫生厕所</t>
  </si>
  <si>
    <t>财政奖补</t>
  </si>
  <si>
    <t>本村90％以上户实现无害化厕所</t>
  </si>
  <si>
    <t>2020年营盘镇朱农湾村农村户用厕所改造项目</t>
  </si>
  <si>
    <t>新建和改建340户卫生厕所</t>
  </si>
  <si>
    <t>2020年乾佑街办马房子村农村户用厕所改造项目</t>
  </si>
  <si>
    <t>新建和改建372户卫生厕所</t>
  </si>
  <si>
    <t>2020年下梁镇老庵寺村农村户用厕所改造项目</t>
  </si>
  <si>
    <t>新建和改建185户卫生厕所</t>
  </si>
  <si>
    <t>2020年下梁镇金盆村农村户用厕所改造项目</t>
  </si>
  <si>
    <t>新建和改建275户卫生厕所</t>
  </si>
  <si>
    <t>2020年下梁镇西川村农村户用厕所改造项目</t>
  </si>
  <si>
    <t>新建和改建453户卫生厕所</t>
  </si>
  <si>
    <t>2020年下梁镇沙坪社区农村户用厕所改造项目</t>
  </si>
  <si>
    <t>新建和改建190户卫生厕所</t>
  </si>
  <si>
    <t>2020年下梁镇明星社区农村户用厕所改造项目</t>
  </si>
  <si>
    <t>新建和改建316户卫生厕所</t>
  </si>
  <si>
    <t>2020年下梁镇石翁社区农村户用厕所改造项目</t>
  </si>
  <si>
    <t>新建和改建566户卫生厕所</t>
  </si>
  <si>
    <t>2020年小岭镇金米村农村户用厕所改造项目</t>
  </si>
  <si>
    <t>新建和改建320户卫生厕所</t>
  </si>
  <si>
    <t>2020年凤凰镇宽坪村农村户用厕所改造项目</t>
  </si>
  <si>
    <t>新建和改建405户卫生厕所</t>
  </si>
  <si>
    <t>2020年杏坪镇联丰村农村户用厕所改造项目</t>
  </si>
  <si>
    <t>新建和改建355户卫生厕所</t>
  </si>
  <si>
    <t>2020年瓦房口镇街垣社区农村户用厕所改造项目</t>
  </si>
  <si>
    <t>新建和改建663户卫生厕所</t>
  </si>
  <si>
    <t>2020年红岩寺镇盘龙寺村农村户用厕所改造项目</t>
  </si>
  <si>
    <t>新建和改建255户卫生厕所</t>
  </si>
  <si>
    <t>2020年曹坪镇沙岭村厕所改造项目</t>
  </si>
  <si>
    <t>新建和改建289户卫生厕所</t>
  </si>
  <si>
    <t>黄分朝</t>
  </si>
  <si>
    <t>2020年度柞水县农村居民最低生活保障</t>
  </si>
  <si>
    <t>持有我县常住农村户口并长期居住的居民，凡共同生活的家庭成员人均收入低于我县最低生活保障标准（目前为3990元/人年），且家庭财产状况符合规定条件的，纳入农村低保。</t>
  </si>
  <si>
    <t>79个村、社区</t>
  </si>
  <si>
    <t>县民政局</t>
  </si>
  <si>
    <t>夏先平</t>
  </si>
  <si>
    <t>应保尽保</t>
  </si>
  <si>
    <t>农村居民最低生活保障项目保障了2965户6940人的基本生活。</t>
  </si>
  <si>
    <t>2020年度柞水县特困人员救助供养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</si>
  <si>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</si>
  <si>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</si>
  <si>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特困人员救助供养项目解决了2043户2069人的基本生活和居住问题。</t>
  </si>
  <si>
    <t>2020年柞水县60周岁以上贫困群众养老金项目</t>
  </si>
  <si>
    <t>为全县2020年符合条件的贫困群众发放养老金</t>
  </si>
  <si>
    <t>张沛</t>
  </si>
  <si>
    <t>为年满60周岁的贫困群众提供基本生活保障</t>
  </si>
  <si>
    <t>为符合领取养老金条件的贫困群众及时发放养老金</t>
  </si>
  <si>
    <t>陕人社发[2017]60号</t>
  </si>
  <si>
    <t>2020年度柞水县留守关爱服务</t>
  </si>
  <si>
    <t>关爱留守老人、儿童、妇女补助、孤儿救助</t>
  </si>
  <si>
    <t>相关个村、社区</t>
  </si>
  <si>
    <t>留守关爱服务改善了244户244人的生活质量。</t>
  </si>
  <si>
    <t>2020年柞水县残疾人生活补贴</t>
  </si>
  <si>
    <t>残疾人两项补贴——生活补贴</t>
  </si>
  <si>
    <t>残疾人两项补贴——生活补贴项目保障了2812名残疾人的基本生活。</t>
  </si>
  <si>
    <t>2020年柞水县残疾人护理补贴</t>
  </si>
  <si>
    <t>残疾人两项补贴——护理补贴</t>
  </si>
  <si>
    <t>残疾人两项补贴——护理补贴项目保障了2325名残疾人的基本护理。</t>
  </si>
  <si>
    <t>2020年度柞水县临时救助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</si>
  <si>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</si>
  <si>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临时救助项目解决了6250户6250人的突发困难。</t>
  </si>
  <si>
    <t>2020年通村公路安全生命防护</t>
  </si>
  <si>
    <t>2020年后沟三组-乾佑镇路</t>
  </si>
  <si>
    <t>新建防撞墙、波形梁、警示标志2.1公里</t>
  </si>
  <si>
    <t>北关社区</t>
  </si>
  <si>
    <t>徐光亮</t>
  </si>
  <si>
    <t>农村公益性基础设施建设解决贫困人口交通出行</t>
  </si>
  <si>
    <t>通过公路安全生命防护工程2.1公里，保障862名群众出行安全</t>
  </si>
  <si>
    <t>2020年石镇弯摊子-毛栗树沟口路</t>
  </si>
  <si>
    <t>新建防撞墙、波形梁、警示标志0.8公里</t>
  </si>
  <si>
    <t>通过公路安全生命防护工程0.78公里，保障2257名群众出行安全</t>
  </si>
  <si>
    <t>2020年乾佑镇北关社区红岩沟路</t>
  </si>
  <si>
    <t>新建防撞墙、波形梁、警示标志1公里</t>
  </si>
  <si>
    <t>通过公路安全生命防护工程1公里，保障862名群众出行安全</t>
  </si>
  <si>
    <t>2020年乾佑镇什家湾村塔尔坪桥-宋家大院路</t>
  </si>
  <si>
    <t>新建防撞墙、波形梁、警示标志0.4公里</t>
  </si>
  <si>
    <t>通过公路安全生命防护工程0.4公里，保障1091名群众出行安全</t>
  </si>
  <si>
    <t>2020年营盘镇药王堂花里扒-五组路</t>
  </si>
  <si>
    <t>新建防撞墙、波形梁、警示标志4公里</t>
  </si>
  <si>
    <t>药王堂</t>
  </si>
  <si>
    <t>通过公路安全生命防护工程4公里，保障1152名群众出行安全</t>
  </si>
  <si>
    <t>2020年营盘镇药王堂焦沟口-一组路</t>
  </si>
  <si>
    <t>新建防撞墙、波形梁、警示标志3.5公里</t>
  </si>
  <si>
    <t>2020年下梁镇石瓮街道-西坡路</t>
  </si>
  <si>
    <t>新建防撞墙、波形梁、警示标志0.2公里</t>
  </si>
  <si>
    <t>通过公路安全生命防护工程0.2公里，保障3470名群众出行安全</t>
  </si>
  <si>
    <t>2020年下梁镇石瓮社区普陀路</t>
  </si>
  <si>
    <t>新建防撞墙、波形梁、警示标志0.6公里</t>
  </si>
  <si>
    <t>2020年下梁镇明星村委会-明星村七组路</t>
  </si>
  <si>
    <t>新建防撞墙、波形梁、警示标志5公里</t>
  </si>
  <si>
    <t>明星村</t>
  </si>
  <si>
    <t>通过公路安全生命防护工程5公里，保障2214名群众出行安全</t>
  </si>
  <si>
    <t>2020年下梁镇花园沟口-明星村三组路</t>
  </si>
  <si>
    <t>通过公路安全生命防护工程0.6公里，保障2214名群众出行安全</t>
  </si>
  <si>
    <t>2020年凤凰镇大寺沟村委会-大寺沟村二组路</t>
  </si>
  <si>
    <t>新建防撞墙、波形梁、警示标志3.2公里</t>
  </si>
  <si>
    <t>通过公路安全生命防护工程3.2公里，保障1064名群众出行安全</t>
  </si>
  <si>
    <t>2020年凤凰镇金凤村石领子-金凤村大沟口路</t>
  </si>
  <si>
    <t>新建防撞墙、波形梁、警示标志1.05公里</t>
  </si>
  <si>
    <t>通过公路安全生命防护工程1.05公里，保障1986名群众出行安全</t>
  </si>
  <si>
    <t>2020年凤凰镇金凤村西沟口-金凤村学堂口</t>
  </si>
  <si>
    <t>通过公路安全生命防护工程0.6公里，保障1987名群众出行安全</t>
  </si>
  <si>
    <t>2020年杏坪镇杏坪大桥-詹家弯路</t>
  </si>
  <si>
    <t>新建防撞墙、波形梁、警示标志0.7公里</t>
  </si>
  <si>
    <t>通过公路安全生命防护工程0.7公里，保障3591名群众出行安全</t>
  </si>
  <si>
    <t>2020年杏坪镇中台村钢架桥-铁炉村章氏沟口路</t>
  </si>
  <si>
    <t>新建防撞墙、波形梁、警示标志1.6公里</t>
  </si>
  <si>
    <t>通过公路安全生命防护工程1.6公里，保障2407名群众出行安全</t>
  </si>
  <si>
    <t>2020年杏坪镇金口村陈家湾-严坪桥路</t>
  </si>
  <si>
    <t>新建防撞墙、波形梁、警示标志2.7公里</t>
  </si>
  <si>
    <t>通过公路安全生命防护工程2.7公里，保障3591名群众出行安全</t>
  </si>
  <si>
    <t>2020年红岩寺镇掌上村大坟山-掌上村五组路</t>
  </si>
  <si>
    <t>新建防撞墙、波形梁、警示标志3.6公里</t>
  </si>
  <si>
    <t>通过公路安全生命防护工程3.6公里，保障1828名群众出行安全</t>
  </si>
  <si>
    <t>2020年红岩寺镇跃进村张家沟口-跃进村七组路</t>
  </si>
  <si>
    <t>新建防撞墙、波形梁、警示标志3公里</t>
  </si>
  <si>
    <t>通过公路安全生命防护工程3公里，保障1204名群众出行安全</t>
  </si>
  <si>
    <t>2020年红岩寺镇本地湾村安子路</t>
  </si>
  <si>
    <t>通过公路安全生命防护工程0.6公里，保障1487名群众出行安全</t>
  </si>
  <si>
    <t>2020年红岩寺镇正沟村马安岭路</t>
  </si>
  <si>
    <t>新建防撞墙、波形梁、警示标志2.2公里</t>
  </si>
  <si>
    <t>通过公路安全生命防护工程2.2公里，保障1274名群众出行安全</t>
  </si>
  <si>
    <t>2020年红岩寺镇安乐村小黑沟口－安乐村二组路</t>
  </si>
  <si>
    <t>通过公路安全生命防护工程3.5公里，保障1487名群众出行安全</t>
  </si>
  <si>
    <t>2020年曹坪镇锺山村大阴坡沟口桥-锺山村三组路</t>
  </si>
  <si>
    <t>通过公路安全生命防护工程2.2公里，保障2895名群众出行安全</t>
  </si>
  <si>
    <t>其他（下梁镇）</t>
  </si>
  <si>
    <t>2020年下梁镇解放至关山公路改建工程项目</t>
  </si>
  <si>
    <t>改建道路11公里</t>
  </si>
  <si>
    <t>通过改建解放至关山公路11公里解决135户贫困户出行问题</t>
  </si>
  <si>
    <t>商政交发【2018】114号</t>
  </si>
  <si>
    <t>2020年安沟口至安沟村五组公路</t>
  </si>
  <si>
    <t>改建道路9公里</t>
  </si>
  <si>
    <t>通过修建硬化通村路9公里，方便户群众出行，带动产业发展</t>
  </si>
  <si>
    <t>2020年红岩寺镇张坪村任家沟硬化通组公路项目</t>
  </si>
  <si>
    <t>2.5公里通组公路硬化</t>
  </si>
  <si>
    <t>173</t>
  </si>
  <si>
    <t>556</t>
  </si>
  <si>
    <t>2035</t>
  </si>
  <si>
    <t>公共设施提升</t>
  </si>
  <si>
    <t>解决82户贫困人口交通出行问题</t>
  </si>
  <si>
    <t>2020年柞水县下梁镇金盆村一组葫芦沟路</t>
  </si>
  <si>
    <t>新建通组路1公里</t>
  </si>
  <si>
    <t>162</t>
  </si>
  <si>
    <t>427</t>
  </si>
  <si>
    <t>通过修建硬化通村路1.1公里，方便群众出行</t>
  </si>
  <si>
    <t>2020年柞水县杏坪镇银洞沟公路</t>
  </si>
  <si>
    <t>通过修建硬化通村路1公里，方便346户群众出行</t>
  </si>
  <si>
    <t>2020年柞水县杏坪镇仓房沟公路</t>
  </si>
  <si>
    <t>新建通组路5.2公里</t>
  </si>
  <si>
    <t>通过修建硬化通村路5.2公里，方便346户群众出行</t>
  </si>
  <si>
    <t>2020年柞水县杏坪镇老屋场沟公路</t>
  </si>
  <si>
    <t>新建通组路1.2公里</t>
  </si>
  <si>
    <t>通过修建硬化通村路1.2公里，方便469户群众出行</t>
  </si>
  <si>
    <t>2020年柞水县杏坪镇曹家岭公路</t>
  </si>
  <si>
    <t>新建通组路4.5公里</t>
  </si>
  <si>
    <t>通过修建硬化通村路4.5公里，方便469户群众出行</t>
  </si>
  <si>
    <t>2020年柞水县杏坪镇莲花公路</t>
  </si>
  <si>
    <t>新建通组路6.6公里</t>
  </si>
  <si>
    <t>柴庒社区</t>
  </si>
  <si>
    <t>通过修建硬化通村路6.6公里，方便941户群众出行</t>
  </si>
  <si>
    <t>2020年柞水县杏坪镇银潭公路</t>
  </si>
  <si>
    <t>新建通组路4.7公里</t>
  </si>
  <si>
    <t>通过修建硬化通村路4.7公里，方便941户群众出行</t>
  </si>
  <si>
    <t>2020年柞水县杏坪镇马家扒公路</t>
  </si>
  <si>
    <t>新建通组路4公里</t>
  </si>
  <si>
    <t>通过修建硬化通村路4公里，方便941户群众出行</t>
  </si>
  <si>
    <t>2020年柞水县杏坪镇刘婆沟公路</t>
  </si>
  <si>
    <t>新建通组路2.7公里</t>
  </si>
  <si>
    <t>通过修建硬化通村路2.7公里，方便941户群众出行</t>
  </si>
  <si>
    <t>2020年柞水县杏坪镇大树沟公路</t>
  </si>
  <si>
    <t>新建通组路1.8公里</t>
  </si>
  <si>
    <t>通过修建硬化通村路1.8公里，方便336户群众出行</t>
  </si>
  <si>
    <t>2020年柞水县杏坪镇北山沟公路</t>
  </si>
  <si>
    <t>新建通组路2公里</t>
  </si>
  <si>
    <t>通过修建硬化通村路2公里，方便336户群众出行</t>
  </si>
  <si>
    <t>2020年柞水县杏坪镇北山沟前梁公路</t>
  </si>
  <si>
    <t>新建通组路2.6公里</t>
  </si>
  <si>
    <t>通过修建硬化通村路2.6公里，方便336户群众出行</t>
  </si>
  <si>
    <t>2020年柞水县杏坪镇后坪公路</t>
  </si>
  <si>
    <t>新建通组路0.6公里</t>
  </si>
  <si>
    <t>通过修建硬化通村路0.6公里，方便643户群众出行</t>
  </si>
  <si>
    <t>2020年柞水县杏坪镇下水沟公路</t>
  </si>
  <si>
    <t>新建通组路0.9公里</t>
  </si>
  <si>
    <t>通过修建硬化通村路0.9公里，方便643户群众出行</t>
  </si>
  <si>
    <t>2020年柞水县杏坪镇张家沟公路</t>
  </si>
  <si>
    <t>新建通组路1.3公里</t>
  </si>
  <si>
    <t>通过修建硬化通村路1.3公里，方便643户群众出行</t>
  </si>
  <si>
    <t>2020年柞水县杏坪镇韭菜沟公路</t>
  </si>
  <si>
    <t>通过修建硬化通村路2公里，方便643户群众出行</t>
  </si>
  <si>
    <t>2020年柞水县杏坪镇王台子公路</t>
  </si>
  <si>
    <t>通过修建硬化通村路4公里，方便430户群众出行</t>
  </si>
  <si>
    <t>2020年柞水县杏坪镇苦桃沟公路</t>
  </si>
  <si>
    <t>新建通组路8.8公里</t>
  </si>
  <si>
    <t>通过修建硬化通村路8.8公里，方便430户群众出行</t>
  </si>
  <si>
    <t>2020年柞水县杏坪镇大阳坡公路</t>
  </si>
  <si>
    <t>新建通组路3.7公里</t>
  </si>
  <si>
    <t>通过修建硬化通村路3.7公里，方便430户群众出行</t>
  </si>
  <si>
    <t>2020年柞水县杏坪镇中山三组公路</t>
  </si>
  <si>
    <t>新建通组路5.8公里</t>
  </si>
  <si>
    <t>通过修建硬化通村路5.8公里，方便430户群众出行</t>
  </si>
  <si>
    <t>2020年柞水县杏坪镇石家山公路</t>
  </si>
  <si>
    <t>新建通组路4.6公里</t>
  </si>
  <si>
    <t>通过修建硬化通村路4.6公里，方便843户群众出行</t>
  </si>
  <si>
    <t>通过修建硬化通村路3.7公里，方便843户群众出行</t>
  </si>
  <si>
    <t>2020年柞水县杏坪镇小寺沟公路</t>
  </si>
  <si>
    <t>新建通组路1.4公里</t>
  </si>
  <si>
    <t>通过修建硬化通村路1.4公里，方便965户群众出行</t>
  </si>
  <si>
    <t>2020年柞水县杏坪镇晨光至莲花公路</t>
  </si>
  <si>
    <t>新建通组路5公里</t>
  </si>
  <si>
    <t>通过修建硬化通村路5公里，方便372户群众出行</t>
  </si>
  <si>
    <t>2020年柞水县杏坪镇小西沟公路</t>
  </si>
  <si>
    <t>新建通组路3.9公里</t>
  </si>
  <si>
    <t>通过修建硬化通村路3.9公里，方便372户群众出行</t>
  </si>
  <si>
    <t>2020年柞水县杏坪镇俆家坡公路</t>
  </si>
  <si>
    <t>新建通组路6.3公里</t>
  </si>
  <si>
    <t>通过修建硬化通村路6.3公里，方便372户群众出行</t>
  </si>
  <si>
    <t>2020年柞水县营盘镇杨四庙公路</t>
  </si>
  <si>
    <t>新建通组路2.22公里</t>
  </si>
  <si>
    <t>通过修建硬化通村路2.22公里，方便399户群众出行</t>
  </si>
  <si>
    <t>2020年柞水县营盘镇沙沟公路</t>
  </si>
  <si>
    <t>新建通组路3.35公里</t>
  </si>
  <si>
    <t xml:space="preserve">营镇社区 </t>
  </si>
  <si>
    <t>通过修建硬化通村路3.35公里，方便586户群众出行</t>
  </si>
  <si>
    <t>2020年柞水县乾佑街办红岩沟公路</t>
  </si>
  <si>
    <t>新建通组路2.1公里</t>
  </si>
  <si>
    <t>通过修建硬化通村路2.1公里，方便299户群众出行</t>
  </si>
  <si>
    <t>2020年柞水县乾佑街办纸房沟脑公路</t>
  </si>
  <si>
    <t>通过修建硬化通村路1.8公里，方便299户群众出行</t>
  </si>
  <si>
    <t>2020年柞水县曹坪镇周家沟公路</t>
  </si>
  <si>
    <t>新建通组路8公里</t>
  </si>
  <si>
    <t>通过修建硬化通村路8公里，方便446户群众出行</t>
  </si>
  <si>
    <t>2020年柞水县曹坪镇刘家沟公路</t>
  </si>
  <si>
    <t>通过修建硬化通村路2公里，方便446户群众出行</t>
  </si>
  <si>
    <t>2020年柞水县曹坪镇药厂寺公路</t>
  </si>
  <si>
    <t>2020年柞水县曹坪镇庙沟公路</t>
  </si>
  <si>
    <t>2020年柞水县曹坪镇骆家沟公路</t>
  </si>
  <si>
    <t>通过修建硬化通村路4公里，方便1226户群众出行</t>
  </si>
  <si>
    <t>2020年柞水县曹坪镇骆家沟脑公路</t>
  </si>
  <si>
    <t>通过修建硬化通村路3.7公里，方便1226户群众出行</t>
  </si>
  <si>
    <t>2020年柞水县曹坪镇纸房沟公路</t>
  </si>
  <si>
    <t>新建通组路2.5公里</t>
  </si>
  <si>
    <t>通过修建硬化通村路2.5公里，方便921户群众出行</t>
  </si>
  <si>
    <t>2020年柞水县曹坪镇大阴坡公路</t>
  </si>
  <si>
    <t>新建通组路6公里</t>
  </si>
  <si>
    <t>通过修建硬化通村路6公里，方便921户群众出行</t>
  </si>
  <si>
    <t>2020年柞水县红岩寺镇卢家坡公路</t>
  </si>
  <si>
    <t>通过修建硬化通村路2.5公里，方便342户群众出行</t>
  </si>
  <si>
    <t>2020年柞水县红岩寺镇正沟脑公路</t>
  </si>
  <si>
    <t>新建通组路0.2公里</t>
  </si>
  <si>
    <t>通过修建硬化通村路0.2公里，方便540户群众出行</t>
  </si>
  <si>
    <t>2020年柞水县红岩寺镇李家湾公路</t>
  </si>
  <si>
    <t>新建通组路0.5公里</t>
  </si>
  <si>
    <t>通过修建硬化通村路0.5公里，方便361户群众出行</t>
  </si>
  <si>
    <t>2020年柞水县红岩寺镇花岩公路</t>
  </si>
  <si>
    <t>通过修建硬化通村路0.6公里，方便361户群众出行</t>
  </si>
  <si>
    <t>2020年柞水县红岩寺镇佘沟公路</t>
  </si>
  <si>
    <t>新建通组路3.2公里</t>
  </si>
  <si>
    <t>通过修建硬化通村路3.2公里，方便370户群众出行</t>
  </si>
  <si>
    <t>2020年柞水县红岩寺镇雷家沟公路</t>
  </si>
  <si>
    <t>新建通组路1.5公里</t>
  </si>
  <si>
    <t>通过修建硬化通村路1.5公里，方便370户群众出行</t>
  </si>
  <si>
    <t>2020年柞水县红岩寺镇西田沟公路</t>
  </si>
  <si>
    <t>通过修建硬化通村路2.5公里，方便533户群众出行</t>
  </si>
  <si>
    <t>2020年柞水县红岩寺镇曼坦坡公路</t>
  </si>
  <si>
    <t>通过修建硬化通村路2公里，方便589户群众出行</t>
  </si>
  <si>
    <t>2020年柞水县红岩寺镇王家坡公路</t>
  </si>
  <si>
    <t>通过修建硬化通村路5公里，方便589户群众出行</t>
  </si>
  <si>
    <t>2020年柞水县红岩寺镇沟脑公路</t>
  </si>
  <si>
    <t>新建通组路3.5公里</t>
  </si>
  <si>
    <t>通过修建硬化通村路3.5公里，方便589户群众出行</t>
  </si>
  <si>
    <t>2020年柞水县红岩寺镇平顶山公路</t>
  </si>
  <si>
    <t>通过修建硬化通村路3.5公里，方便470户群众出行</t>
  </si>
  <si>
    <t>2020年柞水县红岩寺镇小黑沟公路</t>
  </si>
  <si>
    <t>新建通组路1.6公里</t>
  </si>
  <si>
    <t>通过修建硬化通村路1.6公里，方便416户群众出行</t>
  </si>
  <si>
    <t>2020年柞水县红岩寺镇兰家湾公路</t>
  </si>
  <si>
    <t>新建通组路0.35公里</t>
  </si>
  <si>
    <t>通过修建硬化通村路0.35公里，方便540户群众出行</t>
  </si>
  <si>
    <t>2020年柞水县红岩寺镇宋家沟公路</t>
  </si>
  <si>
    <t>通过修建硬化通村路1.6公里，方便540户群众出行</t>
  </si>
  <si>
    <t>2020年柞水县红岩寺镇石窑沟公路</t>
  </si>
  <si>
    <t>通过修建硬化通村路1.5公里，方便521户群众出行</t>
  </si>
  <si>
    <t>2020年柞水县红岩寺镇杨家沟公路</t>
  </si>
  <si>
    <t>通过修建硬化通村路1.8公里，方便521户群众出行</t>
  </si>
  <si>
    <t>2020年柞水县红岩寺镇柳本沟.狮子沟公路</t>
  </si>
  <si>
    <t>新建通组路0.8公里</t>
  </si>
  <si>
    <t>通过修建硬化通村路0.8公里，方便521户群众出行</t>
  </si>
  <si>
    <t>2020年柞水县红岩寺镇杜家沟公路</t>
  </si>
  <si>
    <t>新建通组路1.9公里</t>
  </si>
  <si>
    <t>通过修建硬化通村路1.9公里，方便340户群众出行</t>
  </si>
  <si>
    <t>2020年柞水县红岩寺镇王家沟公路</t>
  </si>
  <si>
    <t>通过修建硬化通村路1.2公里，方便340户群众出行</t>
  </si>
  <si>
    <t>2020年柞水县红岩寺镇马鞍岭公路</t>
  </si>
  <si>
    <t>通过修建硬化通村路3.9公里，方便340户群众出行</t>
  </si>
  <si>
    <t>2020年柞水县小岭镇黑沟公路</t>
  </si>
  <si>
    <t>通过修建硬化通村路5公里，方便934户群众出行</t>
  </si>
  <si>
    <t>2020年柞水县小岭镇进仕沟、正沟公路</t>
  </si>
  <si>
    <t>新建通组路3.4公里</t>
  </si>
  <si>
    <t>通过修建硬化通村路3.4公里，方便934户群众出行</t>
  </si>
  <si>
    <t>2020年柞水县小岭镇洞子沟公路</t>
  </si>
  <si>
    <t>新建通组路3公里</t>
  </si>
  <si>
    <t>通过修建硬化通村路3公里，方便934户群众出行</t>
  </si>
  <si>
    <t>2020年柞水县小岭镇任家沟公路</t>
  </si>
  <si>
    <t>通过修建硬化通村路2公里，方便418户群众出行</t>
  </si>
  <si>
    <t>2020年柞水县凤凰镇寨子沟公路</t>
  </si>
  <si>
    <t>通过修建硬化通村路1.5公里，方便461户群众出行</t>
  </si>
  <si>
    <t>2020年柞水县凤凰镇小西沟公路</t>
  </si>
  <si>
    <t>通过修建硬化通村路2.5公里，方便461户群众出行</t>
  </si>
  <si>
    <t>2020年柞水县凤凰镇桐沟公路</t>
  </si>
  <si>
    <t>通过修建硬化通村路1.2公里，方便461户群众出行</t>
  </si>
  <si>
    <t>2020年柞水县凤凰镇后沟公路</t>
  </si>
  <si>
    <t>通过修建硬化通村路1公里，方便462户群众出行</t>
  </si>
  <si>
    <t>2020年柞水县凤凰镇卢家坡公路</t>
  </si>
  <si>
    <t>通过修建硬化通村路1.2公里，方便462户群众出行</t>
  </si>
  <si>
    <t>2020年柞水县凤凰镇郭家坡公路</t>
  </si>
  <si>
    <t>通过修建硬化通村路3公里，方便462户群众出行</t>
  </si>
  <si>
    <t>2020年柞水县凤凰镇营盘山水厂公路</t>
  </si>
  <si>
    <t>凤街社区</t>
  </si>
  <si>
    <t>通过修建硬化通村路0.9公里，方便1211户群众出行</t>
  </si>
  <si>
    <t>2020年柞水县凤凰镇曹家院子公路</t>
  </si>
  <si>
    <t>通过修建硬化通村路1公里，方便1211户群众出行</t>
  </si>
  <si>
    <t>2020年柞水县凤凰镇纸房沟公路</t>
  </si>
  <si>
    <t>通过修建硬化通村路2公里，方便1211户群众出行</t>
  </si>
  <si>
    <t>2020年柞水县凤凰镇西坡环山公路</t>
  </si>
  <si>
    <t>新建通组路1.1公里</t>
  </si>
  <si>
    <t>通过修建硬化通村路1.1公里，方便1211户群众出行</t>
  </si>
  <si>
    <t>2020年柞水县凤凰镇杨家湾公路</t>
  </si>
  <si>
    <t>通过修建硬化通村路0.8公里，方便637户群众出行</t>
  </si>
  <si>
    <t>2020年柞水县凤凰镇闪金电公路</t>
  </si>
  <si>
    <t>通过修建硬化通村路0.5公里，方便633户群众出行</t>
  </si>
  <si>
    <t>2020年柞水县凤凰镇阴坡公路</t>
  </si>
  <si>
    <t>通过修建硬化通村路1.5公里，方便353户群众出行</t>
  </si>
  <si>
    <t>2020年柞水县凤凰镇深家沟公路</t>
  </si>
  <si>
    <t>通过修建硬化通村路0.6公里，方便353户群众出行</t>
  </si>
  <si>
    <t>2020年柞水县凤凰镇龙头子公路</t>
  </si>
  <si>
    <t>新建通组路0.3公里</t>
  </si>
  <si>
    <t>通过修建硬化通村路0.3公里，方便574户群众出行</t>
  </si>
  <si>
    <t>2020年柞水县瓦房口镇清水庵公路</t>
  </si>
  <si>
    <t>通过修建硬化通村路4公里，方便512户群众出行</t>
  </si>
  <si>
    <t>2020年柞水县瓦房口镇马蹄沟公路</t>
  </si>
  <si>
    <t>通过修建硬化通村路2公里，方便512户群众出行</t>
  </si>
  <si>
    <t>2020年柞水县瓦房口镇阳坡公路</t>
  </si>
  <si>
    <t>通过修建硬化通村路6公里，方便512户群众出行</t>
  </si>
  <si>
    <t>2020年柞水县瓦房口镇枫沟公路</t>
  </si>
  <si>
    <t>通过修建硬化通村路4.5公里，方便512户群众出行</t>
  </si>
  <si>
    <t>2020年柞水县瓦房口镇一组东庙沟公路</t>
  </si>
  <si>
    <t>通过修建硬化通村路1公里，方便802户群众出行</t>
  </si>
  <si>
    <t>2020年柞水县瓦房口镇五组柿园沟公路</t>
  </si>
  <si>
    <t>通过修建硬化通村路2.7公里，方便802户群众出行</t>
  </si>
  <si>
    <t>2020年柞水县瓦房口镇四组党家湾公路</t>
  </si>
  <si>
    <t>通过修建硬化通村路1.4公里，方便802户群众出行</t>
  </si>
  <si>
    <t>2020年柞水县瓦房口镇二组沙荡公路</t>
  </si>
  <si>
    <t>通过修建硬化通村路2.5公里，方便386户群众出行</t>
  </si>
  <si>
    <t>2020年柞水县瓦房口镇甘沟公路</t>
  </si>
  <si>
    <t>通过修建硬化通村路1.8公里，方便503户群众出行</t>
  </si>
  <si>
    <t>2020年柞水县瓦房口镇黄仕沟公路</t>
  </si>
  <si>
    <t>通过修建硬化通村路1.5公里，方便503户群众出行</t>
  </si>
  <si>
    <t>2020年柞水县下梁镇赤水沟公路</t>
  </si>
  <si>
    <t>通过修建硬化通村路5公里，方便612户群众出行</t>
  </si>
  <si>
    <t>2020年柞水县下梁镇竹溪公社公路</t>
  </si>
  <si>
    <t>通过修建硬化通村路1公里，方便1099户群众出行</t>
  </si>
  <si>
    <t>2020年柞水县下梁镇茨沟公路</t>
  </si>
  <si>
    <t>新建通组路5.5公里</t>
  </si>
  <si>
    <t>通过修建硬化通村路5.5公里，方便1099户群众出行</t>
  </si>
  <si>
    <t>2020年柞水县下梁镇西甘沟公路</t>
  </si>
  <si>
    <t>新建通组路7.5公里</t>
  </si>
  <si>
    <t>通过修建硬化通村路7.5公里，方便994群众出行</t>
  </si>
  <si>
    <t>2020年柞水县下梁镇普陀公路</t>
  </si>
  <si>
    <t>通过修建硬化通村路2公里，方便994群众出行</t>
  </si>
  <si>
    <t>2020年柞水县下梁镇阳坡公路</t>
  </si>
  <si>
    <t>新建通组路7公里</t>
  </si>
  <si>
    <t>通过修建硬化通村路7公里，方便994群众出行</t>
  </si>
  <si>
    <t>交通新增1</t>
  </si>
  <si>
    <t>2020年柞水县菩陀路</t>
  </si>
  <si>
    <t>修复路基路面，硬化路肩，完善安保防护排水等设施0.8公里</t>
  </si>
  <si>
    <t>樊云</t>
  </si>
  <si>
    <t>通过修复路基路面，硬化路肩，完善安保防护排水等设施0.8公里，方便3470名群众出行</t>
  </si>
  <si>
    <t>交通新增2</t>
  </si>
  <si>
    <t>2020年柞水县金凤村石岭子－金凤村大沟口</t>
  </si>
  <si>
    <t>修复路基路面，硬化路肩，完善安保防护排水等设施1.8公里</t>
  </si>
  <si>
    <t>通过修复路基路面，硬化路肩，完善安保防护排水等设施1.8公里，方便1986名群众出行</t>
  </si>
  <si>
    <t>交通新增3</t>
  </si>
  <si>
    <t>2020年柞水县金凤村东沟口－谢家大院</t>
  </si>
  <si>
    <t>修复路基路面，硬化路肩，完善安保防护排水等设施1.5公里</t>
  </si>
  <si>
    <t>通过修复路基路面，硬化路肩，完善安保防护排水等设施1.5公里，方便1986名群众出行</t>
  </si>
  <si>
    <t>交通新增4</t>
  </si>
  <si>
    <t>2020年柞水县中台村钢架桥-铁炉村章氏沟口</t>
  </si>
  <si>
    <t>修复路基路面，硬化路肩，完善安保防护排水等设施2.6公里</t>
  </si>
  <si>
    <t>通过修复路基路面，硬化路肩，完善安保防护排水等设施2.6公里，方便2407群众出行</t>
  </si>
  <si>
    <t>交通新增5</t>
  </si>
  <si>
    <t>2020年柞水县三星村二组－三星村六组</t>
  </si>
  <si>
    <t>修复路基路面，硬化路肩，完善安保防护排水等设施6.9公里</t>
  </si>
  <si>
    <t>通过修复路基路面，硬化路肩，完善安保防护排水等设施6.9公里，方便2022名群众出行</t>
  </si>
  <si>
    <t>交通新增6</t>
  </si>
  <si>
    <t>2020年柞水县营盘镇-两河乡</t>
  </si>
  <si>
    <t>修复路基路面，硬化路肩，完善安保防护排水等设施23.8公里</t>
  </si>
  <si>
    <t>通过修复路基路面，硬化路肩，完善安保防护排水等设施23.8公里，方便1743名群众出行</t>
  </si>
  <si>
    <t>交通新增7</t>
  </si>
  <si>
    <t>2020年柞水县石七公路盘龙公司改线工程</t>
  </si>
  <si>
    <t>改建道路0.456公里</t>
  </si>
  <si>
    <t>通过修建硬化道路0.456公里，方便2022名群众出行，带动产业发展</t>
  </si>
  <si>
    <t>交通新增8</t>
  </si>
  <si>
    <t>2020年下梁镇老庵寺村道路修复</t>
  </si>
  <si>
    <t>修复道路0.1公里</t>
  </si>
  <si>
    <t>通过修复道路0.1公里，方便1045名群众出行</t>
  </si>
  <si>
    <t>交通新增9</t>
  </si>
  <si>
    <t>2020年柞水县龙潭村四组公路</t>
  </si>
  <si>
    <t>油返砂整治3公里</t>
  </si>
  <si>
    <t>通过油返砂整治道路3公里，方便1456名群众出行</t>
  </si>
  <si>
    <t>交通新增10</t>
  </si>
  <si>
    <t>2020年柞水县龙潭村一组、二组、三组公路</t>
  </si>
  <si>
    <t>新建防撞墙、波形梁、警示标志9公里</t>
  </si>
  <si>
    <t>通过公路安全生命防护工程9公里，保障1456名群众出行安全</t>
  </si>
  <si>
    <t>交通新增11</t>
  </si>
  <si>
    <t>2020年柞水县曹坪镇画眉沟公路</t>
  </si>
  <si>
    <t>新建通组公路3公里</t>
  </si>
  <si>
    <t>通过修建硬化通村路3公里，方便1207名群众出行</t>
  </si>
  <si>
    <t>交通新增12</t>
  </si>
  <si>
    <t>2020年柞水县杏坪镇康家沟公路</t>
  </si>
  <si>
    <t>新建通组公路2.4公里</t>
  </si>
  <si>
    <t>通过修建硬化通村路2.4公里，方便1223名群众出行</t>
  </si>
  <si>
    <t>交通新增13</t>
  </si>
  <si>
    <t>2020年柞水县下梁镇四新村四组正沟公路</t>
  </si>
  <si>
    <t>新建通组公路1.5公里</t>
  </si>
  <si>
    <t>通过修建硬化通村路1.5公里，方便1896名群众出行</t>
  </si>
  <si>
    <t>交通新增14</t>
  </si>
  <si>
    <t>2020年柞水县下梁镇四新村四组李家沟公路</t>
  </si>
  <si>
    <t>新建通组公路2.5公里</t>
  </si>
  <si>
    <t>通过修建硬化通村路2.5公里，方便1896名群众出行</t>
  </si>
  <si>
    <t>交通新增15</t>
  </si>
  <si>
    <t>2020年柞水县下梁镇四新村四组双磨沟公路</t>
  </si>
  <si>
    <t>交通新增16</t>
  </si>
  <si>
    <t>2020年柞水县下梁镇沙坪社区五组公路</t>
  </si>
  <si>
    <t>通过修建硬化通村路0.5公里，方便3516名群众出行</t>
  </si>
  <si>
    <t>交通新增17</t>
  </si>
  <si>
    <t>2020年柞水县下梁镇沙坪三组公路</t>
  </si>
  <si>
    <t>新建通组路0.11公里</t>
  </si>
  <si>
    <t>通过修建硬化通村路0.11公里，方便3516名群众出行</t>
  </si>
  <si>
    <t>交通新增18</t>
  </si>
  <si>
    <t>2020年柞水县下梁镇金盆村二组三官庙沟公路</t>
  </si>
  <si>
    <t>新建通组公路1.1公里</t>
  </si>
  <si>
    <t>通过修建硬化通村路1.1公里，方便1102名群众出行</t>
  </si>
  <si>
    <t>交通新增19</t>
  </si>
  <si>
    <t>2020年柞水县瓦房口镇街垣社区南沟公路</t>
  </si>
  <si>
    <t>新建通组公路2.3公里</t>
  </si>
  <si>
    <t>通过修建硬化通村路2.3公里，方便2739名群众出行</t>
  </si>
  <si>
    <t>交通新增20</t>
  </si>
  <si>
    <t>2020年柞水县杏坪镇联丰村四组至镇安大坪镇龙池村公路</t>
  </si>
  <si>
    <t>新建通组公路3.2公里</t>
  </si>
  <si>
    <t>通过修建硬化通村路3.2公里，方便1613名群众出行</t>
  </si>
  <si>
    <t>交通新增21</t>
  </si>
  <si>
    <t>2020年柞水县杏坪镇中山村至云蒙村公路</t>
  </si>
  <si>
    <t>新建通组公路13.7公里</t>
  </si>
  <si>
    <t>通过修建硬化通村路13.7公里，方便1353名群众出行</t>
  </si>
  <si>
    <t>交通新增22</t>
  </si>
  <si>
    <t>2020年柞水县杏坪镇云蒙村八台坡至桃子沟公路</t>
  </si>
  <si>
    <t>新建通组公路10公里</t>
  </si>
  <si>
    <t>通过修建硬化通村路10公里，方便1143名群众出行</t>
  </si>
  <si>
    <t>交通新增23</t>
  </si>
  <si>
    <t>2020年柞水县曹坪镇银碗村周家沟至曹店村大石板公路</t>
  </si>
  <si>
    <t>新建通组公路7.1公里</t>
  </si>
  <si>
    <t>通过修建硬化通村路7.1公里，方便1512名群众出行</t>
  </si>
  <si>
    <t>交通新增24</t>
  </si>
  <si>
    <t>2020年柞水县曹坪镇马房湾村梅家坪殷家山公路</t>
  </si>
  <si>
    <t>新建通组公路2.8公里</t>
  </si>
  <si>
    <t>通过修建硬化通村路2.8公里，方便1431名群众出行</t>
  </si>
  <si>
    <t>交通新增25</t>
  </si>
  <si>
    <t>2020年柞水县乾佑镇车家河村东沟公路</t>
  </si>
  <si>
    <t>新建通组公路4.2公里</t>
  </si>
  <si>
    <t>通过修建硬化通村路4.2公里，方便1938名群众出行</t>
  </si>
  <si>
    <t>以工代赈新增项目</t>
  </si>
  <si>
    <t>2020年凤凰镇宽坪村通村路路基防护工程</t>
  </si>
  <si>
    <t>治理路基66米，挡墙全高10米</t>
  </si>
  <si>
    <t>王小建</t>
  </si>
  <si>
    <t>解决贫困人口交通出行，为产业发展提供有利条件。</t>
  </si>
  <si>
    <t>方便28户出行，保护通村路安全运行</t>
  </si>
  <si>
    <t>2020年瓦房口镇金星村通组路工程</t>
  </si>
  <si>
    <t>新修道路260米</t>
  </si>
  <si>
    <t>受益群众17户，其中贫困户3户，解决群众通行难</t>
  </si>
  <si>
    <t>苏陕协作修路项目</t>
  </si>
  <si>
    <t>2020年度云蒙中山连村道路</t>
  </si>
  <si>
    <t>云蒙村与中山村连村路4公里，宽5米</t>
  </si>
  <si>
    <t>云蒙、中山村</t>
  </si>
  <si>
    <t>公共设施项目，改善技术设施，提高生活质量</t>
  </si>
  <si>
    <t>2020年度丰汤过境公路</t>
  </si>
  <si>
    <t>新修丰河村至汤峪公路12.5公里</t>
  </si>
  <si>
    <t>2020年度银碗六组水泥路</t>
  </si>
  <si>
    <t>在刘家沟、药厂沟新修水泥路4公里</t>
  </si>
  <si>
    <t>银碗村六组</t>
  </si>
  <si>
    <t>2020年广电扶贫宽带乡村</t>
  </si>
  <si>
    <t>惠及8165户贫困户，WIFI惠及50个村委会</t>
  </si>
  <si>
    <t>79个村</t>
  </si>
  <si>
    <t>广电网络公司</t>
  </si>
  <si>
    <t>张志伟</t>
  </si>
  <si>
    <t>广播电视宽带文化扶贫</t>
  </si>
  <si>
    <t>丰富贫困户的文化精神生活</t>
  </si>
  <si>
    <t>产业路</t>
  </si>
  <si>
    <t>2020年营盘镇营镇社区产业路项目</t>
  </si>
  <si>
    <t>沙沟产业路3.5公里</t>
  </si>
  <si>
    <t>解决贫困人口产业发展难题</t>
  </si>
  <si>
    <t>通过新建产业路，拓宽群众日常生活的出路，为生产提供便利</t>
  </si>
  <si>
    <t>2020年乾佑街办车家河村产业园道路项目</t>
  </si>
  <si>
    <t>硬化800米产业道路，改造园区基础设施</t>
  </si>
  <si>
    <t>基础设施建设促进产业发展</t>
  </si>
  <si>
    <t>提升产业园项目，带动199户贫困户脱贫增收</t>
  </si>
  <si>
    <t>2020年乾佑街办石镇社区扒山沟产业路项目</t>
  </si>
  <si>
    <t>新修道路3公里</t>
  </si>
  <si>
    <t>提升基础设施，带动村级发展，促进24户贫困户脱贫增收</t>
  </si>
  <si>
    <t>2020年红岩寺镇张坪村三组产业路项目</t>
  </si>
  <si>
    <t>小合沟外牌产业路及硬化2公里</t>
  </si>
  <si>
    <t>方便贫困群众产业运输</t>
  </si>
  <si>
    <t>通过产业路项目，带动173户贫困户发展产业</t>
  </si>
  <si>
    <t>2020年红岩寺镇闫坪村产业路项目（二）</t>
  </si>
  <si>
    <t>雷家沟产业路长1.5公里，宽5米。</t>
  </si>
  <si>
    <t>通过产业路项目，带动103户贫困户发展产业</t>
  </si>
  <si>
    <t>2020年红岩寺镇闫坪村产业路项目（一）</t>
  </si>
  <si>
    <t>电杆棚产业路长1.2公里，宽3.5米。</t>
  </si>
  <si>
    <t>2020年红岩寺镇闫坪村产业路项目（三）</t>
  </si>
  <si>
    <t>王家沟产业路长1.3公里，宽3.5米。</t>
  </si>
  <si>
    <t>2020年红岩寺镇闫坪村产业路项目（四）</t>
  </si>
  <si>
    <t>佘沟至长沟产业路拓宽、硬化（长3.52公里、宽4.5米）</t>
  </si>
  <si>
    <t>2020年红岩寺镇跃进村阴坡水田休闲走廊（产业路）项目</t>
  </si>
  <si>
    <t>320米</t>
  </si>
  <si>
    <t>通过产业路项目，带动62户贫困户发展产业</t>
  </si>
  <si>
    <t>2020年红岩寺镇本地湾村大黑沟岔沟产业路项目</t>
  </si>
  <si>
    <t>0.8公里</t>
  </si>
  <si>
    <t>熊世喜</t>
  </si>
  <si>
    <t>农村基础设施建设解决贫困人口交通出行及安全</t>
  </si>
  <si>
    <t>通过产业路项目，带动85户贫困户发展产业</t>
  </si>
  <si>
    <t>2020年红岩寺镇本地湾村小黑沟岔沟产业路项目</t>
  </si>
  <si>
    <t>2020年红岩寺镇大沙河村一组小庙沟产业路项目</t>
  </si>
  <si>
    <t>500米</t>
  </si>
  <si>
    <t>通过产业路项目，带动148户贫困户发展产业</t>
  </si>
  <si>
    <t>2020年红岩寺镇正沟村松子产业路项目</t>
  </si>
  <si>
    <t>松子产业路3公里</t>
  </si>
  <si>
    <t>李逢珠</t>
  </si>
  <si>
    <t>通过产业路项目，带动106户贫困户发展产业</t>
  </si>
  <si>
    <t>2020年曹坪镇九间房村产业路项目</t>
  </si>
  <si>
    <t>五组1公里产业路</t>
  </si>
  <si>
    <t>农村公益性基础设施建设解决群众出行问题、产业发展难</t>
  </si>
  <si>
    <t>通过实施通组路项目，方便群众出行、产业发展。</t>
  </si>
  <si>
    <t>2020年曹坪镇中庙村产业路项目</t>
  </si>
  <si>
    <t>二组大林沟产业路硬化</t>
  </si>
  <si>
    <t>农村公益性基础设施建设解决群众出行</t>
  </si>
  <si>
    <t>通过实施入户路项目，方便群众出行。</t>
  </si>
  <si>
    <t>产业路新增</t>
  </si>
  <si>
    <t>2020年营盘镇药王堂村龙王沟产业路</t>
  </si>
  <si>
    <t>新修龙王沟产业路宽4.5米200米长</t>
  </si>
  <si>
    <t>毛隆斌</t>
  </si>
  <si>
    <t>33</t>
  </si>
  <si>
    <t>98</t>
  </si>
  <si>
    <t>217</t>
  </si>
  <si>
    <t>通过修建农村公益性基础设施建设解决贫困人口交通出行和产业发展难题</t>
  </si>
  <si>
    <t>通过修建产业路项目解决了33户贫困交通出行和产业发展难题</t>
  </si>
  <si>
    <t>2020年营盘镇龙潭村大坪地产业路项目</t>
  </si>
  <si>
    <t xml:space="preserve">大坪地产业路1100米（修建产业路3.5米宽，修复河堤230米）
</t>
  </si>
  <si>
    <t>通过修建产业路项目解决了159户贫困交通出行和产业发展难题</t>
  </si>
  <si>
    <t>2020年营盘镇龙潭村沙沟产业园产业路项目</t>
  </si>
  <si>
    <t xml:space="preserve">
沙沟产业路960米</t>
  </si>
  <si>
    <t>2020年营盘镇两河村蒿茼沟产业路项目</t>
  </si>
  <si>
    <t>新建蒿茼沟产业路2.5公里</t>
  </si>
  <si>
    <t>96</t>
  </si>
  <si>
    <t>301</t>
  </si>
  <si>
    <t>670</t>
  </si>
  <si>
    <t>通过修建产业路项目解决了96户贫困交通出行和产业发展难题</t>
  </si>
  <si>
    <t>2020年营盘镇丰河村产业路及河堤巩固提升项目</t>
  </si>
  <si>
    <t>新建丰河村四组徐家湾大坪产业路长455米、宽4米，河提巩固提升工程长550米、高3米、底宽1.5米。</t>
  </si>
  <si>
    <t>215</t>
  </si>
  <si>
    <t>通过修建产业路项目解决了215户贫困交通出行和产业发展难题</t>
  </si>
  <si>
    <t>2020年营盘镇北河村木耳大棚产业路</t>
  </si>
  <si>
    <t>新建北河村木耳产业路520米</t>
  </si>
  <si>
    <t>146</t>
  </si>
  <si>
    <t>477</t>
  </si>
  <si>
    <t>937</t>
  </si>
  <si>
    <t>通过修建产业路项目解决木耳产业产业发展难题</t>
  </si>
  <si>
    <t>2020年营盘镇北河村四组产业路</t>
  </si>
  <si>
    <t>新建北河村四组大坪产业路3公里</t>
  </si>
  <si>
    <t>通过修建产业路项目解决群众产业发展难题</t>
  </si>
  <si>
    <t>2020年营盘镇曹店村二组皮条沟产业路项目</t>
  </si>
  <si>
    <t>新修曹店村二组皮条沟2.5公里4.5米宽产业路</t>
  </si>
  <si>
    <t>通过修建产业路项目解决了173户贫困交通出行和产业发展难题</t>
  </si>
  <si>
    <t>2020年营盘镇北河村兴开岭沟产业路</t>
  </si>
  <si>
    <t>新建兴开岭沟产业路3.5公里</t>
  </si>
  <si>
    <t>83</t>
  </si>
  <si>
    <t>244</t>
  </si>
  <si>
    <t>通过修建硬化通村路，方便83户群众出行</t>
  </si>
  <si>
    <t>2020年乾佑街办石镇社区五华山产业路</t>
  </si>
  <si>
    <t>道路硬化3公里</t>
  </si>
  <si>
    <t>2020年乾佑街办车家河村接山沟产业路项目</t>
  </si>
  <si>
    <t>产业路路基拓宽及硬化1.2公里</t>
  </si>
  <si>
    <t>方便产业发展，解决20户群众出行难题</t>
  </si>
  <si>
    <t>2020年乾佑街办梨园村木耳基地产业路硬化项目</t>
  </si>
  <si>
    <t>修建硬化梨园村小杨木沟木耳基地产业路硬化宽5米，长300米。</t>
  </si>
  <si>
    <t>提升产业园项目，带动38户贫困户脱贫增收</t>
  </si>
  <si>
    <t>2020年乾佑街办马房子村三组安沟木耳产业园道路项目</t>
  </si>
  <si>
    <t>加宽硬化道路3.5公里</t>
  </si>
  <si>
    <t>村基础设施建设带动产业发展</t>
  </si>
  <si>
    <t>提升基础设施，带动村级发展，促进108户贫困户脱贫增收</t>
  </si>
  <si>
    <t>2020年下梁镇新合村木耳大棚产业路硬化项目</t>
  </si>
  <si>
    <t>产业路硬化300米</t>
  </si>
  <si>
    <t>方便产业发展，解决14户群众出行难题</t>
  </si>
  <si>
    <t>2020年下梁镇金盆村三组产业路项目</t>
  </si>
  <si>
    <t>产业路硬化1.4公里</t>
  </si>
  <si>
    <t>方便产业发展，解决103户群众出行难题</t>
  </si>
  <si>
    <t>2020年小岭镇金米村四组产业路项目</t>
  </si>
  <si>
    <t>修建4米宽，1公里长产业路</t>
  </si>
  <si>
    <t>通过村基础设施建设带动130户贫困户增收</t>
  </si>
  <si>
    <t>2020年小岭镇常湾村八组产业路项目</t>
  </si>
  <si>
    <t>产业路硬化1.7公里</t>
  </si>
  <si>
    <t>2020年小岭镇岭丰村任家沟上脑产业路项目</t>
  </si>
  <si>
    <t>修建4米宽，2公里长产业路</t>
  </si>
  <si>
    <t>2020年凤凰镇大寺沟村二组椒园沟产业路</t>
  </si>
  <si>
    <t>拓宽及硬化500米产业路</t>
  </si>
  <si>
    <t>方便贫困群众发展核桃、板栗产业</t>
  </si>
  <si>
    <t>通过产业路项目，带动5户贫困户发展产业</t>
  </si>
  <si>
    <t>2020年凤凰镇清水村一组高家庄产业路</t>
  </si>
  <si>
    <t>硬化400米产业路</t>
  </si>
  <si>
    <t>党 伟</t>
  </si>
  <si>
    <t>方便贫困群众发展木耳产业</t>
  </si>
  <si>
    <t>通过产业路项目，发展村集体经济木耳产业</t>
  </si>
  <si>
    <t>2020年凤凰镇清水村二组陈家院子产业路</t>
  </si>
  <si>
    <t>硬化500米产业路</t>
  </si>
  <si>
    <t>通过产业路项目，带动3户贫困户发展产业</t>
  </si>
  <si>
    <t>2020年凤凰镇凤镇街社区油坊小区产业路</t>
  </si>
  <si>
    <t>通过产业路项目，带动4户贫困户发展产业</t>
  </si>
  <si>
    <t>2020年凤凰镇桃园村二组产业路</t>
  </si>
  <si>
    <t>通过产业路项目，带动17户贫困户发展产业</t>
  </si>
  <si>
    <t>2020年凤凰镇金凤村四组北湾产业路</t>
  </si>
  <si>
    <t>硬化700米产业路</t>
  </si>
  <si>
    <t>方便群众发展经济农作物种植</t>
  </si>
  <si>
    <t>2020年凤凰镇金凤村四组万丈沟产业路</t>
  </si>
  <si>
    <t>方便群众发展板栗、核桃产业</t>
  </si>
  <si>
    <t>2020年凤凰镇宽坪村一组詹家湾产业路</t>
  </si>
  <si>
    <t>通过产业路项目，带动7户贫困户发展产业</t>
  </si>
  <si>
    <t>2020年凤凰镇宽坪村二组南沟产业路</t>
  </si>
  <si>
    <t>硬化1.5公里产业路</t>
  </si>
  <si>
    <t>方便贫困群众发展核桃、板栗、中药材等产业</t>
  </si>
  <si>
    <t>方便产业发展，解决35户群众出行难题</t>
  </si>
  <si>
    <t>2020年杏坪镇党台村一组木耳大棚产业路项目</t>
  </si>
  <si>
    <t>修产业路长600米，宽6米</t>
  </si>
  <si>
    <t>改善居住交通，促进产业发展，提高群众收入</t>
  </si>
  <si>
    <t>2020年杏坪镇肖台村七组牛角凹公路硬化项目</t>
  </si>
  <si>
    <t>硬化道路1.5公里</t>
  </si>
  <si>
    <t>2020年杏坪镇肖台村一组红岭公路硬化项目</t>
  </si>
  <si>
    <t>硬化道路1.7公里</t>
  </si>
  <si>
    <t>2020年杏坪镇杏坪社区四片产业路项目</t>
  </si>
  <si>
    <t>杏坪社区詹家湾长1公里，宽4米产业路</t>
  </si>
  <si>
    <t>詹诗意</t>
  </si>
  <si>
    <t>2020年杏坪镇油房六组产业路项目</t>
  </si>
  <si>
    <t>产业路硬化1公里</t>
  </si>
  <si>
    <t>2020年杏坪镇云蒙烤烟产业路项目</t>
  </si>
  <si>
    <t>产业路硬化第一条长800米、宽3.5米第二条长700米、宽3.5米</t>
  </si>
  <si>
    <t>伍淑虎</t>
  </si>
  <si>
    <t>带动贫困户4户19人</t>
  </si>
  <si>
    <t>带动12户，实现人均增收2000元</t>
  </si>
  <si>
    <t>新加</t>
  </si>
  <si>
    <t>2020年杏坪镇天埫村二组产业路项目</t>
  </si>
  <si>
    <t>产业路硬化2.5公里</t>
  </si>
  <si>
    <t>2020年杏坪镇天埫村三组产业路项目</t>
  </si>
  <si>
    <t>4公里</t>
  </si>
  <si>
    <t>2020年杏坪镇中台村石家山产业路改道项目</t>
  </si>
  <si>
    <t>新建改道长3公里，宽5.5米</t>
  </si>
  <si>
    <t>范培勇</t>
  </si>
  <si>
    <t>支持产业发展、促农增收</t>
  </si>
  <si>
    <t>通过产业发展，带动贫困户增收</t>
  </si>
  <si>
    <t>漏</t>
  </si>
  <si>
    <t>2021年杏坪镇中台村左家坡产业路项目</t>
  </si>
  <si>
    <t>新建长3公里，宽5.5米</t>
  </si>
  <si>
    <t>2020年杏坪镇联合村四组天鹅荡产业路项目</t>
  </si>
  <si>
    <t>联合村四组天鹅荡900米</t>
  </si>
  <si>
    <t>2020年杏坪镇严坪三组产业路项目</t>
  </si>
  <si>
    <t>严坪三组瓦渣沟，上半沟有几十亩闲置土地，为了便于产业发展，需新修沙石路1500米。</t>
  </si>
  <si>
    <t>2020年杏坪镇腰庄村苏家庄产业路项目</t>
  </si>
  <si>
    <t>新修产业路2千米，宽3.5米</t>
  </si>
  <si>
    <t>2020年杏坪镇柴庄社区普坨沟产业路项目</t>
  </si>
  <si>
    <t>产业路硬化2.6公里</t>
  </si>
  <si>
    <t>2020年杏坪镇晨光村小西沟产业路硬化项目</t>
  </si>
  <si>
    <t>2020年杏坪镇联丰村产业路项目</t>
  </si>
  <si>
    <t>建设产业路1.3公里</t>
  </si>
  <si>
    <t>小合沟外牌产业路及硬化4公里</t>
  </si>
  <si>
    <t>修建小庙沟产业路，长0.5公里，宽4米</t>
  </si>
  <si>
    <t>农村基础设施建设解决贫困人口交通出行及安全、方便贫困群众产业运输</t>
  </si>
  <si>
    <t>2020年红岩寺镇闫坪村二组雷家沟产业路项目</t>
  </si>
  <si>
    <t>修建雷家沟产业路，长1.5公里，宽5米</t>
  </si>
  <si>
    <t>2020年红岩寺镇闫坪村产业路项目</t>
  </si>
  <si>
    <t>佘沟至长沟产业路拓宽及硬化2.2公里</t>
  </si>
  <si>
    <t>2020年瓦房口镇金台村硬化路项目</t>
  </si>
  <si>
    <t>木耳大棚河边路300米硬化；金台五组路沿硬化3.7公里</t>
  </si>
  <si>
    <t>通过道路硬化，带动产业发展</t>
  </si>
  <si>
    <t>2020年瓦房口镇街垣社区七组南沟道路硬化项目</t>
  </si>
  <si>
    <t>硬化七组南沟道路2.2公里</t>
  </si>
  <si>
    <t>街垣社区七组</t>
  </si>
  <si>
    <t>通过道路硬化，方便19户群众出行，带动产业发展</t>
  </si>
  <si>
    <t>2020年瓦房口镇街垣社区一组东庙沟道路硬化项目</t>
  </si>
  <si>
    <t>硬化一组东庙沟道路整修及硬化1千米</t>
  </si>
  <si>
    <t>街垣社区一组</t>
  </si>
  <si>
    <t>通过道路硬化，方便7户群众出行，带动产业发展</t>
  </si>
  <si>
    <t>2020年瓦房口镇金星村产业路项目</t>
  </si>
  <si>
    <t>渣口至五方砍下产业路硬化2公里；一组龙头山产业路修复4公里；三组黄仕沟产业路扩宽1.5公里</t>
  </si>
  <si>
    <t>通过道路硬化，方便46户群众出行，带动产业发展</t>
  </si>
  <si>
    <t>2020年瓦房口镇老庄村枫沟道路硬化项目</t>
  </si>
  <si>
    <t>产业路硬化3.9公里</t>
  </si>
  <si>
    <t>2020年瓦房口镇金台村木耳基地产业路硬化项目</t>
  </si>
  <si>
    <t>产业路硬化350米</t>
  </si>
  <si>
    <t>解决木耳产业发展交通难题</t>
  </si>
  <si>
    <t>2020年曹坪镇东沟村五组产业路路基项目</t>
  </si>
  <si>
    <t>产业路路基修建2.5公里</t>
  </si>
  <si>
    <t>提升基础设施，带动村级发展，促进贫困户脱贫增收</t>
  </si>
  <si>
    <t>2020年曹坪镇银碗村二组庙沟产业路项目</t>
  </si>
  <si>
    <t>产业路长2公里，宽3.5米，路基宽4米</t>
  </si>
  <si>
    <t>通过实施入户便民桥项目，方便群众出行。</t>
  </si>
  <si>
    <t>2020年曹坪镇荫沟村小丰沟产业路项目</t>
  </si>
  <si>
    <t>产业路长0.54公里，宽2.5米，路基宽3米（原路基均宽1米)</t>
  </si>
  <si>
    <t>2020年曹坪镇马房湾村银鸽山通组产业路硬化项目</t>
  </si>
  <si>
    <t>产业路硬化1.2公里</t>
  </si>
  <si>
    <t>马房湾</t>
  </si>
  <si>
    <t>2020曹坪镇九间房村画眉沟产业路项目</t>
  </si>
  <si>
    <t>产业路共长2.2公里，其中1.5公里翻新扩宽，0.7公里新修，路面宽3米，路基宽3.5米</t>
  </si>
  <si>
    <t>2020年曹坪镇中坪社区六组陡沟垴产业路项目</t>
  </si>
  <si>
    <t>产业路长0.9公里，宽3.5米，路基宽3.5米</t>
  </si>
  <si>
    <t>2020年曹坪镇中庙村谢家岭产业路项目</t>
  </si>
  <si>
    <t>产业路2公里，宽4.5米（原路基1米）</t>
  </si>
  <si>
    <t>2020年曹坪镇中坪社区木耳大棚产业路项目</t>
  </si>
  <si>
    <t>产业路长390米，宽3.5米，路基宽3.5米</t>
  </si>
  <si>
    <t>窑镇社区九组毛栗沟</t>
  </si>
  <si>
    <t>拓宽及硬化2公里，3.5米，2米</t>
  </si>
  <si>
    <r>
      <rPr>
        <sz val="12"/>
        <rFont val="宋体"/>
        <charset val="0"/>
      </rPr>
      <t>2020</t>
    </r>
    <r>
      <rPr>
        <sz val="12"/>
        <rFont val="宋体"/>
        <charset val="134"/>
      </rPr>
      <t>年</t>
    </r>
  </si>
  <si>
    <t>窑镇社区六组马家沟</t>
  </si>
  <si>
    <t>交通新增项目</t>
  </si>
  <si>
    <t>2020年柞水县下梁镇新合村二组木耳基地产业路</t>
  </si>
  <si>
    <t>新修道路0.3公里</t>
  </si>
  <si>
    <t>通过修建产业路项目，带动153户贫困户发展产业</t>
  </si>
  <si>
    <t>2020年柞水县下梁镇新合村四组何家沟产业路</t>
  </si>
  <si>
    <t>新修道路1公里</t>
  </si>
  <si>
    <t>2020年柞水县下梁镇石瓮社区樱桃采摘园产业路</t>
  </si>
  <si>
    <t>通过修建产业路项目，带动177户贫困户发展产业</t>
  </si>
  <si>
    <t>2020年柞水县下梁镇石瓮社区修缮西坡产业路</t>
  </si>
  <si>
    <t>新修道路1.5公里</t>
  </si>
  <si>
    <t>以工代赈项目</t>
  </si>
  <si>
    <t>柞水县金米农业园区扶贫产业路项目</t>
  </si>
  <si>
    <t>修建、改造道路1.5公里</t>
  </si>
  <si>
    <t>县以工代赈办</t>
  </si>
  <si>
    <t>钟海平</t>
  </si>
  <si>
    <t>解决28户83人贫困人口交通出行</t>
  </si>
  <si>
    <t>通过修建改造通组道路1.5公里，方便160户，其中贫困户28户群众出行。</t>
  </si>
  <si>
    <t>水利项目</t>
  </si>
  <si>
    <t>柞水县2020年社川河常湾清水段防洪工程</t>
  </si>
  <si>
    <t>新建堤防4.5km</t>
  </si>
  <si>
    <t>农村公益性基础设施建设解决防洪安全</t>
  </si>
  <si>
    <t>实施清水段防洪工程，解决150人的防洪安全</t>
  </si>
  <si>
    <t>柞水县2020年水土保持综合治理工程</t>
  </si>
  <si>
    <r>
      <rPr>
        <sz val="12"/>
        <rFont val="宋体"/>
        <charset val="134"/>
      </rPr>
      <t>综合治理水土流失面积17km</t>
    </r>
    <r>
      <rPr>
        <vertAlign val="superscript"/>
        <sz val="12"/>
        <rFont val="宋体"/>
        <charset val="134"/>
      </rPr>
      <t>2</t>
    </r>
  </si>
  <si>
    <t>陈新波</t>
  </si>
  <si>
    <t>农村公益性基础设施建设改善居住环境</t>
  </si>
  <si>
    <t>实施2020年水土保持综合治理项目，改善487人的人居环境</t>
  </si>
  <si>
    <t>柞水县2020年水土保持补偿费项目</t>
  </si>
  <si>
    <t>面源污染11km2</t>
  </si>
  <si>
    <t>实施2020年水土保持补偿费治理项目，改善239人的人居环境</t>
  </si>
  <si>
    <t>2020年曹坪镇荫沟村修复道路河提工程</t>
  </si>
  <si>
    <t>三四组河提
长5公里</t>
  </si>
  <si>
    <t>农村公益性基础设施建设解决群众出行问题</t>
  </si>
  <si>
    <t>通过河堤建设项目，方便群众出行和保护农田。</t>
  </si>
  <si>
    <t>2020年曹坪镇马房湾全村河提修复项目</t>
  </si>
  <si>
    <t>修复全村河道河提4千米规格底宽2米面宽1米高平均3.5米</t>
  </si>
  <si>
    <t>通过实施通组路项目，方便群众出行。</t>
  </si>
  <si>
    <t>2020年曹坪镇马房湾村拦河坝项目</t>
  </si>
  <si>
    <t>新建宽4米长20米高两米拦河坝10座</t>
  </si>
  <si>
    <t>水利新增项目</t>
  </si>
  <si>
    <t>柞水县2020年金井河肖台村段防洪工程</t>
  </si>
  <si>
    <t>治理河道9.8km，新建堤防长度4.5km</t>
  </si>
  <si>
    <t>实施肖台段防洪工程，解决2340人（含贫困人口692人）的防洪安全</t>
  </si>
  <si>
    <t>柞水县2020年踩玉河流域沙岭村小流域综合治理工程</t>
  </si>
  <si>
    <t>新建堤防800米，拦砂坝3座</t>
  </si>
  <si>
    <t>农村公益性基础设施建设改善生产生活条件</t>
  </si>
  <si>
    <t>实施沙岭村小流域综合治理项目，改善1510人（含贫困人口760人）的生产生活条件</t>
  </si>
  <si>
    <t>柞水县2020年老庵寺沟道综合治理工程</t>
  </si>
  <si>
    <t>治理河道长度500m,河堤绿化500m</t>
  </si>
  <si>
    <t>实施老庵寺村沟道综合治理工程，改善1700人（含贫困人口810人）的生产生活条件</t>
  </si>
  <si>
    <t>柞水县2020年营盘镇龙潭村山洪灾害防治项目</t>
  </si>
  <si>
    <t>实施营盘镇龙潭村山洪灾害防治项目，提高47户123人（含贫困人口21户52人）及耕地92亩的防洪安全</t>
  </si>
  <si>
    <t>柞水县2020年安沙沟生态清洁型小流域综合治理工程</t>
  </si>
  <si>
    <r>
      <rPr>
        <sz val="10"/>
        <rFont val="宋体"/>
        <charset val="134"/>
      </rPr>
      <t>综合治理水土流失面积8km</t>
    </r>
    <r>
      <rPr>
        <vertAlign val="superscript"/>
        <sz val="10"/>
        <rFont val="宋体"/>
        <charset val="134"/>
      </rPr>
      <t>2</t>
    </r>
    <r>
      <rPr>
        <sz val="10"/>
        <rFont val="宋体"/>
        <charset val="134"/>
      </rPr>
      <t xml:space="preserve">
,新建河堤1.8km,水保林1.6hm2，生态护岸1.5km,</t>
    </r>
  </si>
  <si>
    <t>实施安沙沟生态清洁型小流域综合治理项目，改善782人（含贫困人口156人）的生产生活条件</t>
  </si>
  <si>
    <t>交通项目</t>
  </si>
  <si>
    <t>2020年柞水县杏坪镇党台村瓦屋场跨河大桥</t>
  </si>
  <si>
    <t>新建65米跨河大桥一座</t>
  </si>
  <si>
    <t>325</t>
  </si>
  <si>
    <t>农村公益性基础设施建设解决贫困人口出行</t>
  </si>
  <si>
    <t>解决二组村民出行难问题</t>
  </si>
  <si>
    <t>水务局</t>
  </si>
  <si>
    <t>2020年柞水县营盘镇药王堂村蛟沟口跨河大桥</t>
  </si>
  <si>
    <t>改造35米危桥一座</t>
  </si>
  <si>
    <t>117</t>
  </si>
  <si>
    <t>368</t>
  </si>
  <si>
    <t>1152</t>
  </si>
  <si>
    <t>解决村民出行难问题</t>
  </si>
  <si>
    <t>2020年柞水县杏坪镇杏坪社区金钱河桥</t>
  </si>
  <si>
    <t>拆除重建56.4米</t>
  </si>
  <si>
    <t>张健</t>
  </si>
  <si>
    <t>2020年柞水县杏镇坪中台村铁佛金钱河桥</t>
  </si>
  <si>
    <t>拆除重建110.4米</t>
  </si>
  <si>
    <t>2020年柞水县凤凰镇金凤村社川河桥</t>
  </si>
  <si>
    <t>拆除重建86米</t>
  </si>
  <si>
    <t>2020年营盘镇北河村木耳大棚配套基础设施</t>
  </si>
  <si>
    <t>新建北河村木耳大棚配套管理房、木耳仓库、仓库道路、木耳基地防护网、电力配套供电设施等，银洞沟口防洪渠100米，木耳大棚基地拦渣坝，水毁河堤修复</t>
  </si>
  <si>
    <t>425</t>
  </si>
  <si>
    <t>通过修建配套设施，提高发展生产的便利。有利于村集体经济发展壮大。</t>
  </si>
  <si>
    <t>带动北河村130户贫困户发展产业增收脱贫</t>
  </si>
  <si>
    <t>2020年营盘镇丰河村木耳大棚配套设施</t>
  </si>
  <si>
    <t>新建丰河村木耳大棚配套设施（电力辅助设施、防护网、转运储藏等）</t>
  </si>
  <si>
    <t>517</t>
  </si>
  <si>
    <t>带动北河村146户贫困户发展产业增收脱贫</t>
  </si>
  <si>
    <t>2020年营盘镇秦丰村木耳大棚配套项目</t>
  </si>
  <si>
    <t>续建木耳转运、储藏库房等木耳产业发展配套设施</t>
  </si>
  <si>
    <t>带动北河村151户贫困户发展产业增收脱贫</t>
  </si>
  <si>
    <t>2020年营盘镇龙潭村木耳大棚配套项目</t>
  </si>
  <si>
    <t>带动北河村159户贫困户发展产业增收脱贫</t>
  </si>
  <si>
    <t>2020年北河村木耳大棚配套电力设施</t>
  </si>
  <si>
    <t>新建北河村木耳大棚电力配套供电设施</t>
  </si>
  <si>
    <t>2020年营盘镇北河村新建产业桥项目</t>
  </si>
  <si>
    <t>新修北河街、火纸厂、栗坪安等三处30米长5米宽跨河大桥</t>
  </si>
  <si>
    <t>通过修建产业路项目解决了146户贫困交通出行和产业发展难题</t>
  </si>
  <si>
    <t>2020年营盘镇药王堂村新建便民桥项目</t>
  </si>
  <si>
    <t>新修2座便民桥桥长5米，宽4.5米</t>
  </si>
  <si>
    <t>通过修建便民桥，保障61户群众出行安全</t>
  </si>
  <si>
    <t>2020年营盘镇北河村新建便民桥项目</t>
  </si>
  <si>
    <t>新修兴开岭沟口、大南河、寨哇口、大东沟等8处便民桥，仕源沟口等2处涵洞</t>
  </si>
  <si>
    <t>通过修建便民桥，保障75户群众出行安全</t>
  </si>
  <si>
    <t>2020年营盘镇曹店村新建6座便民桥项目</t>
  </si>
  <si>
    <t>新修小宽沟口等6处便民桥，桥长5米，宽4.5米</t>
  </si>
  <si>
    <t>通过修建便民桥，保障83户群众出行安全</t>
  </si>
  <si>
    <t>2020年营盘镇秦丰村河堤项目</t>
  </si>
  <si>
    <t>新建产业基地河堤1公里</t>
  </si>
  <si>
    <t>100</t>
  </si>
  <si>
    <t>356</t>
  </si>
  <si>
    <t>基础设施建设促进产业发展，提高群众生产生活积极性。</t>
  </si>
  <si>
    <t>解决100户群众出行难题，提高产业发展效率</t>
  </si>
  <si>
    <t>2020年乾佑街办车家河村便民桥项目</t>
  </si>
  <si>
    <t>新修七里沟、芦才沟便民桥共5座，总长37米，宽3米</t>
  </si>
  <si>
    <t>基础设施建设扶贫</t>
  </si>
  <si>
    <t>提升改善8户贫困户居住条件</t>
  </si>
  <si>
    <t>2020年乾佑街办梨园村四组便民桥项目</t>
  </si>
  <si>
    <t>新修梨园村老四组宽4米，长20米便民桥一座</t>
  </si>
  <si>
    <t>基础设施建设改善群众生活条件</t>
  </si>
  <si>
    <t>改善35名群众出行条件</t>
  </si>
  <si>
    <t>2020年乾佑街办梨园村二组便民桥项目</t>
  </si>
  <si>
    <t>新修梨园村二组安沟口长4米、宽2.5米便民桥一座</t>
  </si>
  <si>
    <t>基础设施建设提升群众生活条件</t>
  </si>
  <si>
    <t>改善22名群众出行条件</t>
  </si>
  <si>
    <t>2020年凤凰镇清水村二组胡家院子便民桥项目</t>
  </si>
  <si>
    <t>修建便民桥一座长7米，宽3.5米</t>
  </si>
  <si>
    <t>通过新建便民桥，为群众日常生活提供便利</t>
  </si>
  <si>
    <t>2020年凤凰镇桃园村二组飞星沟便民桥项目</t>
  </si>
  <si>
    <t>修建便民桥一座长9米，宽3.5米</t>
  </si>
  <si>
    <t>2020年凤凰镇金凤村四组北湾便民桥项目</t>
  </si>
  <si>
    <t>修建便民桥一座长7米，宽4米</t>
  </si>
  <si>
    <t>2020年凤凰镇宽坪村二组詹家湾便民桥项目</t>
  </si>
  <si>
    <t>修建便民桥长12米，宽4米</t>
  </si>
  <si>
    <t>2020年凤凰镇龙潭村一组潘善志家附近便民桥</t>
  </si>
  <si>
    <t>修建便民桥长5米，宽3.5米</t>
  </si>
  <si>
    <t>2020年凤凰镇龙潭村四组朱家院子便民桥项目</t>
  </si>
  <si>
    <t>在原石拱桥的基础上改建一座桥长7米，宽4米的新桥</t>
  </si>
  <si>
    <t>2020年凤凰镇皂河村一组干沟口便民桥项目</t>
  </si>
  <si>
    <t>修建便民桥长10米，宽4米</t>
  </si>
  <si>
    <t>2020年凤凰镇双河村一组黄柏叉沟口便民桥项目</t>
  </si>
  <si>
    <t>修建便民桥一座长13米，宽4.5米</t>
  </si>
  <si>
    <t>2020年凤凰镇双河村一组黄柏叉吴家湾便民桥项目</t>
  </si>
  <si>
    <t>修建便民桥一座长4米，宽3.5米</t>
  </si>
  <si>
    <t>2020年凤凰镇双河村三组孙绪前门前便民桥项目</t>
  </si>
  <si>
    <t>2020年杏坪镇晨光村二组便民桥项目</t>
  </si>
  <si>
    <t>新建下趴沟、叫花岩、李湾口、湖湾口四座便民桥长24米、宽4.5米、高2米</t>
  </si>
  <si>
    <t>万永强</t>
  </si>
  <si>
    <t>2020年杏坪镇晨光村三组便民桥项目</t>
  </si>
  <si>
    <t>新建吴家坎下、康家沟岩、李家坎下三座便民桥长18米、宽4.5米、高2米便民桥</t>
  </si>
  <si>
    <t>2020年杏坪镇晨光村四组康家沟便民桥项目</t>
  </si>
  <si>
    <t>新建康家沟、朱声柄门前、汪正国坎下三座便民桥长18米、宽4.5米、高2米便民桥</t>
  </si>
  <si>
    <t>2020年杏坪镇联丰村二组便民桥项目</t>
  </si>
  <si>
    <t>新修二组便民桥一座，大约需资金17万元</t>
  </si>
  <si>
    <t>方便二组、五组177户545人出行</t>
  </si>
  <si>
    <t>2020年杏坪镇天埫村便民桥项目</t>
  </si>
  <si>
    <t>3个便民桥共15米长，宽4.5米、高3米</t>
  </si>
  <si>
    <t>2020年杏坪镇天埫村四组便民桥项目</t>
  </si>
  <si>
    <t>修建4米宽、5米长便民桥1座，引桥河堤长52米、200立方米。</t>
  </si>
  <si>
    <t>2020年杏坪镇肖台村五组涵洞修建项目</t>
  </si>
  <si>
    <t>修建改造加宽肖台村五组桥涵3米，长4米。</t>
  </si>
  <si>
    <t>2020年杏坪镇肖台村七组涵洞修建项目</t>
  </si>
  <si>
    <t>韭菜沟一处，熊远明门前一处去桥涵宽3.5米，长4米。</t>
  </si>
  <si>
    <t>韭菜沟一处，夏勤礼门前一处桥涵宽3.5米，长4米。</t>
  </si>
  <si>
    <t>2020年杏坪镇肖台村七组韭菜沟公路硬化项目</t>
  </si>
  <si>
    <t>产业路硬化1.5公里</t>
  </si>
  <si>
    <t>通过修建硬化通村路1.5公里，方便30户群众出行</t>
  </si>
  <si>
    <t>2020年杏坪镇杏坪社区二、四片便民桥项目</t>
  </si>
  <si>
    <t>二片区小寺沟口至詹家湾四片区长60米、宽6米、高5米便民桥</t>
  </si>
  <si>
    <t>2020年杏坪镇杏坪社区一片、五片便民桥项目</t>
  </si>
  <si>
    <t>一片区王台子至陈家湾五片区长60米、宽6米、高5米便民桥</t>
  </si>
  <si>
    <t>2020年杏坪镇油房三组便民桥2座项目</t>
  </si>
  <si>
    <t>长10米宽4.5米</t>
  </si>
  <si>
    <t>2020年杏坪镇云蒙五组便民桥项目</t>
  </si>
  <si>
    <t>长5米宽5米</t>
  </si>
  <si>
    <t>56</t>
  </si>
  <si>
    <t>430</t>
  </si>
  <si>
    <t>2020年杏坪镇严坪村大桥引桥项目</t>
  </si>
  <si>
    <t>严坪村大桥低于色杏路，只有西边单引线，与色杏路平行，不利于通行，曾引发多起安全事故，为了便民与安全，计划加没东边引线长35米。</t>
  </si>
  <si>
    <t>2020年杏坪镇腰庄村太平沟口便民桥项目</t>
  </si>
  <si>
    <t>长10米，宽4.5米，两孔平板桥</t>
  </si>
  <si>
    <t>2020年杏坪镇中山村便民桥项目</t>
  </si>
  <si>
    <t>二组下口便民桥，宽5米、高3米、长10米，三组落家河便民桥，宽4.5米、高2.5米、长5米</t>
  </si>
  <si>
    <t>鲍堂文</t>
  </si>
  <si>
    <t>2020年杏坪镇柴庄社区平板桥项目</t>
  </si>
  <si>
    <t>柴庄社区一组产业路过水路面平板桥3座6米跨度</t>
  </si>
  <si>
    <t>带动社区235户贫困户增收</t>
  </si>
  <si>
    <t>柴庄社区五组蜂王沟口过水平板桥50米跨度，两边引桥150米，宽6米</t>
  </si>
  <si>
    <t>改善31户101人贫困户基础设施条件，带动其脱贫致富</t>
  </si>
  <si>
    <t>2020年瓦房口镇马家台村五座便民桥建设项目</t>
  </si>
  <si>
    <t>阳坡涵洞便民桥宽4米，长6米；二组焦源沟便民桥宽3.5米，长8米；六组南沟便民桥宽4米，长6米；三组刘化饲沟便民桥宽4米，长6米；一组村委会大桥两个桥墩修缮</t>
  </si>
  <si>
    <t>通过新建便民桥，方便61户群众出行</t>
  </si>
  <si>
    <t>2020年瓦房口镇马家台村便民桥护栏建设项目</t>
  </si>
  <si>
    <t>五组阳坡便民桥护栏宽4米，长10米；三组刘化饲沟便民桥护栏宽3.5米，长5米；六组南沟口便民桥护栏宽4.5米，长15米</t>
  </si>
  <si>
    <t>通过新建防护栏，方便53户群众安全出行</t>
  </si>
  <si>
    <t>2020年瓦房口镇颜家庄村便民桥项目</t>
  </si>
  <si>
    <t>拓宽加固便民桥3座</t>
  </si>
  <si>
    <t>128</t>
  </si>
  <si>
    <t>394</t>
  </si>
  <si>
    <t>通过新建桥梁，放便36户群众出行</t>
  </si>
  <si>
    <t>2020年瓦房口镇颜家庄村中药基地灌溉项目</t>
  </si>
  <si>
    <t>修建中药产业基地相关喷灌设施</t>
  </si>
  <si>
    <t>解决产业发展难题</t>
  </si>
  <si>
    <t>2020年瓦房口镇金台村便民桥建设项目</t>
  </si>
  <si>
    <t>四、五组便民桥宽4米，长6米；三组阴坪钢架桥墩悬空加固</t>
  </si>
  <si>
    <t>通过新建桥梁，方便162户群众出行</t>
  </si>
  <si>
    <t>2020年瓦房口镇金星村便民桥建设项目</t>
  </si>
  <si>
    <t>一组土地沟口便民桥长5米，宽4米；七组下湾便民桥长5米，宽4米；三组蔡庸国门口便民桥长5米，宽4米</t>
  </si>
  <si>
    <t>通过新建桥梁，放便32户群众出行</t>
  </si>
  <si>
    <t>2020年瓦房口镇老庄村跨金井河钢架桥项目</t>
  </si>
  <si>
    <t>钢架桥长50米，宽1.2米</t>
  </si>
  <si>
    <t>2020年瓦房口镇磨沟村便民桥项目</t>
  </si>
  <si>
    <t>通过新建桥梁，方便184户群众出行</t>
  </si>
  <si>
    <t>2020曹坪镇九间房村谢沟产业桥项目</t>
  </si>
  <si>
    <r>
      <rPr>
        <sz val="12"/>
        <rFont val="宋体"/>
        <charset val="134"/>
      </rPr>
      <t>长</t>
    </r>
    <r>
      <rPr>
        <sz val="12"/>
        <rFont val="宋体"/>
        <charset val="0"/>
      </rPr>
      <t>10</t>
    </r>
    <r>
      <rPr>
        <sz val="12"/>
        <rFont val="宋体"/>
        <charset val="134"/>
      </rPr>
      <t>米，宽度</t>
    </r>
    <r>
      <rPr>
        <sz val="12"/>
        <rFont val="宋体"/>
        <charset val="0"/>
      </rPr>
      <t>4.5</t>
    </r>
    <r>
      <rPr>
        <sz val="12"/>
        <rFont val="宋体"/>
        <charset val="134"/>
      </rPr>
      <t>米</t>
    </r>
  </si>
  <si>
    <t>2020年曹坪镇银碗村三组便民桥项目</t>
  </si>
  <si>
    <r>
      <rPr>
        <sz val="12"/>
        <rFont val="宋体"/>
        <charset val="134"/>
      </rPr>
      <t>在三组李达有家门前修建一座，宽</t>
    </r>
    <r>
      <rPr>
        <sz val="12"/>
        <rFont val="宋体"/>
        <charset val="0"/>
      </rPr>
      <t>4</t>
    </r>
    <r>
      <rPr>
        <sz val="12"/>
        <rFont val="宋体"/>
        <charset val="134"/>
      </rPr>
      <t>米，长</t>
    </r>
    <r>
      <rPr>
        <sz val="12"/>
        <rFont val="宋体"/>
        <charset val="0"/>
      </rPr>
      <t>8</t>
    </r>
    <r>
      <rPr>
        <sz val="12"/>
        <rFont val="宋体"/>
        <charset val="134"/>
      </rPr>
      <t>米</t>
    </r>
  </si>
  <si>
    <t>2020年曹坪镇马房湾村产业桥项目</t>
  </si>
  <si>
    <t>国上香菇产业园便民桥长16米，宽3.5米。</t>
  </si>
  <si>
    <t>2020年曹坪镇荫沟村小丰沟口便民桥项目</t>
  </si>
  <si>
    <r>
      <rPr>
        <sz val="12"/>
        <rFont val="宋体"/>
        <charset val="134"/>
      </rPr>
      <t>长</t>
    </r>
    <r>
      <rPr>
        <sz val="12"/>
        <rFont val="宋体"/>
        <charset val="0"/>
      </rPr>
      <t>4.5</t>
    </r>
    <r>
      <rPr>
        <sz val="12"/>
        <rFont val="宋体"/>
        <charset val="134"/>
      </rPr>
      <t>米，宽</t>
    </r>
    <r>
      <rPr>
        <sz val="12"/>
        <rFont val="宋体"/>
        <charset val="0"/>
      </rPr>
      <t>2.5</t>
    </r>
    <r>
      <rPr>
        <sz val="12"/>
        <rFont val="宋体"/>
        <charset val="134"/>
      </rPr>
      <t>米</t>
    </r>
  </si>
  <si>
    <t>2020年曹坪镇东沟村新建产业桥项目</t>
  </si>
  <si>
    <t>长40米，宽5.5米</t>
  </si>
  <si>
    <t>黎军玺</t>
  </si>
  <si>
    <t>2020年曹坪镇中庙村二组新建产业桥项目</t>
  </si>
  <si>
    <t>长27米，宽5米</t>
  </si>
  <si>
    <t>2020年曹坪镇窑镇社区六组马家沟口便民桥项目</t>
  </si>
  <si>
    <t>长7米，宽4米</t>
  </si>
  <si>
    <t>2020年曹坪镇窑镇社区八组便民桥项目</t>
  </si>
  <si>
    <t>长5米，宽4米</t>
  </si>
  <si>
    <t>便民桥</t>
  </si>
  <si>
    <t>2020年营盘镇营镇社区便民桥补助项目</t>
  </si>
  <si>
    <t>2座便民桥补助</t>
  </si>
  <si>
    <t>通过新建便民桥，拓宽群众日常生活提供便利</t>
  </si>
  <si>
    <t>其他</t>
  </si>
  <si>
    <t>2020年营盘镇北河村基础设施建设项目</t>
  </si>
  <si>
    <t>北河村三组大南河桥涵、防洪渠、硬化及路基处理建设</t>
  </si>
  <si>
    <t>2020年北关社区新建便民桥项目</t>
  </si>
  <si>
    <t>修建便民桥一座105米</t>
  </si>
  <si>
    <t>提升改善3户双包双促贫困户居住条件</t>
  </si>
  <si>
    <t>2020年瓦房口镇马台村河堤修复工程</t>
  </si>
  <si>
    <t>新修河堤210米</t>
  </si>
  <si>
    <t>解决生命、财产受到威胁。</t>
  </si>
  <si>
    <t>受益群众40户，其中贫困户8户，解决马台小学防洪安全</t>
  </si>
  <si>
    <t>申请入库</t>
  </si>
  <si>
    <t>少数民族项目新增</t>
  </si>
  <si>
    <t>2020年联丰村养牛产业基础设施提升项目</t>
  </si>
  <si>
    <t>养牛场产业路改造1030米（主线拓830米，改线200米），加装道路护栏300米，改造桥涵1座。</t>
  </si>
  <si>
    <t>联丰村三组</t>
  </si>
  <si>
    <t>县统战部</t>
  </si>
  <si>
    <t>康霞</t>
  </si>
  <si>
    <t>通过提升产业发展基础设施，巩固带贫脱贫成果</t>
  </si>
  <si>
    <t>提升养牛脱贫产业基础设施，促进少数民族地区经济社会发展</t>
  </si>
  <si>
    <t>苏陕协作广场项目</t>
  </si>
  <si>
    <t>2020年度天埫村文化广场项目</t>
  </si>
  <si>
    <t>新建村级文化广场1800平米</t>
  </si>
  <si>
    <t>2020年度中坪社区文化广场建设</t>
  </si>
  <si>
    <t>在踩玉河、社区四五组、椒坪建设3个文化广场个</t>
  </si>
  <si>
    <t>2020年中省专项扶贫资金项目管理费</t>
  </si>
  <si>
    <t>项目管理费</t>
  </si>
  <si>
    <t>确保项目顺利实施</t>
  </si>
</sst>
</file>

<file path=xl/styles.xml><?xml version="1.0" encoding="utf-8"?>
<styleSheet xmlns="http://schemas.openxmlformats.org/spreadsheetml/2006/main">
  <numFmts count="7">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_ "/>
    <numFmt numFmtId="177" formatCode="0_ "/>
    <numFmt numFmtId="178" formatCode="0.00_ "/>
  </numFmts>
  <fonts count="62">
    <font>
      <sz val="11"/>
      <color indexed="8"/>
      <name val="等线"/>
      <charset val="134"/>
    </font>
    <font>
      <sz val="12"/>
      <name val="黑体"/>
      <charset val="134"/>
    </font>
    <font>
      <b/>
      <sz val="12"/>
      <name val="仿宋"/>
      <charset val="134"/>
    </font>
    <font>
      <b/>
      <sz val="12"/>
      <name val="Arial"/>
      <charset val="134"/>
    </font>
    <font>
      <sz val="10"/>
      <name val="Arial Narrow"/>
      <charset val="134"/>
    </font>
    <font>
      <sz val="16"/>
      <name val="Arial"/>
      <charset val="134"/>
    </font>
    <font>
      <sz val="12"/>
      <name val="Arial"/>
      <charset val="134"/>
    </font>
    <font>
      <sz val="12"/>
      <name val="宋体"/>
      <charset val="134"/>
    </font>
    <font>
      <sz val="11"/>
      <name val="等线"/>
      <charset val="134"/>
    </font>
    <font>
      <sz val="12"/>
      <name val="宋体"/>
      <charset val="1"/>
    </font>
    <font>
      <sz val="12"/>
      <name val="仿宋"/>
      <charset val="134"/>
    </font>
    <font>
      <sz val="10"/>
      <name val="宋体"/>
      <charset val="134"/>
    </font>
    <font>
      <sz val="12"/>
      <name val="等线"/>
      <charset val="134"/>
    </font>
    <font>
      <sz val="12"/>
      <name val="Arial"/>
      <charset val="0"/>
    </font>
    <font>
      <sz val="10"/>
      <name val="Arial"/>
      <charset val="134"/>
    </font>
    <font>
      <b/>
      <sz val="12"/>
      <name val="宋体"/>
      <charset val="134"/>
    </font>
    <font>
      <sz val="12"/>
      <name val="Arial Narrow"/>
      <charset val="0"/>
    </font>
    <font>
      <sz val="16"/>
      <name val="黑体"/>
      <charset val="134"/>
    </font>
    <font>
      <sz val="28"/>
      <name val="方正小标宋简体"/>
      <charset val="134"/>
    </font>
    <font>
      <b/>
      <sz val="14"/>
      <name val="宋体"/>
      <charset val="134"/>
    </font>
    <font>
      <sz val="11"/>
      <name val="宋体"/>
      <charset val="134"/>
    </font>
    <font>
      <sz val="12"/>
      <name val="仿宋_GB2312"/>
      <charset val="134"/>
    </font>
    <font>
      <b/>
      <sz val="12"/>
      <name val="仿宋_GB2312"/>
      <charset val="134"/>
    </font>
    <font>
      <sz val="9"/>
      <name val="宋体"/>
      <charset val="134"/>
    </font>
    <font>
      <sz val="12"/>
      <name val="宋体"/>
      <charset val="0"/>
    </font>
    <font>
      <sz val="7"/>
      <name val="宋体"/>
      <charset val="134"/>
    </font>
    <font>
      <sz val="14"/>
      <name val="宋体"/>
      <charset val="134"/>
    </font>
    <font>
      <sz val="12"/>
      <color indexed="8"/>
      <name val="黑体"/>
      <charset val="134"/>
    </font>
    <font>
      <sz val="10"/>
      <color indexed="8"/>
      <name val="黑体"/>
      <charset val="134"/>
    </font>
    <font>
      <b/>
      <sz val="11"/>
      <color indexed="8"/>
      <name val="等线"/>
      <charset val="134"/>
    </font>
    <font>
      <sz val="16"/>
      <color indexed="8"/>
      <name val="黑体"/>
      <charset val="134"/>
    </font>
    <font>
      <u/>
      <sz val="20"/>
      <color indexed="8"/>
      <name val="方正小标宋简体"/>
      <charset val="134"/>
    </font>
    <font>
      <sz val="20"/>
      <color indexed="8"/>
      <name val="方正小标宋简体"/>
      <charset val="134"/>
    </font>
    <font>
      <sz val="10"/>
      <color indexed="8"/>
      <name val="仿宋"/>
      <charset val="134"/>
    </font>
    <font>
      <b/>
      <sz val="10"/>
      <name val="仿宋"/>
      <charset val="134"/>
    </font>
    <font>
      <b/>
      <sz val="10"/>
      <color indexed="8"/>
      <name val="仿宋"/>
      <charset val="134"/>
    </font>
    <font>
      <sz val="10"/>
      <name val="仿宋"/>
      <charset val="134"/>
    </font>
    <font>
      <sz val="11"/>
      <color indexed="8"/>
      <name val="等线"/>
      <charset val="0"/>
    </font>
    <font>
      <sz val="11"/>
      <color indexed="62"/>
      <name val="等线"/>
      <charset val="0"/>
    </font>
    <font>
      <sz val="11"/>
      <color indexed="17"/>
      <name val="等线"/>
      <charset val="0"/>
    </font>
    <font>
      <sz val="12"/>
      <color indexed="8"/>
      <name val="宋体"/>
      <charset val="134"/>
    </font>
    <font>
      <b/>
      <sz val="11"/>
      <color indexed="63"/>
      <name val="等线"/>
      <charset val="0"/>
    </font>
    <font>
      <b/>
      <sz val="18"/>
      <color indexed="62"/>
      <name val="等线"/>
      <charset val="134"/>
    </font>
    <font>
      <sz val="11"/>
      <color indexed="52"/>
      <name val="等线"/>
      <charset val="0"/>
    </font>
    <font>
      <b/>
      <sz val="11"/>
      <color indexed="62"/>
      <name val="等线"/>
      <charset val="134"/>
    </font>
    <font>
      <sz val="11"/>
      <color indexed="9"/>
      <name val="等线"/>
      <charset val="0"/>
    </font>
    <font>
      <u/>
      <sz val="11"/>
      <color indexed="12"/>
      <name val="等线"/>
      <charset val="0"/>
    </font>
    <font>
      <sz val="11"/>
      <color indexed="60"/>
      <name val="等线"/>
      <charset val="0"/>
    </font>
    <font>
      <b/>
      <sz val="11"/>
      <color indexed="9"/>
      <name val="等线"/>
      <charset val="0"/>
    </font>
    <font>
      <sz val="12"/>
      <color indexed="8"/>
      <name val="等线"/>
      <charset val="134"/>
    </font>
    <font>
      <i/>
      <sz val="11"/>
      <color indexed="23"/>
      <name val="等线"/>
      <charset val="0"/>
    </font>
    <font>
      <u/>
      <sz val="11"/>
      <color indexed="20"/>
      <name val="等线"/>
      <charset val="0"/>
    </font>
    <font>
      <b/>
      <sz val="15"/>
      <color indexed="62"/>
      <name val="等线"/>
      <charset val="134"/>
    </font>
    <font>
      <sz val="11"/>
      <color indexed="8"/>
      <name val="宋体"/>
      <charset val="134"/>
    </font>
    <font>
      <b/>
      <sz val="13"/>
      <color indexed="62"/>
      <name val="等线"/>
      <charset val="134"/>
    </font>
    <font>
      <b/>
      <sz val="11"/>
      <color indexed="8"/>
      <name val="等线"/>
      <charset val="0"/>
    </font>
    <font>
      <sz val="11"/>
      <color indexed="10"/>
      <name val="等线"/>
      <charset val="134"/>
    </font>
    <font>
      <b/>
      <sz val="11"/>
      <color indexed="52"/>
      <name val="等线"/>
      <charset val="0"/>
    </font>
    <font>
      <u/>
      <sz val="28"/>
      <name val="方正小标宋简体"/>
      <charset val="134"/>
    </font>
    <font>
      <sz val="16"/>
      <name val="宋体"/>
      <charset val="134"/>
    </font>
    <font>
      <vertAlign val="superscript"/>
      <sz val="12"/>
      <name val="宋体"/>
      <charset val="134"/>
    </font>
    <font>
      <vertAlign val="superscript"/>
      <sz val="10"/>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indexed="57"/>
        <bgColor indexed="64"/>
      </patternFill>
    </fill>
    <fill>
      <patternFill patternType="solid">
        <fgColor indexed="51"/>
        <bgColor indexed="64"/>
      </patternFill>
    </fill>
    <fill>
      <patternFill patternType="solid">
        <fgColor indexed="29"/>
        <bgColor indexed="64"/>
      </patternFill>
    </fill>
    <fill>
      <patternFill patternType="solid">
        <fgColor indexed="22"/>
        <bgColor indexed="64"/>
      </patternFill>
    </fill>
    <fill>
      <patternFill patternType="solid">
        <fgColor indexed="55"/>
        <bgColor indexed="64"/>
      </patternFill>
    </fill>
    <fill>
      <patternFill patternType="solid">
        <fgColor indexed="49"/>
        <bgColor indexed="64"/>
      </patternFill>
    </fill>
    <fill>
      <patternFill patternType="solid">
        <fgColor indexed="44"/>
        <bgColor indexed="64"/>
      </patternFill>
    </fill>
    <fill>
      <patternFill patternType="solid">
        <fgColor indexed="26"/>
        <bgColor indexed="64"/>
      </patternFill>
    </fill>
    <fill>
      <patternFill patternType="solid">
        <fgColor indexed="27"/>
        <bgColor indexed="64"/>
      </patternFill>
    </fill>
    <fill>
      <patternFill patternType="solid">
        <fgColor indexed="53"/>
        <bgColor indexed="64"/>
      </patternFill>
    </fill>
    <fill>
      <patternFill patternType="solid">
        <fgColor indexed="31"/>
        <bgColor indexed="64"/>
      </patternFill>
    </fill>
    <fill>
      <patternFill patternType="solid">
        <fgColor indexed="4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s>
  <cellStyleXfs count="7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45" fillId="6" borderId="0" applyNumberFormat="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42" fontId="0" fillId="0" borderId="0" applyFont="0" applyFill="0" applyBorder="0" applyAlignment="0" applyProtection="0">
      <alignment vertical="center"/>
    </xf>
    <xf numFmtId="0" fontId="37" fillId="2" borderId="0" applyNumberFormat="0" applyBorder="0" applyAlignment="0" applyProtection="0">
      <alignment vertical="center"/>
    </xf>
    <xf numFmtId="0" fontId="38" fillId="3" borderId="9" applyNumberFormat="0" applyAlignment="0" applyProtection="0">
      <alignment vertical="center"/>
    </xf>
    <xf numFmtId="0" fontId="47" fillId="7" borderId="0" applyNumberFormat="0" applyBorder="0" applyAlignment="0" applyProtection="0">
      <alignment vertical="center"/>
    </xf>
    <xf numFmtId="0" fontId="37" fillId="8" borderId="0" applyNumberFormat="0" applyBorder="0" applyAlignment="0" applyProtection="0">
      <alignment vertical="center"/>
    </xf>
    <xf numFmtId="0" fontId="40" fillId="0" borderId="0">
      <alignment vertical="center"/>
    </xf>
    <xf numFmtId="0" fontId="45" fillId="8"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12" borderId="15" applyNumberFormat="0" applyFont="0" applyAlignment="0" applyProtection="0">
      <alignment vertical="center"/>
    </xf>
    <xf numFmtId="0" fontId="49" fillId="0" borderId="0">
      <alignment vertical="center"/>
    </xf>
    <xf numFmtId="0" fontId="56"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7" borderId="0" applyNumberFormat="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2" fillId="0" borderId="14" applyNumberFormat="0" applyFill="0" applyAlignment="0" applyProtection="0">
      <alignment vertical="center"/>
    </xf>
    <xf numFmtId="0" fontId="54" fillId="0" borderId="14" applyNumberFormat="0" applyFill="0" applyAlignment="0" applyProtection="0">
      <alignment vertical="center"/>
    </xf>
    <xf numFmtId="0" fontId="44" fillId="0" borderId="12" applyNumberFormat="0" applyFill="0" applyAlignment="0" applyProtection="0">
      <alignment vertical="center"/>
    </xf>
    <xf numFmtId="0" fontId="45" fillId="11" borderId="0" applyNumberFormat="0" applyBorder="0" applyAlignment="0" applyProtection="0">
      <alignment vertical="center"/>
    </xf>
    <xf numFmtId="0" fontId="41" fillId="2" borderId="10" applyNumberFormat="0" applyAlignment="0" applyProtection="0">
      <alignment vertical="center"/>
    </xf>
    <xf numFmtId="0" fontId="45" fillId="3" borderId="0" applyNumberFormat="0" applyBorder="0" applyAlignment="0" applyProtection="0">
      <alignment vertical="center"/>
    </xf>
    <xf numFmtId="0" fontId="57" fillId="2" borderId="9" applyNumberFormat="0" applyAlignment="0" applyProtection="0">
      <alignment vertical="center"/>
    </xf>
    <xf numFmtId="0" fontId="48" fillId="9" borderId="13" applyNumberFormat="0" applyAlignment="0" applyProtection="0">
      <alignment vertical="center"/>
    </xf>
    <xf numFmtId="0" fontId="43" fillId="0" borderId="11" applyNumberFormat="0" applyFill="0" applyAlignment="0" applyProtection="0">
      <alignment vertical="center"/>
    </xf>
    <xf numFmtId="0" fontId="45" fillId="14" borderId="0" applyNumberFormat="0" applyBorder="0" applyAlignment="0" applyProtection="0">
      <alignment vertical="center"/>
    </xf>
    <xf numFmtId="0" fontId="37" fillId="4" borderId="0" applyNumberFormat="0" applyBorder="0" applyAlignment="0" applyProtection="0">
      <alignment vertical="center"/>
    </xf>
    <xf numFmtId="0" fontId="0" fillId="0" borderId="0">
      <alignment vertical="center"/>
    </xf>
    <xf numFmtId="0" fontId="55" fillId="0" borderId="16" applyNumberFormat="0" applyFill="0" applyAlignment="0" applyProtection="0">
      <alignment vertical="center"/>
    </xf>
    <xf numFmtId="0" fontId="39" fillId="4" borderId="0" applyNumberFormat="0" applyBorder="0" applyAlignment="0" applyProtection="0">
      <alignment vertical="center"/>
    </xf>
    <xf numFmtId="0" fontId="47" fillId="16" borderId="0" applyNumberFormat="0" applyBorder="0" applyAlignment="0" applyProtection="0">
      <alignment vertical="center"/>
    </xf>
    <xf numFmtId="0" fontId="45" fillId="10" borderId="0" applyNumberFormat="0" applyBorder="0" applyAlignment="0" applyProtection="0">
      <alignment vertical="center"/>
    </xf>
    <xf numFmtId="0" fontId="37" fillId="13" borderId="0" applyNumberFormat="0" applyBorder="0" applyAlignment="0" applyProtection="0">
      <alignment vertical="center"/>
    </xf>
    <xf numFmtId="0" fontId="49" fillId="0" borderId="0">
      <alignment vertical="center"/>
    </xf>
    <xf numFmtId="0" fontId="37" fillId="15" borderId="0" applyNumberFormat="0" applyBorder="0" applyAlignment="0" applyProtection="0">
      <alignment vertical="center"/>
    </xf>
    <xf numFmtId="0" fontId="37" fillId="11"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45" fillId="9" borderId="0" applyNumberFormat="0" applyBorder="0" applyAlignment="0" applyProtection="0">
      <alignment vertical="center"/>
    </xf>
    <xf numFmtId="0" fontId="37" fillId="12" borderId="0" applyNumberFormat="0" applyBorder="0" applyAlignment="0" applyProtection="0">
      <alignment vertical="center"/>
    </xf>
    <xf numFmtId="0" fontId="37" fillId="3" borderId="0" applyNumberFormat="0" applyBorder="0" applyAlignment="0" applyProtection="0">
      <alignment vertical="center"/>
    </xf>
    <xf numFmtId="0" fontId="45" fillId="10" borderId="0" applyNumberFormat="0" applyBorder="0" applyAlignment="0" applyProtection="0">
      <alignment vertical="center"/>
    </xf>
    <xf numFmtId="0" fontId="0" fillId="0" borderId="0">
      <alignment vertical="center"/>
    </xf>
    <xf numFmtId="0" fontId="37" fillId="11" borderId="0" applyNumberFormat="0" applyBorder="0" applyAlignment="0" applyProtection="0">
      <alignment vertical="center"/>
    </xf>
    <xf numFmtId="0" fontId="7" fillId="0" borderId="0">
      <alignment vertical="center"/>
    </xf>
    <xf numFmtId="0" fontId="45" fillId="11" borderId="0" applyNumberFormat="0" applyBorder="0" applyAlignment="0" applyProtection="0">
      <alignment vertical="center"/>
    </xf>
    <xf numFmtId="0" fontId="45" fillId="5" borderId="0" applyNumberFormat="0" applyBorder="0" applyAlignment="0" applyProtection="0">
      <alignment vertical="center"/>
    </xf>
    <xf numFmtId="0" fontId="37" fillId="4" borderId="0" applyNumberFormat="0" applyBorder="0" applyAlignment="0" applyProtection="0">
      <alignment vertical="center"/>
    </xf>
    <xf numFmtId="0" fontId="45" fillId="5" borderId="0" applyNumberFormat="0" applyBorder="0" applyAlignment="0" applyProtection="0">
      <alignment vertical="center"/>
    </xf>
    <xf numFmtId="0" fontId="40" fillId="0" borderId="0">
      <alignment vertical="center"/>
    </xf>
    <xf numFmtId="0" fontId="40" fillId="0" borderId="0">
      <alignment vertical="center"/>
    </xf>
    <xf numFmtId="0" fontId="49" fillId="0" borderId="0">
      <alignment vertical="center"/>
    </xf>
    <xf numFmtId="0" fontId="7" fillId="0" borderId="0">
      <alignment vertical="center"/>
    </xf>
    <xf numFmtId="0" fontId="7" fillId="0" borderId="0" applyProtection="0">
      <alignment vertical="center"/>
    </xf>
    <xf numFmtId="0" fontId="7" fillId="0" borderId="0">
      <alignment vertical="center"/>
    </xf>
    <xf numFmtId="0" fontId="49" fillId="0" borderId="0">
      <alignment vertical="center"/>
    </xf>
    <xf numFmtId="0" fontId="40" fillId="0" borderId="0">
      <alignment vertical="center"/>
    </xf>
    <xf numFmtId="0" fontId="7" fillId="0" borderId="0">
      <alignment vertical="center"/>
    </xf>
    <xf numFmtId="0" fontId="7" fillId="0" borderId="0">
      <alignment vertical="center"/>
    </xf>
    <xf numFmtId="0" fontId="53" fillId="0" borderId="0">
      <alignment vertical="center"/>
    </xf>
    <xf numFmtId="0" fontId="53" fillId="0" borderId="0" applyProtection="0">
      <alignment vertical="center"/>
    </xf>
    <xf numFmtId="0" fontId="0" fillId="0" borderId="0">
      <alignment vertical="center"/>
    </xf>
  </cellStyleXfs>
  <cellXfs count="20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lignment vertical="center"/>
    </xf>
    <xf numFmtId="0" fontId="9" fillId="0" borderId="0" xfId="0" applyFont="1" applyFill="1" applyAlignment="1">
      <alignment horizontal="center" vertical="center"/>
    </xf>
    <xf numFmtId="0" fontId="7" fillId="0" borderId="0" xfId="0" applyFont="1" applyFill="1" applyBorder="1" applyAlignment="1">
      <alignment vertical="center"/>
    </xf>
    <xf numFmtId="0" fontId="10"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0" fontId="12" fillId="0" borderId="0" xfId="0" applyFont="1" applyFill="1" applyBorder="1" applyAlignment="1">
      <alignment horizontal="center" vertical="center"/>
    </xf>
    <xf numFmtId="0" fontId="12" fillId="0" borderId="0" xfId="0" applyFont="1" applyFill="1">
      <alignment vertical="center"/>
    </xf>
    <xf numFmtId="0" fontId="11"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14" fillId="0" borderId="0" xfId="0" applyFont="1" applyFill="1" applyAlignment="1">
      <alignment horizontal="center" vertical="center" wrapText="1"/>
    </xf>
    <xf numFmtId="0" fontId="7" fillId="0" borderId="0" xfId="0" applyFont="1" applyFill="1">
      <alignment vertical="center"/>
    </xf>
    <xf numFmtId="0" fontId="7" fillId="0" borderId="0" xfId="0" applyFont="1" applyFill="1" applyAlignment="1">
      <alignment vertical="center"/>
    </xf>
    <xf numFmtId="0" fontId="15"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49" fontId="6" fillId="0" borderId="0" xfId="0" applyNumberFormat="1" applyFont="1" applyFill="1" applyAlignment="1">
      <alignment horizontal="center" vertical="center" wrapText="1"/>
    </xf>
    <xf numFmtId="0" fontId="6" fillId="0" borderId="0" xfId="0" applyFont="1" applyFill="1" applyAlignment="1">
      <alignment horizontal="left" vertical="center" wrapText="1"/>
    </xf>
    <xf numFmtId="49" fontId="17" fillId="0" borderId="0" xfId="0" applyNumberFormat="1" applyFont="1" applyFill="1" applyAlignment="1">
      <alignment horizontal="left" vertical="center" wrapText="1"/>
    </xf>
    <xf numFmtId="0" fontId="18" fillId="0" borderId="0" xfId="0" applyFont="1" applyFill="1" applyAlignment="1">
      <alignment horizontal="center" vertical="center" wrapText="1"/>
    </xf>
    <xf numFmtId="0" fontId="18" fillId="0" borderId="0" xfId="0" applyFont="1" applyFill="1" applyAlignment="1">
      <alignment horizontal="left"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49" fontId="19"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lignment vertical="center"/>
    </xf>
    <xf numFmtId="0" fontId="7" fillId="0" borderId="1" xfId="57" applyFont="1" applyFill="1" applyBorder="1" applyAlignment="1">
      <alignment horizontal="center" vertical="center" wrapText="1"/>
    </xf>
    <xf numFmtId="0" fontId="7" fillId="0" borderId="1" xfId="59" applyFont="1" applyFill="1" applyBorder="1" applyAlignment="1" applyProtection="1">
      <alignment horizontal="left" vertical="center" wrapText="1"/>
    </xf>
    <xf numFmtId="0" fontId="7" fillId="0" borderId="1" xfId="59" applyFont="1" applyFill="1" applyBorder="1" applyAlignment="1" applyProtection="1">
      <alignment vertical="center" wrapText="1"/>
    </xf>
    <xf numFmtId="0" fontId="7" fillId="0" borderId="1" xfId="57" applyFont="1" applyFill="1" applyBorder="1" applyAlignment="1">
      <alignment vertical="center" wrapText="1"/>
    </xf>
    <xf numFmtId="0" fontId="7" fillId="0" borderId="1" xfId="14" applyFont="1" applyFill="1" applyBorder="1" applyAlignment="1">
      <alignment horizontal="center" vertical="center" wrapText="1"/>
    </xf>
    <xf numFmtId="0" fontId="7" fillId="0" borderId="1" xfId="58" applyFont="1" applyFill="1" applyBorder="1" applyAlignment="1">
      <alignment horizontal="left" vertical="center" wrapText="1"/>
    </xf>
    <xf numFmtId="0" fontId="7" fillId="0" borderId="1" xfId="64" applyFont="1" applyFill="1" applyBorder="1" applyAlignment="1">
      <alignment horizontal="center" vertical="center" wrapText="1"/>
    </xf>
    <xf numFmtId="0" fontId="7" fillId="0" borderId="1" xfId="64" applyFont="1" applyFill="1" applyBorder="1" applyAlignment="1">
      <alignment vertical="center" wrapText="1"/>
    </xf>
    <xf numFmtId="0" fontId="7" fillId="0" borderId="1" xfId="18" applyFont="1" applyFill="1" applyBorder="1" applyAlignment="1" applyProtection="1">
      <alignment horizontal="center" vertical="center" wrapText="1"/>
    </xf>
    <xf numFmtId="0" fontId="7"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horizontal="center" vertical="center" shrinkToFi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shrinkToFit="1"/>
    </xf>
    <xf numFmtId="0" fontId="7" fillId="0" borderId="1" xfId="59" applyFont="1" applyFill="1" applyBorder="1" applyAlignment="1" applyProtection="1">
      <alignment horizontal="center" vertical="center" wrapText="1"/>
    </xf>
    <xf numFmtId="0" fontId="7" fillId="0" borderId="1" xfId="12" applyFont="1" applyFill="1" applyBorder="1" applyAlignment="1" applyProtection="1">
      <alignment horizontal="center" vertical="center" wrapText="1"/>
    </xf>
    <xf numFmtId="0" fontId="7" fillId="0" borderId="1" xfId="41"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7" fillId="0" borderId="1" xfId="60" applyFont="1" applyFill="1" applyBorder="1" applyAlignment="1">
      <alignment vertical="center" wrapText="1"/>
    </xf>
    <xf numFmtId="0" fontId="7"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7" fillId="0" borderId="1" xfId="50" applyNumberFormat="1" applyFont="1" applyFill="1" applyBorder="1" applyAlignment="1">
      <alignment horizontal="left" vertical="center" wrapText="1"/>
    </xf>
    <xf numFmtId="0" fontId="7" fillId="0" borderId="1" xfId="50" applyFont="1" applyFill="1" applyBorder="1" applyAlignment="1">
      <alignment horizontal="left" vertical="center" wrapText="1"/>
    </xf>
    <xf numFmtId="0" fontId="7" fillId="0" borderId="1" xfId="35" applyFont="1" applyFill="1" applyBorder="1" applyAlignment="1">
      <alignment horizontal="center" vertical="center"/>
    </xf>
    <xf numFmtId="0" fontId="7" fillId="0" borderId="1" xfId="5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7" fillId="0" borderId="1" xfId="19" applyFont="1" applyFill="1" applyBorder="1" applyAlignment="1">
      <alignment horizontal="center" vertical="center" wrapText="1"/>
    </xf>
    <xf numFmtId="49" fontId="7" fillId="0" borderId="1" xfId="5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shrinkToFit="1"/>
    </xf>
    <xf numFmtId="49" fontId="20" fillId="0" borderId="1" xfId="0" applyNumberFormat="1" applyFont="1" applyFill="1" applyBorder="1" applyAlignment="1">
      <alignment horizontal="center" vertical="center" wrapText="1" shrinkToFit="1"/>
    </xf>
    <xf numFmtId="177"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7" fillId="0" borderId="1" xfId="19" applyFont="1" applyFill="1" applyBorder="1" applyAlignment="1">
      <alignment horizontal="center" vertical="center"/>
    </xf>
    <xf numFmtId="0" fontId="7" fillId="0" borderId="2" xfId="5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7" fillId="0" borderId="1" xfId="67" applyNumberFormat="1" applyFont="1" applyFill="1" applyBorder="1" applyAlignment="1" applyProtection="1">
      <alignment horizontal="center" vertical="center" wrapText="1"/>
      <protection locked="0"/>
    </xf>
    <xf numFmtId="0" fontId="7" fillId="0" borderId="1" xfId="67"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protection locked="0"/>
    </xf>
    <xf numFmtId="0" fontId="7" fillId="0" borderId="1" xfId="67"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left" vertical="center" wrapText="1"/>
      <protection locked="0"/>
    </xf>
    <xf numFmtId="0" fontId="7" fillId="0" borderId="1" xfId="19" applyFont="1" applyFill="1" applyBorder="1" applyAlignment="1">
      <alignment horizontal="left" vertical="center" wrapText="1"/>
    </xf>
    <xf numFmtId="0" fontId="7" fillId="0" borderId="1" xfId="0" applyNumberFormat="1" applyFont="1" applyFill="1" applyBorder="1" applyAlignment="1">
      <alignment horizontal="center" vertical="center" shrinkToFit="1"/>
    </xf>
    <xf numFmtId="0" fontId="7" fillId="0" borderId="1" xfId="0" applyNumberFormat="1" applyFont="1" applyFill="1" applyBorder="1" applyAlignment="1">
      <alignment horizontal="center" vertical="center"/>
    </xf>
    <xf numFmtId="0" fontId="20" fillId="0" borderId="1" xfId="0" applyFont="1" applyFill="1" applyBorder="1" applyAlignment="1">
      <alignment horizontal="center" vertical="center" shrinkToFit="1"/>
    </xf>
    <xf numFmtId="0" fontId="11" fillId="0" borderId="1" xfId="0" applyFont="1" applyFill="1" applyBorder="1" applyAlignment="1">
      <alignment horizontal="center" vertical="center" wrapText="1"/>
    </xf>
    <xf numFmtId="0" fontId="6" fillId="0" borderId="0" xfId="0" applyNumberFormat="1" applyFont="1" applyFill="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1" xfId="0" applyFont="1" applyFill="1" applyBorder="1" applyAlignment="1">
      <alignment vertical="center"/>
    </xf>
    <xf numFmtId="0" fontId="7" fillId="0" borderId="1" xfId="65" applyFont="1" applyFill="1" applyBorder="1" applyAlignment="1">
      <alignment horizontal="center" vertical="center" wrapText="1"/>
    </xf>
    <xf numFmtId="0" fontId="7" fillId="0" borderId="1" xfId="0" applyNumberFormat="1" applyFont="1" applyFill="1" applyBorder="1" applyAlignment="1">
      <alignment horizontal="center" vertical="center" wrapText="1" shrinkToFit="1"/>
    </xf>
    <xf numFmtId="0" fontId="7" fillId="0" borderId="4"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1" xfId="0" applyFont="1" applyFill="1" applyBorder="1" applyAlignment="1">
      <alignment horizontal="center" vertical="center"/>
    </xf>
    <xf numFmtId="0" fontId="7" fillId="0" borderId="1" xfId="0" applyNumberFormat="1" applyFont="1" applyFill="1" applyBorder="1" applyAlignment="1">
      <alignment vertical="center"/>
    </xf>
    <xf numFmtId="0" fontId="5" fillId="0" borderId="2" xfId="0" applyFont="1" applyFill="1" applyBorder="1" applyAlignment="1">
      <alignment horizontal="center" vertical="center" wrapText="1"/>
    </xf>
    <xf numFmtId="49" fontId="7" fillId="0" borderId="1" xfId="0" applyNumberFormat="1" applyFont="1" applyFill="1" applyBorder="1" applyAlignment="1">
      <alignment vertical="center" wrapText="1"/>
    </xf>
    <xf numFmtId="49" fontId="7" fillId="0" borderId="1" xfId="0" applyNumberFormat="1" applyFont="1" applyFill="1" applyBorder="1" applyAlignment="1">
      <alignment horizontal="left" vertical="center" wrapText="1"/>
    </xf>
    <xf numFmtId="0" fontId="7" fillId="0" borderId="2" xfId="0" applyFont="1" applyFill="1" applyBorder="1" applyAlignment="1">
      <alignment vertical="center"/>
    </xf>
    <xf numFmtId="0" fontId="6" fillId="0"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0" xfId="0" applyFont="1" applyFill="1" applyAlignment="1">
      <alignment vertical="center"/>
    </xf>
    <xf numFmtId="0" fontId="20" fillId="0" borderId="0" xfId="0" applyFont="1" applyFill="1" applyAlignment="1">
      <alignment vertical="center"/>
    </xf>
    <xf numFmtId="0" fontId="7" fillId="0" borderId="1" xfId="66"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7" fillId="0" borderId="1" xfId="67"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left" vertical="center" wrapText="1"/>
      <protection locked="0"/>
    </xf>
    <xf numFmtId="0" fontId="7" fillId="0" borderId="1" xfId="0" applyFont="1" applyFill="1" applyBorder="1" applyAlignment="1">
      <alignment horizontal="justify" vertical="center" wrapText="1"/>
    </xf>
    <xf numFmtId="176" fontId="7" fillId="0" borderId="1" xfId="0" applyNumberFormat="1" applyFont="1" applyFill="1" applyBorder="1" applyAlignment="1" applyProtection="1">
      <alignment horizontal="center" vertical="center" wrapText="1"/>
      <protection locked="0"/>
    </xf>
    <xf numFmtId="176" fontId="7"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2" xfId="0" applyFont="1" applyFill="1" applyBorder="1">
      <alignment vertical="center"/>
    </xf>
    <xf numFmtId="0" fontId="9" fillId="0" borderId="1" xfId="0" applyFont="1" applyFill="1" applyBorder="1" applyAlignment="1">
      <alignment horizontal="center" vertical="center"/>
    </xf>
    <xf numFmtId="0" fontId="24" fillId="0" borderId="1" xfId="0" applyFont="1" applyFill="1" applyBorder="1" applyAlignment="1">
      <alignment horizontal="justify" vertical="center" wrapText="1"/>
    </xf>
    <xf numFmtId="0" fontId="25" fillId="0" borderId="1" xfId="0" applyFont="1" applyFill="1" applyBorder="1" applyAlignment="1">
      <alignment horizontal="center" vertical="top" wrapText="1"/>
    </xf>
    <xf numFmtId="0" fontId="7" fillId="0" borderId="1" xfId="0" applyNumberFormat="1" applyFont="1" applyFill="1" applyBorder="1" applyAlignment="1">
      <alignment vertical="center" wrapText="1"/>
    </xf>
    <xf numFmtId="49" fontId="24"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7" fillId="0" borderId="2" xfId="0" applyFont="1" applyFill="1" applyBorder="1" applyAlignment="1" applyProtection="1">
      <alignment horizontal="center" vertical="center" wrapText="1"/>
      <protection locked="0"/>
    </xf>
    <xf numFmtId="0" fontId="7" fillId="0" borderId="1" xfId="68" applyNumberFormat="1" applyFont="1" applyFill="1" applyBorder="1" applyAlignment="1" applyProtection="1">
      <alignment horizontal="center" vertical="center" wrapText="1"/>
    </xf>
    <xf numFmtId="0" fontId="7" fillId="0" borderId="1" xfId="58"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7" fillId="0" borderId="1" xfId="14" applyFont="1" applyFill="1" applyBorder="1" applyAlignment="1" applyProtection="1">
      <alignment horizontal="center" vertical="center" wrapText="1"/>
    </xf>
    <xf numFmtId="49" fontId="23" fillId="0" borderId="1" xfId="0" applyNumberFormat="1" applyFont="1" applyFill="1" applyBorder="1" applyAlignment="1">
      <alignment horizontal="center" vertical="center" wrapText="1"/>
    </xf>
    <xf numFmtId="0" fontId="20" fillId="0" borderId="1" xfId="0" applyFont="1" applyFill="1" applyBorder="1" applyAlignment="1">
      <alignment vertical="center"/>
    </xf>
    <xf numFmtId="177" fontId="11"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0" fillId="0" borderId="1" xfId="0" applyFont="1" applyFill="1" applyBorder="1" applyAlignment="1" applyProtection="1">
      <alignment horizontal="center" vertical="center" wrapText="1"/>
      <protection locked="0"/>
    </xf>
    <xf numFmtId="0" fontId="7" fillId="0" borderId="5" xfId="0" applyFont="1" applyFill="1" applyBorder="1" applyAlignment="1">
      <alignment horizontal="center" vertical="center" wrapText="1"/>
    </xf>
    <xf numFmtId="0" fontId="11" fillId="0" borderId="2" xfId="0" applyFont="1" applyFill="1" applyBorder="1" applyAlignment="1">
      <alignment horizontal="center" vertical="center" wrapText="1"/>
    </xf>
    <xf numFmtId="177" fontId="11" fillId="0" borderId="2" xfId="0" applyNumberFormat="1" applyFont="1" applyFill="1" applyBorder="1" applyAlignment="1">
      <alignment horizontal="center" vertical="center" wrapText="1"/>
    </xf>
    <xf numFmtId="0" fontId="7" fillId="0" borderId="2" xfId="14" applyFont="1" applyFill="1" applyBorder="1" applyAlignment="1" applyProtection="1">
      <alignment horizontal="center" vertical="center" wrapText="1"/>
    </xf>
    <xf numFmtId="0" fontId="7" fillId="0" borderId="1" xfId="62" applyFont="1" applyFill="1" applyBorder="1" applyAlignment="1">
      <alignment horizontal="left" vertical="center" wrapText="1"/>
    </xf>
    <xf numFmtId="0" fontId="7" fillId="0" borderId="1" xfId="69"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13" fillId="0" borderId="2" xfId="0" applyFont="1" applyFill="1" applyBorder="1" applyAlignment="1">
      <alignment horizontal="center" vertical="center" wrapText="1"/>
    </xf>
    <xf numFmtId="176" fontId="7" fillId="0" borderId="1"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xf>
    <xf numFmtId="0" fontId="26"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24" fillId="0" borderId="1" xfId="61" applyNumberFormat="1" applyFont="1" applyFill="1" applyBorder="1" applyAlignment="1">
      <alignment horizontal="center" vertical="center" wrapText="1"/>
    </xf>
    <xf numFmtId="0" fontId="24" fillId="0" borderId="1" xfId="23" applyNumberFormat="1" applyFont="1" applyFill="1" applyBorder="1" applyAlignment="1">
      <alignment horizontal="center" vertical="center" wrapText="1"/>
    </xf>
    <xf numFmtId="0" fontId="24" fillId="0" borderId="1" xfId="18" applyFont="1" applyFill="1" applyBorder="1" applyAlignment="1" applyProtection="1">
      <alignment horizontal="center" vertical="center" wrapText="1"/>
    </xf>
    <xf numFmtId="0" fontId="24" fillId="0" borderId="1" xfId="41" applyFont="1" applyFill="1" applyBorder="1" applyAlignment="1" applyProtection="1">
      <alignment horizontal="center" vertical="center" wrapText="1"/>
    </xf>
    <xf numFmtId="0" fontId="7" fillId="0" borderId="4" xfId="0" applyFont="1" applyFill="1" applyBorder="1" applyAlignment="1">
      <alignment vertical="center"/>
    </xf>
    <xf numFmtId="0" fontId="7" fillId="0" borderId="5" xfId="0" applyFont="1" applyFill="1" applyBorder="1" applyAlignment="1">
      <alignment vertical="center"/>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7" fillId="0" borderId="0" xfId="0" applyFont="1">
      <alignment vertical="center"/>
    </xf>
    <xf numFmtId="0" fontId="28" fillId="0" borderId="0" xfId="0" applyFont="1">
      <alignment vertical="center"/>
    </xf>
    <xf numFmtId="0" fontId="29"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30" fillId="0" borderId="0" xfId="0" applyFont="1" applyAlignment="1">
      <alignment horizontal="left" vertical="center"/>
    </xf>
    <xf numFmtId="0" fontId="31" fillId="0" borderId="0" xfId="0" applyFont="1" applyAlignment="1">
      <alignment horizontal="center" vertical="center"/>
    </xf>
    <xf numFmtId="0" fontId="32" fillId="0" borderId="0" xfId="0" applyFont="1" applyAlignment="1">
      <alignment horizontal="center" vertical="center"/>
    </xf>
    <xf numFmtId="0" fontId="27" fillId="0" borderId="0" xfId="0" applyFont="1" applyBorder="1" applyAlignment="1">
      <alignment vertical="center"/>
    </xf>
    <xf numFmtId="0" fontId="27" fillId="0" borderId="5" xfId="0" applyFont="1" applyBorder="1" applyAlignment="1">
      <alignment horizontal="center" vertical="center"/>
    </xf>
    <xf numFmtId="0" fontId="27" fillId="0" borderId="1" xfId="0" applyFont="1" applyBorder="1" applyAlignment="1">
      <alignment horizontal="center" vertical="center"/>
    </xf>
    <xf numFmtId="0" fontId="27" fillId="0" borderId="8" xfId="0" applyFont="1" applyBorder="1" applyAlignment="1">
      <alignment horizontal="center" vertical="center"/>
    </xf>
    <xf numFmtId="0" fontId="27" fillId="0" borderId="3" xfId="0" applyFont="1" applyBorder="1" applyAlignment="1">
      <alignment horizontal="center" vertical="center"/>
    </xf>
    <xf numFmtId="0" fontId="27" fillId="0" borderId="7" xfId="0" applyFont="1" applyBorder="1" applyAlignment="1">
      <alignment horizontal="center" vertical="center"/>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0" fontId="28" fillId="0" borderId="1" xfId="0" applyFont="1" applyFill="1" applyBorder="1" applyAlignment="1">
      <alignment horizontal="center" vertical="center" wrapText="1"/>
    </xf>
    <xf numFmtId="0" fontId="33" fillId="0" borderId="1" xfId="0" applyFont="1" applyBorder="1" applyAlignment="1">
      <alignment horizontal="center" vertical="center"/>
    </xf>
    <xf numFmtId="49" fontId="34" fillId="0" borderId="1" xfId="0" applyNumberFormat="1" applyFont="1" applyFill="1" applyBorder="1" applyAlignment="1">
      <alignment horizontal="center" vertical="center" wrapText="1"/>
    </xf>
    <xf numFmtId="0" fontId="35" fillId="0" borderId="1" xfId="0" applyFont="1" applyBorder="1" applyAlignment="1">
      <alignment horizontal="center" vertical="center"/>
    </xf>
    <xf numFmtId="0" fontId="34" fillId="0" borderId="1" xfId="0" applyFont="1" applyFill="1" applyBorder="1" applyAlignment="1">
      <alignment horizontal="left" vertical="center"/>
    </xf>
    <xf numFmtId="49" fontId="36" fillId="0" borderId="1" xfId="0" applyNumberFormat="1" applyFont="1" applyFill="1" applyBorder="1" applyAlignment="1">
      <alignment horizontal="left" vertical="center" wrapText="1"/>
    </xf>
    <xf numFmtId="0" fontId="33" fillId="0" borderId="1" xfId="0" applyFont="1" applyFill="1" applyBorder="1" applyAlignment="1">
      <alignment horizontal="center" vertical="center" wrapText="1"/>
    </xf>
    <xf numFmtId="0" fontId="36" fillId="0" borderId="1" xfId="0" applyFont="1" applyFill="1" applyBorder="1" applyAlignment="1">
      <alignment horizontal="left" vertical="center" wrapText="1"/>
    </xf>
    <xf numFmtId="0" fontId="36" fillId="0" borderId="1" xfId="0" applyFont="1" applyFill="1" applyBorder="1" applyAlignment="1">
      <alignment horizontal="left" vertical="center"/>
    </xf>
    <xf numFmtId="0" fontId="0" fillId="0" borderId="1" xfId="0" applyBorder="1" applyAlignment="1">
      <alignment horizontal="center" vertical="center"/>
    </xf>
    <xf numFmtId="49" fontId="11" fillId="0" borderId="1" xfId="0" applyNumberFormat="1" applyFont="1" applyFill="1" applyBorder="1" applyAlignment="1">
      <alignment horizontal="left" vertical="center" wrapText="1"/>
    </xf>
    <xf numFmtId="0" fontId="33" fillId="0" borderId="1" xfId="0" applyFont="1" applyFill="1" applyBorder="1" applyAlignment="1">
      <alignment horizontal="center" vertical="center"/>
    </xf>
    <xf numFmtId="176" fontId="33" fillId="0" borderId="1" xfId="0" applyNumberFormat="1" applyFont="1" applyFill="1" applyBorder="1" applyAlignment="1">
      <alignment horizontal="center" vertical="center"/>
    </xf>
    <xf numFmtId="0" fontId="8" fillId="0" borderId="1" xfId="0" applyFont="1" applyBorder="1" applyAlignment="1">
      <alignment horizontal="center" vertical="center"/>
    </xf>
    <xf numFmtId="49" fontId="36" fillId="0" borderId="1" xfId="0" applyNumberFormat="1" applyFont="1" applyFill="1" applyBorder="1" applyAlignment="1">
      <alignment horizontal="left" vertical="center"/>
    </xf>
    <xf numFmtId="49" fontId="33" fillId="0" borderId="1" xfId="0" applyNumberFormat="1" applyFont="1" applyFill="1" applyBorder="1" applyAlignment="1">
      <alignment horizontal="left" vertical="center" wrapText="1"/>
    </xf>
    <xf numFmtId="49" fontId="33"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7" fillId="0" borderId="2" xfId="0" applyFont="1" applyBorder="1" applyAlignment="1">
      <alignment horizontal="center" vertical="center"/>
    </xf>
    <xf numFmtId="49" fontId="34" fillId="0" borderId="1" xfId="0" applyNumberFormat="1" applyFont="1" applyFill="1" applyBorder="1" applyAlignment="1">
      <alignment horizontal="left" vertical="center" wrapText="1"/>
    </xf>
    <xf numFmtId="0" fontId="0" fillId="0" borderId="0" xfId="0" applyFill="1">
      <alignment vertical="center"/>
    </xf>
  </cellXfs>
  <cellStyles count="70">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20% - 强调文字颜色 3" xfId="8"/>
    <cellStyle name="输入" xfId="9"/>
    <cellStyle name="差" xfId="10"/>
    <cellStyle name="40% - 强调文字颜色 3" xfId="11"/>
    <cellStyle name="常规 6 6" xfId="12"/>
    <cellStyle name="60% - 强调文字颜色 3" xfId="13"/>
    <cellStyle name="常规 12 2 3" xfId="14"/>
    <cellStyle name="超链接" xfId="15" builtinId="8"/>
    <cellStyle name="已访问的超链接" xfId="16" builtinId="9"/>
    <cellStyle name="注释" xfId="17"/>
    <cellStyle name="常规 6" xfId="18"/>
    <cellStyle name="警告文本" xfId="19"/>
    <cellStyle name="标题 4" xfId="20"/>
    <cellStyle name="60% - 强调文字颜色 2" xfId="21"/>
    <cellStyle name="解释性文本" xfId="22"/>
    <cellStyle name="常规 3 2 2" xfId="23"/>
    <cellStyle name="标题 1" xfId="24"/>
    <cellStyle name="标题 2" xfId="25"/>
    <cellStyle name="标题 3" xfId="26"/>
    <cellStyle name="60% - 强调文字颜色 1" xfId="27"/>
    <cellStyle name="输出" xfId="28"/>
    <cellStyle name="60% - 强调文字颜色 4" xfId="29"/>
    <cellStyle name="计算" xfId="30"/>
    <cellStyle name="检查单元格" xfId="31"/>
    <cellStyle name="链接单元格" xfId="32"/>
    <cellStyle name="强调文字颜色 2" xfId="33"/>
    <cellStyle name="20% - 强调文字颜色 6" xfId="34"/>
    <cellStyle name="常规 8 3" xfId="35"/>
    <cellStyle name="汇总" xfId="36"/>
    <cellStyle name="好" xfId="37"/>
    <cellStyle name="适中" xfId="38"/>
    <cellStyle name="强调文字颜色 1" xfId="39"/>
    <cellStyle name="20% - 强调文字颜色 5" xfId="40"/>
    <cellStyle name="常规 6 2 2" xfId="41"/>
    <cellStyle name="20% - 强调文字颜色 1" xfId="42"/>
    <cellStyle name="40% - 强调文字颜色 1" xfId="43"/>
    <cellStyle name="20% - 强调文字颜色 2" xfId="44"/>
    <cellStyle name="40% - 强调文字颜色 2" xfId="45"/>
    <cellStyle name="强调文字颜色 3" xfId="46"/>
    <cellStyle name="20% - 强调文字颜色 4" xfId="47"/>
    <cellStyle name="40% - 强调文字颜色 4" xfId="48"/>
    <cellStyle name="强调文字颜色 5" xfId="49"/>
    <cellStyle name="常规 3 3" xfId="50"/>
    <cellStyle name="40% - 强调文字颜色 5" xfId="51"/>
    <cellStyle name="常规 2 2" xfId="52"/>
    <cellStyle name="60% - 强调文字颜色 5" xfId="53"/>
    <cellStyle name="强调文字颜色 6" xfId="54"/>
    <cellStyle name="40% - 强调文字颜色 6" xfId="55"/>
    <cellStyle name="60% - 强调文字颜色 6" xfId="56"/>
    <cellStyle name="常规 10 2" xfId="57"/>
    <cellStyle name="常规 13" xfId="58"/>
    <cellStyle name="常规 11 2" xfId="59"/>
    <cellStyle name="常规 2" xfId="60"/>
    <cellStyle name="常规 3" xfId="61"/>
    <cellStyle name="常规 4" xfId="62"/>
    <cellStyle name="常规 6 2 2 4" xfId="63"/>
    <cellStyle name="常规 7" xfId="64"/>
    <cellStyle name="常规_Sheet1" xfId="65"/>
    <cellStyle name="常规_附表3" xfId="66"/>
    <cellStyle name="常规 17 10 5" xfId="67"/>
    <cellStyle name="常规 17 4 2 6" xfId="68"/>
    <cellStyle name="常规 83" xfId="69"/>
  </cellStyle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Users\Administrator\Documents\WeChat Files\wxid_kx14lppwt7no22\FileStorage\File\2019-09\&#39033;&#30446;&#36127;&#36131;&#20154;&#21450;&#30005;&#358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WeChat%20Files/wxid_kx14lppwt7no22/FileStorage/File/2019-09/&#39033;&#30446;&#36127;&#36131;&#20154;&#21450;&#30005;&#358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0&#24180;/&#26032;&#39033;&#30446;&#24211;/2020&#24180;&#39033;&#30446;&#24211;&#31532;&#19968;&#27425;&#26356;&#26032;/2020&#24180;&#39033;&#30446;&#24211;&#37096;&#38376;&#19978;&#25253;/3.13&#37096;&#38376;&#25253;/&#26590;&#27700;&#21439;2020&#24180;&#34917;&#20805;&#39033;&#30446;&#24211;&#26126;&#32454;&#65288;&#20892;&#19994;&#20892;&#26449;&#23616;&#65289;(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项目库汇总表"/>
      <sheetName val="项目库明细表"/>
      <sheetName val="Sheet1"/>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71"/>
  <sheetViews>
    <sheetView tabSelected="1" workbookViewId="0">
      <pane xSplit="2" ySplit="7" topLeftCell="C56" activePane="bottomRight" state="frozen"/>
      <selection/>
      <selection pane="topRight"/>
      <selection pane="bottomLeft"/>
      <selection pane="bottomRight" activeCell="Q14" sqref="Q14"/>
    </sheetView>
  </sheetViews>
  <sheetFormatPr defaultColWidth="9" defaultRowHeight="14.25"/>
  <cols>
    <col min="1" max="1" width="6.18333333333333" style="173" customWidth="1"/>
    <col min="2" max="2" width="21.4083333333333" customWidth="1"/>
    <col min="3" max="3" width="8.90833333333333" style="174" customWidth="1"/>
    <col min="4" max="4" width="11.6166666666667" style="174" customWidth="1"/>
    <col min="5" max="5" width="10.8166666666667" style="174" customWidth="1"/>
    <col min="6" max="7" width="9.63333333333333" style="174" customWidth="1"/>
    <col min="8" max="8" width="9.90833333333333" style="174" customWidth="1"/>
    <col min="9" max="10" width="8.63333333333333" style="174" customWidth="1"/>
    <col min="11" max="11" width="8.09166666666667" style="174" customWidth="1"/>
    <col min="12" max="12" width="8.36666666666667" style="174" customWidth="1"/>
    <col min="13" max="13" width="8.09166666666667" style="174" customWidth="1"/>
  </cols>
  <sheetData>
    <row r="1" ht="20.25" spans="1:2">
      <c r="A1" s="175" t="s">
        <v>0</v>
      </c>
      <c r="B1" s="175"/>
    </row>
    <row r="2" ht="32" customHeight="1" spans="1:13">
      <c r="A2" s="176" t="s">
        <v>1</v>
      </c>
      <c r="B2" s="177"/>
      <c r="C2" s="177"/>
      <c r="D2" s="177"/>
      <c r="E2" s="177"/>
      <c r="F2" s="177"/>
      <c r="G2" s="177"/>
      <c r="H2" s="177"/>
      <c r="I2" s="177"/>
      <c r="J2" s="177"/>
      <c r="K2" s="177"/>
      <c r="L2" s="177"/>
      <c r="M2" s="177"/>
    </row>
    <row r="3" ht="26.15" customHeight="1" spans="1:13">
      <c r="A3" s="178" t="s">
        <v>2</v>
      </c>
      <c r="B3" s="178"/>
      <c r="C3" s="177"/>
      <c r="D3" s="177"/>
      <c r="E3" s="177"/>
      <c r="F3" s="177"/>
      <c r="G3" s="177"/>
      <c r="H3" s="177"/>
      <c r="I3" s="177"/>
      <c r="J3" s="177"/>
      <c r="K3" s="177"/>
      <c r="L3" s="177"/>
      <c r="M3" s="177"/>
    </row>
    <row r="4" s="169" customFormat="1" ht="23.15" customHeight="1" spans="1:13">
      <c r="A4" s="179" t="s">
        <v>3</v>
      </c>
      <c r="B4" s="179" t="s">
        <v>4</v>
      </c>
      <c r="C4" s="180" t="s">
        <v>5</v>
      </c>
      <c r="D4" s="181" t="s">
        <v>6</v>
      </c>
      <c r="E4" s="182"/>
      <c r="F4" s="182"/>
      <c r="G4" s="182"/>
      <c r="H4" s="182"/>
      <c r="I4" s="182"/>
      <c r="J4" s="182"/>
      <c r="K4" s="182"/>
      <c r="L4" s="182"/>
      <c r="M4" s="205"/>
    </row>
    <row r="5" s="170" customFormat="1" ht="32" customHeight="1" spans="1:13">
      <c r="A5" s="183"/>
      <c r="B5" s="183"/>
      <c r="C5" s="184"/>
      <c r="D5" s="184" t="s">
        <v>7</v>
      </c>
      <c r="E5" s="185" t="s">
        <v>8</v>
      </c>
      <c r="F5" s="186" t="s">
        <v>9</v>
      </c>
      <c r="G5" s="186" t="s">
        <v>10</v>
      </c>
      <c r="H5" s="186" t="s">
        <v>11</v>
      </c>
      <c r="I5" s="186" t="s">
        <v>12</v>
      </c>
      <c r="J5" s="186" t="s">
        <v>13</v>
      </c>
      <c r="K5" s="186" t="s">
        <v>14</v>
      </c>
      <c r="L5" s="186" t="s">
        <v>15</v>
      </c>
      <c r="M5" s="186" t="s">
        <v>16</v>
      </c>
    </row>
    <row r="6" ht="21.9" customHeight="1" spans="1:13">
      <c r="A6" s="187"/>
      <c r="B6" s="188" t="s">
        <v>17</v>
      </c>
      <c r="C6" s="189">
        <f>C7+C13+C20+C23+C29+C33+C40+C42+C48+C52+C58+C65+C70</f>
        <v>938</v>
      </c>
      <c r="D6" s="189">
        <f t="shared" ref="D6:M6" si="0">D7+D13+D20+D23+D29+D33+D40+D42+D48+D52+D58+D65+D70</f>
        <v>205245.709263</v>
      </c>
      <c r="E6" s="189">
        <f>E7+E13+E20+E23+E29+E33+E40+E42+E48+E52+E58+E65+E70</f>
        <v>32619.836263</v>
      </c>
      <c r="F6" s="189">
        <f>F7+F13+F20+F23+F29+F33+F40+F42+F48+F52+F58+F65+F70</f>
        <v>105767.673</v>
      </c>
      <c r="G6" s="189">
        <f>G7+G13+G20+G23+G29+G33+G40+G42+G48+G52+G58+G65+G70</f>
        <v>0</v>
      </c>
      <c r="H6" s="189">
        <f>H7+H13+H20+H23+H29+H33+H40+H42+H48+H52+H58+H65+H70</f>
        <v>3000</v>
      </c>
      <c r="I6" s="189">
        <f>I7+I13+I20+I23+I29+I33+I40+I42+I48+I52+I58+I65+I70</f>
        <v>0</v>
      </c>
      <c r="J6" s="189">
        <f>J7+J13+J20+J23+J29+J33+J40+J42+J48+J52+J58+J65+J70</f>
        <v>7370</v>
      </c>
      <c r="K6" s="189">
        <f>K7+K13+K20+K23+K29+K33+K40+K42+K48+K52+K58+K65+K70</f>
        <v>1075</v>
      </c>
      <c r="L6" s="189">
        <f>L7+L13+L20+L23+L29+L33+L40+L42+L48+L52+L58+L65+L70</f>
        <v>800</v>
      </c>
      <c r="M6" s="189">
        <f>M7+M13+M20+M23+M29+M33+M40+M42+M48+M52+M58+M65+M70</f>
        <v>54613.2</v>
      </c>
    </row>
    <row r="7" s="171" customFormat="1" ht="21.9" customHeight="1" spans="1:13">
      <c r="A7" s="187">
        <v>1</v>
      </c>
      <c r="B7" s="190" t="s">
        <v>18</v>
      </c>
      <c r="C7" s="189">
        <f>C8+C9+C10+C11+C12</f>
        <v>507</v>
      </c>
      <c r="D7" s="189">
        <f t="shared" ref="D7:M7" si="1">D8+D9+D10+D11+D12</f>
        <v>131927.766263</v>
      </c>
      <c r="E7" s="189">
        <f>E8+E9+E10+E11+E12</f>
        <v>22519.386263</v>
      </c>
      <c r="F7" s="189">
        <f>F8+F9+F10+F11+F12</f>
        <v>47827.18</v>
      </c>
      <c r="G7" s="189">
        <f>G8+G9+G10+G11+G12</f>
        <v>0</v>
      </c>
      <c r="H7" s="189">
        <f>H8+H9+H10+H11+H12</f>
        <v>0</v>
      </c>
      <c r="I7" s="189">
        <f>I8+I9+I10+I11+I12</f>
        <v>0</v>
      </c>
      <c r="J7" s="189">
        <f>J8+J9+J10+J11+J12</f>
        <v>6530</v>
      </c>
      <c r="K7" s="189">
        <f>K8+K9+K10+K11+K12</f>
        <v>1000</v>
      </c>
      <c r="L7" s="189">
        <f>L8+L9+L10+L11+L12</f>
        <v>0</v>
      </c>
      <c r="M7" s="189">
        <f>M8+M9+M10+M11+M12</f>
        <v>54051.2</v>
      </c>
    </row>
    <row r="8" ht="21.9" customHeight="1" spans="1:13">
      <c r="A8" s="187">
        <v>2</v>
      </c>
      <c r="B8" s="191" t="s">
        <v>19</v>
      </c>
      <c r="C8" s="187">
        <v>433</v>
      </c>
      <c r="D8" s="187">
        <f>项目库明细表!J8</f>
        <v>54725.3528</v>
      </c>
      <c r="E8" s="187">
        <f>项目库明细表!K8</f>
        <v>19359.8528</v>
      </c>
      <c r="F8" s="187">
        <f>项目库明细表!P8</f>
        <v>14169.5</v>
      </c>
      <c r="G8" s="187"/>
      <c r="H8" s="187"/>
      <c r="I8" s="187"/>
      <c r="J8" s="187">
        <f>项目库明细表!T8</f>
        <v>5930</v>
      </c>
      <c r="K8" s="187">
        <f>项目库明细表!U8</f>
        <v>0</v>
      </c>
      <c r="L8" s="187">
        <v>0</v>
      </c>
      <c r="M8" s="187">
        <f>项目库明细表!W8</f>
        <v>15266</v>
      </c>
    </row>
    <row r="9" ht="21.9" customHeight="1" spans="1:13">
      <c r="A9" s="187">
        <v>3</v>
      </c>
      <c r="B9" s="191" t="s">
        <v>20</v>
      </c>
      <c r="C9" s="187">
        <v>19</v>
      </c>
      <c r="D9" s="187">
        <f>项目库明细表!J442</f>
        <v>66415.2</v>
      </c>
      <c r="E9" s="187">
        <f>项目库明细表!K442</f>
        <v>0</v>
      </c>
      <c r="F9" s="187">
        <f>项目库明细表!P442</f>
        <v>26630</v>
      </c>
      <c r="G9" s="187"/>
      <c r="H9" s="187"/>
      <c r="I9" s="187"/>
      <c r="J9" s="187"/>
      <c r="K9" s="187">
        <f>项目库明细表!U442</f>
        <v>1000</v>
      </c>
      <c r="L9" s="187"/>
      <c r="M9" s="187">
        <f>项目库明细表!W442</f>
        <v>38785.2</v>
      </c>
    </row>
    <row r="10" ht="21.9" customHeight="1" spans="1:13">
      <c r="A10" s="187">
        <v>4</v>
      </c>
      <c r="B10" s="191" t="s">
        <v>21</v>
      </c>
      <c r="C10" s="187"/>
      <c r="D10" s="187"/>
      <c r="E10" s="187"/>
      <c r="F10" s="187"/>
      <c r="G10" s="187"/>
      <c r="H10" s="187"/>
      <c r="I10" s="187"/>
      <c r="J10" s="187"/>
      <c r="K10" s="187"/>
      <c r="L10" s="187"/>
      <c r="M10" s="187"/>
    </row>
    <row r="11" ht="21.9" customHeight="1" spans="1:13">
      <c r="A11" s="187">
        <v>5</v>
      </c>
      <c r="B11" s="191" t="s">
        <v>22</v>
      </c>
      <c r="C11" s="187">
        <v>4</v>
      </c>
      <c r="D11" s="192">
        <f>项目库明细表!J463</f>
        <v>5027.68</v>
      </c>
      <c r="E11" s="187">
        <f>项目库明细表!K463</f>
        <v>0</v>
      </c>
      <c r="F11" s="192">
        <f>项目库明细表!P463</f>
        <v>5027.68</v>
      </c>
      <c r="G11" s="187"/>
      <c r="H11" s="187"/>
      <c r="I11" s="187"/>
      <c r="J11" s="187"/>
      <c r="K11" s="187"/>
      <c r="L11" s="187"/>
      <c r="M11" s="187"/>
    </row>
    <row r="12" ht="21.9" customHeight="1" spans="1:13">
      <c r="A12" s="187">
        <v>6</v>
      </c>
      <c r="B12" s="191" t="s">
        <v>23</v>
      </c>
      <c r="C12" s="187">
        <v>51</v>
      </c>
      <c r="D12" s="187">
        <f>项目库明细表!J468</f>
        <v>5759.533463</v>
      </c>
      <c r="E12" s="187">
        <f>项目库明细表!K468</f>
        <v>3159.533463</v>
      </c>
      <c r="F12" s="187">
        <f>项目库明细表!P468</f>
        <v>2000</v>
      </c>
      <c r="G12" s="187"/>
      <c r="H12" s="187"/>
      <c r="I12" s="187"/>
      <c r="J12" s="187">
        <f>项目库明细表!T468</f>
        <v>600</v>
      </c>
      <c r="K12" s="187"/>
      <c r="L12" s="187"/>
      <c r="M12" s="187"/>
    </row>
    <row r="13" s="171" customFormat="1" ht="21.9" customHeight="1" spans="1:13">
      <c r="A13" s="187">
        <v>7</v>
      </c>
      <c r="B13" s="190" t="s">
        <v>24</v>
      </c>
      <c r="C13" s="189">
        <f>C14+C15+C16+C17+C18+C19</f>
        <v>14</v>
      </c>
      <c r="D13" s="189">
        <f t="shared" ref="D13:M13" si="2">D14+D15+D16+D17+D18+D19</f>
        <v>6400.67</v>
      </c>
      <c r="E13" s="189">
        <f>E14+E15+E16+E17+E18+E19</f>
        <v>2180</v>
      </c>
      <c r="F13" s="189">
        <f>F14+F15+F16+F17+F18+F19</f>
        <v>4145.67</v>
      </c>
      <c r="G13" s="189">
        <f>G14+G15+G16+G17+G18+G19</f>
        <v>0</v>
      </c>
      <c r="H13" s="189">
        <f>H14+H15+H16+H17+H18+H19</f>
        <v>0</v>
      </c>
      <c r="I13" s="189">
        <f>I14+I15+I16+I17+I18+I19</f>
        <v>0</v>
      </c>
      <c r="J13" s="189">
        <f>J14+J15+J16+J17+J18+J19</f>
        <v>75</v>
      </c>
      <c r="K13" s="189">
        <f>K14+K15+K16+K17+K18+K19</f>
        <v>0</v>
      </c>
      <c r="L13" s="189">
        <f>L14+L15+L16+L17+L18+L19</f>
        <v>0</v>
      </c>
      <c r="M13" s="189">
        <f>M14+M15+M16+M17+M18+M19</f>
        <v>0</v>
      </c>
    </row>
    <row r="14" s="171" customFormat="1" ht="27" customHeight="1" spans="1:13">
      <c r="A14" s="187">
        <v>8</v>
      </c>
      <c r="B14" s="193" t="s">
        <v>25</v>
      </c>
      <c r="C14" s="187">
        <v>1</v>
      </c>
      <c r="D14" s="187">
        <f>项目库明细表!J521</f>
        <v>20</v>
      </c>
      <c r="E14" s="187">
        <f>项目库明细表!K521</f>
        <v>20</v>
      </c>
      <c r="F14" s="187"/>
      <c r="G14" s="189"/>
      <c r="H14" s="189"/>
      <c r="I14" s="189"/>
      <c r="J14" s="189"/>
      <c r="K14" s="189"/>
      <c r="L14" s="189"/>
      <c r="M14" s="189"/>
    </row>
    <row r="15" s="171" customFormat="1" ht="21.9" customHeight="1" spans="1:13">
      <c r="A15" s="187">
        <v>9</v>
      </c>
      <c r="B15" s="194" t="s">
        <v>26</v>
      </c>
      <c r="C15" s="187">
        <v>2</v>
      </c>
      <c r="D15" s="187">
        <f>项目库明细表!J522</f>
        <v>5997.67</v>
      </c>
      <c r="E15" s="187">
        <f>项目库明细表!K522</f>
        <v>2000</v>
      </c>
      <c r="F15" s="187">
        <f>项目库明细表!P522</f>
        <v>3997.67</v>
      </c>
      <c r="G15" s="189"/>
      <c r="H15" s="189"/>
      <c r="I15" s="189"/>
      <c r="J15" s="189"/>
      <c r="K15" s="189"/>
      <c r="L15" s="189"/>
      <c r="M15" s="189"/>
    </row>
    <row r="16" ht="21.9" customHeight="1" spans="1:13">
      <c r="A16" s="187">
        <v>10</v>
      </c>
      <c r="B16" s="191" t="s">
        <v>27</v>
      </c>
      <c r="C16" s="187">
        <v>2</v>
      </c>
      <c r="D16" s="187">
        <v>40</v>
      </c>
      <c r="E16" s="187"/>
      <c r="F16" s="187">
        <v>40</v>
      </c>
      <c r="G16" s="187"/>
      <c r="H16" s="187"/>
      <c r="I16" s="187"/>
      <c r="J16" s="187"/>
      <c r="K16" s="187"/>
      <c r="L16" s="187"/>
      <c r="M16" s="187"/>
    </row>
    <row r="17" ht="21.9" customHeight="1" spans="1:13">
      <c r="A17" s="187">
        <v>11</v>
      </c>
      <c r="B17" s="191" t="s">
        <v>28</v>
      </c>
      <c r="C17" s="187">
        <v>3</v>
      </c>
      <c r="D17" s="187">
        <v>33</v>
      </c>
      <c r="E17" s="187"/>
      <c r="F17" s="187">
        <v>33</v>
      </c>
      <c r="G17" s="187"/>
      <c r="H17" s="187"/>
      <c r="I17" s="187"/>
      <c r="J17" s="187"/>
      <c r="K17" s="187"/>
      <c r="L17" s="187"/>
      <c r="M17" s="187"/>
    </row>
    <row r="18" ht="21.9" customHeight="1" spans="1:13">
      <c r="A18" s="187">
        <v>12</v>
      </c>
      <c r="B18" s="191" t="s">
        <v>29</v>
      </c>
      <c r="C18" s="187">
        <v>2</v>
      </c>
      <c r="D18" s="187">
        <f>项目库明细表!J532</f>
        <v>205</v>
      </c>
      <c r="E18" s="187">
        <f>项目库明细表!K532</f>
        <v>130</v>
      </c>
      <c r="F18" s="187">
        <f>项目库明细表!P532</f>
        <v>75</v>
      </c>
      <c r="G18" s="187"/>
      <c r="H18" s="187"/>
      <c r="I18" s="187"/>
      <c r="J18" s="187"/>
      <c r="K18" s="187"/>
      <c r="L18" s="187"/>
      <c r="M18" s="187"/>
    </row>
    <row r="19" ht="21.9" customHeight="1" spans="1:13">
      <c r="A19" s="187">
        <v>13</v>
      </c>
      <c r="B19" s="191" t="s">
        <v>30</v>
      </c>
      <c r="C19" s="195">
        <v>4</v>
      </c>
      <c r="D19" s="195">
        <f>项目库明细表!J535</f>
        <v>105</v>
      </c>
      <c r="E19" s="195">
        <f>项目库明细表!K535</f>
        <v>30</v>
      </c>
      <c r="F19" s="195"/>
      <c r="G19" s="187"/>
      <c r="H19" s="187"/>
      <c r="I19" s="187"/>
      <c r="J19" s="187">
        <f>项目库明细表!T535</f>
        <v>75</v>
      </c>
      <c r="K19" s="187"/>
      <c r="L19" s="187"/>
      <c r="M19" s="187"/>
    </row>
    <row r="20" s="171" customFormat="1" ht="21.9" customHeight="1" spans="1:13">
      <c r="A20" s="187">
        <v>14</v>
      </c>
      <c r="B20" s="190" t="s">
        <v>31</v>
      </c>
      <c r="C20" s="189">
        <v>0</v>
      </c>
      <c r="D20" s="189"/>
      <c r="E20" s="189"/>
      <c r="F20" s="189"/>
      <c r="G20" s="189"/>
      <c r="H20" s="189"/>
      <c r="I20" s="189"/>
      <c r="J20" s="189"/>
      <c r="K20" s="189"/>
      <c r="L20" s="189"/>
      <c r="M20" s="189"/>
    </row>
    <row r="21" ht="21.9" customHeight="1" spans="1:13">
      <c r="A21" s="187">
        <v>15</v>
      </c>
      <c r="B21" s="191" t="s">
        <v>32</v>
      </c>
      <c r="C21" s="187"/>
      <c r="D21" s="187"/>
      <c r="E21" s="187"/>
      <c r="F21" s="187"/>
      <c r="G21" s="187"/>
      <c r="H21" s="187"/>
      <c r="I21" s="187"/>
      <c r="J21" s="187"/>
      <c r="K21" s="187"/>
      <c r="L21" s="187"/>
      <c r="M21" s="187"/>
    </row>
    <row r="22" ht="21.9" customHeight="1" spans="1:13">
      <c r="A22" s="187">
        <v>16</v>
      </c>
      <c r="B22" s="191" t="s">
        <v>33</v>
      </c>
      <c r="C22" s="187"/>
      <c r="D22" s="187"/>
      <c r="E22" s="187"/>
      <c r="F22" s="187"/>
      <c r="G22" s="187"/>
      <c r="H22" s="187"/>
      <c r="I22" s="187"/>
      <c r="J22" s="187"/>
      <c r="K22" s="187"/>
      <c r="L22" s="187"/>
      <c r="M22" s="187"/>
    </row>
    <row r="23" s="171" customFormat="1" ht="21.9" customHeight="1" spans="1:13">
      <c r="A23" s="187">
        <v>17</v>
      </c>
      <c r="B23" s="190" t="s">
        <v>34</v>
      </c>
      <c r="C23" s="189">
        <f>C24+C25+C26+C27+C28</f>
        <v>22</v>
      </c>
      <c r="D23" s="189">
        <f t="shared" ref="D23:M23" si="3">D24+D25+D26+D27+D28</f>
        <v>1995.1</v>
      </c>
      <c r="E23" s="189">
        <f>E24+E25+E26+E27+E28</f>
        <v>248.2</v>
      </c>
      <c r="F23" s="189">
        <f>F24+F25+F26+F27+F28</f>
        <v>1746.9</v>
      </c>
      <c r="G23" s="189">
        <f>G24+G25+G26+G27+G28</f>
        <v>0</v>
      </c>
      <c r="H23" s="189">
        <f>H24+H25+H26+H27+H28</f>
        <v>0</v>
      </c>
      <c r="I23" s="189">
        <f>I24+I25+I26+I27+I28</f>
        <v>0</v>
      </c>
      <c r="J23" s="189">
        <f>J24+J25+J26+J27+J28</f>
        <v>0</v>
      </c>
      <c r="K23" s="189">
        <f>K24+K25+K26+K27+K28</f>
        <v>0</v>
      </c>
      <c r="L23" s="189">
        <f>L24+L25+L26+L27+L28</f>
        <v>0</v>
      </c>
      <c r="M23" s="189">
        <f>M24+M25+M26+M27+M28</f>
        <v>0</v>
      </c>
    </row>
    <row r="24" ht="21.9" customHeight="1" spans="1:13">
      <c r="A24" s="187">
        <v>18</v>
      </c>
      <c r="B24" s="196" t="s">
        <v>35</v>
      </c>
      <c r="C24" s="187">
        <v>1</v>
      </c>
      <c r="D24" s="187">
        <v>815</v>
      </c>
      <c r="E24" s="187"/>
      <c r="F24" s="187">
        <v>815</v>
      </c>
      <c r="G24" s="187"/>
      <c r="H24" s="187"/>
      <c r="I24" s="187"/>
      <c r="J24" s="187"/>
      <c r="K24" s="187"/>
      <c r="L24" s="187"/>
      <c r="M24" s="187"/>
    </row>
    <row r="25" ht="21.9" customHeight="1" spans="1:13">
      <c r="A25" s="187">
        <v>19</v>
      </c>
      <c r="B25" s="196" t="s">
        <v>36</v>
      </c>
      <c r="C25" s="197">
        <v>9</v>
      </c>
      <c r="D25" s="198">
        <v>43.9</v>
      </c>
      <c r="E25" s="197"/>
      <c r="F25" s="198">
        <v>43.9</v>
      </c>
      <c r="G25" s="187"/>
      <c r="H25" s="187"/>
      <c r="I25" s="187"/>
      <c r="J25" s="187"/>
      <c r="K25" s="187"/>
      <c r="L25" s="187"/>
      <c r="M25" s="187"/>
    </row>
    <row r="26" ht="21.9" customHeight="1" spans="1:13">
      <c r="A26" s="187">
        <v>20</v>
      </c>
      <c r="B26" s="196" t="s">
        <v>37</v>
      </c>
      <c r="C26" s="187"/>
      <c r="D26" s="187"/>
      <c r="E26" s="187"/>
      <c r="F26" s="187"/>
      <c r="G26" s="187"/>
      <c r="H26" s="187"/>
      <c r="I26" s="187"/>
      <c r="J26" s="187"/>
      <c r="K26" s="187"/>
      <c r="L26" s="187"/>
      <c r="M26" s="187"/>
    </row>
    <row r="27" ht="21.9" customHeight="1" spans="1:13">
      <c r="A27" s="187">
        <v>21</v>
      </c>
      <c r="B27" s="196" t="s">
        <v>38</v>
      </c>
      <c r="C27" s="187">
        <v>1</v>
      </c>
      <c r="D27" s="187">
        <v>392</v>
      </c>
      <c r="E27" s="187"/>
      <c r="F27" s="187">
        <v>392</v>
      </c>
      <c r="G27" s="187"/>
      <c r="H27" s="187"/>
      <c r="I27" s="187"/>
      <c r="J27" s="187"/>
      <c r="K27" s="187"/>
      <c r="L27" s="187"/>
      <c r="M27" s="187"/>
    </row>
    <row r="28" ht="27" customHeight="1" spans="1:13">
      <c r="A28" s="187">
        <v>22</v>
      </c>
      <c r="B28" s="196" t="s">
        <v>39</v>
      </c>
      <c r="C28" s="187">
        <v>11</v>
      </c>
      <c r="D28" s="187">
        <f>项目库明细表!J557</f>
        <v>744.2</v>
      </c>
      <c r="E28" s="187">
        <f>项目库明细表!K557</f>
        <v>248.2</v>
      </c>
      <c r="F28" s="187">
        <f>项目库明细表!P557</f>
        <v>496</v>
      </c>
      <c r="G28" s="187"/>
      <c r="H28" s="187"/>
      <c r="I28" s="187"/>
      <c r="J28" s="187"/>
      <c r="K28" s="187"/>
      <c r="L28" s="187"/>
      <c r="M28" s="187"/>
    </row>
    <row r="29" s="171" customFormat="1" ht="21.9" customHeight="1" spans="1:13">
      <c r="A29" s="187">
        <v>23</v>
      </c>
      <c r="B29" s="190" t="s">
        <v>40</v>
      </c>
      <c r="C29" s="189">
        <f>C30+C31+C32</f>
        <v>16</v>
      </c>
      <c r="D29" s="189">
        <f t="shared" ref="D29:M29" si="4">D30+D31+D32</f>
        <v>5874</v>
      </c>
      <c r="E29" s="189">
        <f>E30+E31+E32</f>
        <v>20</v>
      </c>
      <c r="F29" s="189">
        <f>F30+F31+F32</f>
        <v>1979</v>
      </c>
      <c r="G29" s="189">
        <f>G30+G31+G32</f>
        <v>0</v>
      </c>
      <c r="H29" s="189">
        <f>H30+H31+H32</f>
        <v>3000</v>
      </c>
      <c r="I29" s="189">
        <f>I30+I31+I32</f>
        <v>0</v>
      </c>
      <c r="J29" s="189">
        <f>J30+J31+J32</f>
        <v>0</v>
      </c>
      <c r="K29" s="189">
        <f>K30+K31+K32</f>
        <v>75</v>
      </c>
      <c r="L29" s="189">
        <f>L30+L31+L32</f>
        <v>800</v>
      </c>
      <c r="M29" s="189">
        <f>M30+M31+M32</f>
        <v>0</v>
      </c>
    </row>
    <row r="30" ht="30" customHeight="1" spans="1:13">
      <c r="A30" s="187">
        <v>24</v>
      </c>
      <c r="B30" s="191" t="s">
        <v>41</v>
      </c>
      <c r="C30" s="187">
        <v>1</v>
      </c>
      <c r="D30" s="187">
        <f>项目库明细表!J570</f>
        <v>20</v>
      </c>
      <c r="E30" s="187">
        <f>项目库明细表!K570</f>
        <v>20</v>
      </c>
      <c r="F30" s="187"/>
      <c r="G30" s="187"/>
      <c r="H30" s="187"/>
      <c r="I30" s="187"/>
      <c r="J30" s="187"/>
      <c r="K30" s="187"/>
      <c r="L30" s="187"/>
      <c r="M30" s="187"/>
    </row>
    <row r="31" ht="32.25" customHeight="1" spans="1:13">
      <c r="A31" s="187">
        <v>25</v>
      </c>
      <c r="B31" s="191" t="s">
        <v>42</v>
      </c>
      <c r="C31" s="187"/>
      <c r="D31" s="187"/>
      <c r="E31" s="187"/>
      <c r="F31" s="187"/>
      <c r="G31" s="187"/>
      <c r="H31" s="187"/>
      <c r="I31" s="187"/>
      <c r="J31" s="187"/>
      <c r="K31" s="187"/>
      <c r="L31" s="187"/>
      <c r="M31" s="187"/>
    </row>
    <row r="32" ht="21.9" customHeight="1" spans="1:13">
      <c r="A32" s="187">
        <v>26</v>
      </c>
      <c r="B32" s="193" t="s">
        <v>43</v>
      </c>
      <c r="C32" s="187">
        <v>15</v>
      </c>
      <c r="D32" s="199">
        <f>项目库明细表!J572</f>
        <v>5854</v>
      </c>
      <c r="E32" s="199">
        <f>项目库明细表!K572</f>
        <v>0</v>
      </c>
      <c r="F32" s="199">
        <f>项目库明细表!P572</f>
        <v>1979</v>
      </c>
      <c r="G32" s="199">
        <f>项目库明细表!Q572</f>
        <v>0</v>
      </c>
      <c r="H32" s="199">
        <f>项目库明细表!R572</f>
        <v>3000</v>
      </c>
      <c r="I32" s="199"/>
      <c r="J32" s="199">
        <f>项目库明细表!T572</f>
        <v>0</v>
      </c>
      <c r="K32" s="199">
        <f>项目库明细表!U572</f>
        <v>75</v>
      </c>
      <c r="L32" s="199">
        <f>项目库明细表!V572</f>
        <v>800</v>
      </c>
      <c r="M32" s="199">
        <f>项目库明细表!W572</f>
        <v>0</v>
      </c>
    </row>
    <row r="33" s="171" customFormat="1" ht="21.9" customHeight="1" spans="1:13">
      <c r="A33" s="187">
        <v>27</v>
      </c>
      <c r="B33" s="190" t="s">
        <v>44</v>
      </c>
      <c r="C33" s="189">
        <f>C34+C35+C36+C37+C38+C39</f>
        <v>2</v>
      </c>
      <c r="D33" s="189">
        <f t="shared" ref="D33:M33" si="5">D34+D35+D36+D37+D38+D39</f>
        <v>1490</v>
      </c>
      <c r="E33" s="189">
        <f>E34+E35+E36+E37+E38+E39</f>
        <v>0</v>
      </c>
      <c r="F33" s="189">
        <f>F34+F35+F36+F37+F38+F39</f>
        <v>1160</v>
      </c>
      <c r="G33" s="189">
        <f>G34+G35+G36+G37+G38+G39</f>
        <v>0</v>
      </c>
      <c r="H33" s="189">
        <f>H34+H35+H36+H37+H38+H39</f>
        <v>0</v>
      </c>
      <c r="I33" s="189">
        <f>I34+I35+I36+I37+I38+I39</f>
        <v>0</v>
      </c>
      <c r="J33" s="189">
        <f>J34+J35+J36+J37+J38+J39</f>
        <v>0</v>
      </c>
      <c r="K33" s="189">
        <f>K34+K35+K36+K37+K38+K39</f>
        <v>0</v>
      </c>
      <c r="L33" s="189">
        <f>L34+L35+L36+L37+L38+L39</f>
        <v>0</v>
      </c>
      <c r="M33" s="189">
        <f>M34+M35+M36+M37+M38+M39</f>
        <v>330</v>
      </c>
    </row>
    <row r="34" ht="33.75" customHeight="1" spans="1:13">
      <c r="A34" s="187">
        <v>28</v>
      </c>
      <c r="B34" s="191" t="s">
        <v>45</v>
      </c>
      <c r="C34" s="187">
        <v>1</v>
      </c>
      <c r="D34" s="187">
        <v>760</v>
      </c>
      <c r="E34" s="187"/>
      <c r="F34" s="187">
        <v>430</v>
      </c>
      <c r="G34" s="187"/>
      <c r="H34" s="187"/>
      <c r="I34" s="187"/>
      <c r="J34" s="187"/>
      <c r="K34" s="187"/>
      <c r="L34" s="187"/>
      <c r="M34" s="187">
        <v>330</v>
      </c>
    </row>
    <row r="35" ht="21.9" customHeight="1" spans="1:13">
      <c r="A35" s="187">
        <v>29</v>
      </c>
      <c r="B35" s="191" t="s">
        <v>46</v>
      </c>
      <c r="C35" s="187"/>
      <c r="D35" s="187"/>
      <c r="E35" s="187"/>
      <c r="F35" s="187"/>
      <c r="G35" s="187"/>
      <c r="H35" s="187"/>
      <c r="I35" s="187"/>
      <c r="J35" s="187"/>
      <c r="K35" s="187"/>
      <c r="L35" s="187"/>
      <c r="M35" s="187"/>
    </row>
    <row r="36" ht="21.9" customHeight="1" spans="1:13">
      <c r="A36" s="187">
        <v>30</v>
      </c>
      <c r="B36" s="193" t="s">
        <v>47</v>
      </c>
      <c r="C36" s="187">
        <v>1</v>
      </c>
      <c r="D36" s="187">
        <v>730</v>
      </c>
      <c r="E36" s="187"/>
      <c r="F36" s="187">
        <v>730</v>
      </c>
      <c r="G36" s="187"/>
      <c r="H36" s="187"/>
      <c r="I36" s="187"/>
      <c r="J36" s="187"/>
      <c r="K36" s="187"/>
      <c r="L36" s="187"/>
      <c r="M36" s="187"/>
    </row>
    <row r="37" ht="30.75" customHeight="1" spans="1:13">
      <c r="A37" s="187">
        <v>31</v>
      </c>
      <c r="B37" s="193" t="s">
        <v>48</v>
      </c>
      <c r="C37" s="187"/>
      <c r="D37" s="187"/>
      <c r="E37" s="187"/>
      <c r="F37" s="187"/>
      <c r="G37" s="187"/>
      <c r="H37" s="187"/>
      <c r="I37" s="187"/>
      <c r="J37" s="187"/>
      <c r="K37" s="187"/>
      <c r="L37" s="187"/>
      <c r="M37" s="187"/>
    </row>
    <row r="38" ht="21.9" customHeight="1" spans="1:13">
      <c r="A38" s="187">
        <v>32</v>
      </c>
      <c r="B38" s="193" t="s">
        <v>49</v>
      </c>
      <c r="C38" s="187"/>
      <c r="D38" s="187"/>
      <c r="E38" s="187"/>
      <c r="F38" s="187"/>
      <c r="G38" s="187"/>
      <c r="H38" s="187"/>
      <c r="I38" s="187"/>
      <c r="J38" s="187"/>
      <c r="K38" s="187"/>
      <c r="L38" s="187"/>
      <c r="M38" s="187"/>
    </row>
    <row r="39" ht="36" customHeight="1" spans="1:13">
      <c r="A39" s="187">
        <v>33</v>
      </c>
      <c r="B39" s="193" t="s">
        <v>50</v>
      </c>
      <c r="C39" s="187"/>
      <c r="D39" s="187"/>
      <c r="E39" s="187"/>
      <c r="F39" s="187"/>
      <c r="G39" s="187"/>
      <c r="H39" s="187"/>
      <c r="I39" s="187"/>
      <c r="J39" s="187"/>
      <c r="K39" s="187"/>
      <c r="L39" s="187"/>
      <c r="M39" s="187"/>
    </row>
    <row r="40" ht="21.9" customHeight="1" spans="1:13">
      <c r="A40" s="187">
        <v>34</v>
      </c>
      <c r="B40" s="190" t="s">
        <v>51</v>
      </c>
      <c r="C40" s="189">
        <f t="shared" ref="C40:F40" si="6">C41</f>
        <v>1</v>
      </c>
      <c r="D40" s="189">
        <f>D41</f>
        <v>516</v>
      </c>
      <c r="E40" s="189"/>
      <c r="F40" s="189">
        <f>F41</f>
        <v>516</v>
      </c>
      <c r="G40" s="189"/>
      <c r="H40" s="189"/>
      <c r="I40" s="189"/>
      <c r="J40" s="189"/>
      <c r="K40" s="189"/>
      <c r="L40" s="189"/>
      <c r="M40" s="189"/>
    </row>
    <row r="41" s="172" customFormat="1" ht="21.9" customHeight="1" spans="1:13">
      <c r="A41" s="187">
        <v>35</v>
      </c>
      <c r="B41" s="193" t="s">
        <v>52</v>
      </c>
      <c r="C41" s="187">
        <v>1</v>
      </c>
      <c r="D41" s="187">
        <f>项目库明细表!J595</f>
        <v>516</v>
      </c>
      <c r="E41" s="187"/>
      <c r="F41" s="187">
        <f>项目库明细表!P595</f>
        <v>516</v>
      </c>
      <c r="G41" s="187"/>
      <c r="H41" s="187"/>
      <c r="I41" s="187"/>
      <c r="J41" s="187"/>
      <c r="K41" s="187"/>
      <c r="L41" s="187"/>
      <c r="M41" s="187"/>
    </row>
    <row r="42" s="171" customFormat="1" ht="21.9" customHeight="1" spans="1:13">
      <c r="A42" s="187">
        <v>36</v>
      </c>
      <c r="B42" s="190" t="s">
        <v>53</v>
      </c>
      <c r="C42" s="189">
        <f>C43+C44+C45+C47</f>
        <v>9</v>
      </c>
      <c r="D42" s="189">
        <f t="shared" ref="D42:M42" si="7">D43+D44+D45+D47</f>
        <v>212</v>
      </c>
      <c r="E42" s="189">
        <f>E43+E44+E45+E47</f>
        <v>212</v>
      </c>
      <c r="F42" s="189">
        <f>F43+F44+F45+F47</f>
        <v>0</v>
      </c>
      <c r="G42" s="189">
        <f>G43+G44+G45+G47</f>
        <v>0</v>
      </c>
      <c r="H42" s="189">
        <f>H43+H44+H45+H47</f>
        <v>0</v>
      </c>
      <c r="I42" s="189">
        <f>I43+I44+I45+I47</f>
        <v>0</v>
      </c>
      <c r="J42" s="189">
        <f>J43+J44+J45+J47</f>
        <v>0</v>
      </c>
      <c r="K42" s="189">
        <f>K43+K44+K45+K47</f>
        <v>0</v>
      </c>
      <c r="L42" s="189">
        <f>L43+L44+L45+L47</f>
        <v>0</v>
      </c>
      <c r="M42" s="189">
        <f>M43+M44+M45+M47</f>
        <v>0</v>
      </c>
    </row>
    <row r="43" ht="21.9" customHeight="1" spans="1:13">
      <c r="A43" s="187">
        <v>37</v>
      </c>
      <c r="B43" s="193" t="s">
        <v>54</v>
      </c>
      <c r="C43" s="187">
        <v>9</v>
      </c>
      <c r="D43" s="187">
        <f>项目库明细表!J597</f>
        <v>212</v>
      </c>
      <c r="E43" s="187">
        <f>项目库明细表!K597</f>
        <v>212</v>
      </c>
      <c r="F43" s="187"/>
      <c r="G43" s="187"/>
      <c r="H43" s="187"/>
      <c r="I43" s="187"/>
      <c r="J43" s="187"/>
      <c r="K43" s="187"/>
      <c r="L43" s="187"/>
      <c r="M43" s="187"/>
    </row>
    <row r="44" ht="40.5" customHeight="1" spans="1:13">
      <c r="A44" s="187">
        <v>38</v>
      </c>
      <c r="B44" s="193" t="s">
        <v>55</v>
      </c>
      <c r="C44" s="187"/>
      <c r="D44" s="187"/>
      <c r="E44" s="187"/>
      <c r="F44" s="187"/>
      <c r="G44" s="187"/>
      <c r="H44" s="187"/>
      <c r="I44" s="187"/>
      <c r="J44" s="187"/>
      <c r="K44" s="187"/>
      <c r="L44" s="187"/>
      <c r="M44" s="187"/>
    </row>
    <row r="45" ht="21.9" customHeight="1" spans="1:13">
      <c r="A45" s="187">
        <v>39</v>
      </c>
      <c r="B45" s="200" t="s">
        <v>56</v>
      </c>
      <c r="C45" s="187"/>
      <c r="D45" s="187"/>
      <c r="E45" s="187"/>
      <c r="F45" s="187"/>
      <c r="G45" s="187"/>
      <c r="H45" s="187"/>
      <c r="I45" s="187"/>
      <c r="J45" s="187"/>
      <c r="K45" s="187"/>
      <c r="L45" s="187"/>
      <c r="M45" s="187"/>
    </row>
    <row r="46" ht="31.5" customHeight="1" spans="1:13">
      <c r="A46" s="187">
        <v>40</v>
      </c>
      <c r="B46" s="193" t="s">
        <v>57</v>
      </c>
      <c r="C46" s="187"/>
      <c r="D46" s="187"/>
      <c r="E46" s="187"/>
      <c r="F46" s="187"/>
      <c r="G46" s="187"/>
      <c r="H46" s="187"/>
      <c r="I46" s="187"/>
      <c r="J46" s="187"/>
      <c r="K46" s="187"/>
      <c r="L46" s="187"/>
      <c r="M46" s="187"/>
    </row>
    <row r="47" ht="21.9" customHeight="1" spans="1:13">
      <c r="A47" s="187">
        <v>41</v>
      </c>
      <c r="B47" s="200" t="s">
        <v>23</v>
      </c>
      <c r="C47" s="187"/>
      <c r="D47" s="187"/>
      <c r="E47" s="187"/>
      <c r="F47" s="187"/>
      <c r="G47" s="187"/>
      <c r="H47" s="187"/>
      <c r="I47" s="187"/>
      <c r="J47" s="187"/>
      <c r="K47" s="187"/>
      <c r="L47" s="187"/>
      <c r="M47" s="187"/>
    </row>
    <row r="48" s="171" customFormat="1" ht="21.9" customHeight="1" spans="1:13">
      <c r="A48" s="187">
        <v>42</v>
      </c>
      <c r="B48" s="190" t="s">
        <v>58</v>
      </c>
      <c r="C48" s="189">
        <f>C49+C50+C51</f>
        <v>45</v>
      </c>
      <c r="D48" s="189">
        <f t="shared" ref="D48:M48" si="8">D49+D50+D51</f>
        <v>3378.2</v>
      </c>
      <c r="E48" s="189">
        <f>E49+E50+E51</f>
        <v>0</v>
      </c>
      <c r="F48" s="189">
        <f>F49+F50+F51</f>
        <v>3378.2</v>
      </c>
      <c r="G48" s="189">
        <f>G49+G50+G51</f>
        <v>0</v>
      </c>
      <c r="H48" s="189">
        <f>H49+H50+H51</f>
        <v>0</v>
      </c>
      <c r="I48" s="189">
        <f>I49+I50+I51</f>
        <v>0</v>
      </c>
      <c r="J48" s="189">
        <f>J49+J50+J51</f>
        <v>0</v>
      </c>
      <c r="K48" s="189">
        <f>K49+K50+K51</f>
        <v>0</v>
      </c>
      <c r="L48" s="189">
        <f>L49+L50+L51</f>
        <v>0</v>
      </c>
      <c r="M48" s="189">
        <f>M49+M50+M51</f>
        <v>0</v>
      </c>
    </row>
    <row r="49" ht="21.9" customHeight="1" spans="1:13">
      <c r="A49" s="187">
        <v>43</v>
      </c>
      <c r="B49" s="201" t="s">
        <v>59</v>
      </c>
      <c r="C49" s="187"/>
      <c r="D49" s="187"/>
      <c r="E49" s="187"/>
      <c r="F49" s="187"/>
      <c r="G49" s="187"/>
      <c r="H49" s="187"/>
      <c r="I49" s="187"/>
      <c r="J49" s="187"/>
      <c r="K49" s="187"/>
      <c r="L49" s="187"/>
      <c r="M49" s="187"/>
    </row>
    <row r="50" ht="21.9" customHeight="1" spans="1:13">
      <c r="A50" s="187">
        <v>44</v>
      </c>
      <c r="B50" s="201" t="s">
        <v>60</v>
      </c>
      <c r="C50" s="187">
        <v>30</v>
      </c>
      <c r="D50" s="187">
        <f>项目库明细表!J611</f>
        <v>1760</v>
      </c>
      <c r="E50" s="187"/>
      <c r="F50" s="187">
        <f>项目库明细表!P611</f>
        <v>1760</v>
      </c>
      <c r="G50" s="187"/>
      <c r="H50" s="187"/>
      <c r="I50" s="187"/>
      <c r="J50" s="187"/>
      <c r="K50" s="187"/>
      <c r="L50" s="187"/>
      <c r="M50" s="187"/>
    </row>
    <row r="51" ht="21.9" customHeight="1" spans="1:13">
      <c r="A51" s="187">
        <v>45</v>
      </c>
      <c r="B51" s="201" t="s">
        <v>61</v>
      </c>
      <c r="C51" s="187">
        <v>15</v>
      </c>
      <c r="D51" s="187">
        <v>1618.2</v>
      </c>
      <c r="E51" s="187"/>
      <c r="F51" s="187">
        <v>1618.2</v>
      </c>
      <c r="G51" s="187"/>
      <c r="H51" s="187"/>
      <c r="I51" s="187"/>
      <c r="J51" s="187"/>
      <c r="K51" s="187"/>
      <c r="L51" s="187"/>
      <c r="M51" s="187"/>
    </row>
    <row r="52" s="171" customFormat="1" ht="21.9" customHeight="1" spans="1:13">
      <c r="A52" s="187">
        <v>46</v>
      </c>
      <c r="B52" s="190" t="s">
        <v>62</v>
      </c>
      <c r="C52" s="189">
        <f>C53+C54+C55+C56+C57</f>
        <v>7</v>
      </c>
      <c r="D52" s="189">
        <f t="shared" ref="D52:M52" si="9">D53+D54+D55+D56+D57</f>
        <v>7367.553</v>
      </c>
      <c r="E52" s="189">
        <f>E53+E54+E55+E56+E57</f>
        <v>0</v>
      </c>
      <c r="F52" s="189">
        <f>F53+F54+F55+F56+F57</f>
        <v>7367.553</v>
      </c>
      <c r="G52" s="189">
        <f>G53+G54+G55+G56+G57</f>
        <v>0</v>
      </c>
      <c r="H52" s="189">
        <f>H53+H54+H55+H56+H57</f>
        <v>0</v>
      </c>
      <c r="I52" s="189">
        <f>I53+I54+I55+I56+I57</f>
        <v>0</v>
      </c>
      <c r="J52" s="189">
        <f>J53+J54+J55+J56+J57</f>
        <v>0</v>
      </c>
      <c r="K52" s="189">
        <f>K53+K54+K55+K56+K57</f>
        <v>0</v>
      </c>
      <c r="L52" s="189">
        <f>L53+L54+L55+L56+L57</f>
        <v>0</v>
      </c>
      <c r="M52" s="189">
        <f>M53+M54+M55+M56+M57</f>
        <v>0</v>
      </c>
    </row>
    <row r="53" ht="38.25" customHeight="1" spans="1:13">
      <c r="A53" s="187">
        <v>47</v>
      </c>
      <c r="B53" s="201" t="s">
        <v>63</v>
      </c>
      <c r="C53" s="202">
        <v>1</v>
      </c>
      <c r="D53" s="203">
        <v>2700</v>
      </c>
      <c r="E53" s="204"/>
      <c r="F53" s="203">
        <v>2700</v>
      </c>
      <c r="G53" s="187"/>
      <c r="H53" s="187"/>
      <c r="I53" s="187"/>
      <c r="J53" s="187"/>
      <c r="K53" s="187"/>
      <c r="L53" s="187"/>
      <c r="M53" s="187"/>
    </row>
    <row r="54" ht="36.75" customHeight="1" spans="1:13">
      <c r="A54" s="187">
        <v>48</v>
      </c>
      <c r="B54" s="201" t="s">
        <v>64</v>
      </c>
      <c r="C54" s="202">
        <v>1</v>
      </c>
      <c r="D54" s="203">
        <v>1754.3</v>
      </c>
      <c r="E54" s="204"/>
      <c r="F54" s="203">
        <v>1754.3</v>
      </c>
      <c r="G54" s="187"/>
      <c r="H54" s="187"/>
      <c r="I54" s="187"/>
      <c r="J54" s="187"/>
      <c r="K54" s="187"/>
      <c r="L54" s="187"/>
      <c r="M54" s="187"/>
    </row>
    <row r="55" ht="28.5" customHeight="1" spans="1:13">
      <c r="A55" s="187">
        <v>49</v>
      </c>
      <c r="B55" s="201" t="s">
        <v>65</v>
      </c>
      <c r="C55" s="203">
        <v>1</v>
      </c>
      <c r="D55" s="203">
        <v>1043.68</v>
      </c>
      <c r="E55" s="204"/>
      <c r="F55" s="203">
        <v>1043.68</v>
      </c>
      <c r="G55" s="187"/>
      <c r="H55" s="187"/>
      <c r="I55" s="187"/>
      <c r="J55" s="187"/>
      <c r="K55" s="187"/>
      <c r="L55" s="187"/>
      <c r="M55" s="187"/>
    </row>
    <row r="56" ht="21.9" customHeight="1" spans="1:13">
      <c r="A56" s="187">
        <v>50</v>
      </c>
      <c r="B56" s="201" t="s">
        <v>66</v>
      </c>
      <c r="C56" s="203">
        <v>3</v>
      </c>
      <c r="D56" s="203">
        <v>609.073</v>
      </c>
      <c r="E56" s="204"/>
      <c r="F56" s="203">
        <v>609.073</v>
      </c>
      <c r="G56" s="187"/>
      <c r="H56" s="187"/>
      <c r="I56" s="187"/>
      <c r="J56" s="187"/>
      <c r="K56" s="187"/>
      <c r="L56" s="187"/>
      <c r="M56" s="187"/>
    </row>
    <row r="57" ht="21.9" customHeight="1" spans="1:13">
      <c r="A57" s="187">
        <v>51</v>
      </c>
      <c r="B57" s="201" t="s">
        <v>67</v>
      </c>
      <c r="C57" s="202">
        <v>1</v>
      </c>
      <c r="D57" s="203">
        <v>1260.5</v>
      </c>
      <c r="E57" s="204"/>
      <c r="F57" s="203">
        <v>1260.5</v>
      </c>
      <c r="G57" s="187"/>
      <c r="H57" s="187"/>
      <c r="I57" s="187"/>
      <c r="J57" s="187"/>
      <c r="K57" s="187"/>
      <c r="L57" s="187"/>
      <c r="M57" s="187"/>
    </row>
    <row r="58" s="171" customFormat="1" ht="21.9" customHeight="1" spans="1:13">
      <c r="A58" s="187">
        <v>52</v>
      </c>
      <c r="B58" s="190" t="s">
        <v>68</v>
      </c>
      <c r="C58" s="189">
        <f>C59+C60+C61+C62+C63+C64</f>
        <v>312</v>
      </c>
      <c r="D58" s="189">
        <f t="shared" ref="D58:M58" si="10">D59+D60+D61+D62+D63+D64</f>
        <v>45739.42</v>
      </c>
      <c r="E58" s="189">
        <f>E59+E60+E61+E62+E63+E64</f>
        <v>7300.25</v>
      </c>
      <c r="F58" s="189">
        <f>F59+F60+F61+F62+F63+F64</f>
        <v>37647.17</v>
      </c>
      <c r="G58" s="189">
        <f>G59+G60+G61+G62+G63+G64</f>
        <v>0</v>
      </c>
      <c r="H58" s="189">
        <f>H59+H60+H61+H62+H63+H64</f>
        <v>0</v>
      </c>
      <c r="I58" s="189">
        <f>I59+I60+I61+I62+I63+I64</f>
        <v>0</v>
      </c>
      <c r="J58" s="189">
        <f>J59+J60+J61+J62+J63+J64</f>
        <v>575</v>
      </c>
      <c r="K58" s="189">
        <f>K59+K60+K61+K62+K63+K64</f>
        <v>0</v>
      </c>
      <c r="L58" s="189">
        <f>L59+L60+L61+L62+L63+L64</f>
        <v>0</v>
      </c>
      <c r="M58" s="189">
        <f>M59+M60+M61+M62+M63+M64</f>
        <v>217</v>
      </c>
    </row>
    <row r="59" ht="37.5" customHeight="1" spans="1:13">
      <c r="A59" s="187">
        <v>53</v>
      </c>
      <c r="B59" s="201" t="s">
        <v>69</v>
      </c>
      <c r="C59" s="195">
        <v>148</v>
      </c>
      <c r="D59" s="195">
        <f>项目库明细表!J668</f>
        <v>26933.2</v>
      </c>
      <c r="E59" s="195">
        <f>项目库明细表!K668</f>
        <v>85</v>
      </c>
      <c r="F59" s="195">
        <f>项目库明细表!P668</f>
        <v>26056.2</v>
      </c>
      <c r="G59" s="187"/>
      <c r="H59" s="187"/>
      <c r="I59" s="187"/>
      <c r="J59" s="187">
        <f>项目库明细表!T668</f>
        <v>575</v>
      </c>
      <c r="K59" s="187"/>
      <c r="L59" s="187"/>
      <c r="M59" s="187">
        <f>项目库明细表!W668</f>
        <v>217</v>
      </c>
    </row>
    <row r="60" ht="21.9" customHeight="1" spans="1:13">
      <c r="A60" s="187">
        <v>54</v>
      </c>
      <c r="B60" s="201" t="s">
        <v>70</v>
      </c>
      <c r="C60" s="187"/>
      <c r="D60" s="187"/>
      <c r="E60" s="187"/>
      <c r="F60" s="187"/>
      <c r="G60" s="187"/>
      <c r="H60" s="187"/>
      <c r="I60" s="187"/>
      <c r="J60" s="187"/>
      <c r="K60" s="187"/>
      <c r="L60" s="187"/>
      <c r="M60" s="187"/>
    </row>
    <row r="61" ht="21.9" customHeight="1" spans="1:13">
      <c r="A61" s="187">
        <v>55</v>
      </c>
      <c r="B61" s="201" t="s">
        <v>71</v>
      </c>
      <c r="C61" s="187"/>
      <c r="D61" s="187"/>
      <c r="E61" s="187"/>
      <c r="F61" s="187"/>
      <c r="G61" s="187"/>
      <c r="H61" s="187"/>
      <c r="I61" s="187"/>
      <c r="J61" s="187"/>
      <c r="K61" s="187"/>
      <c r="L61" s="187"/>
      <c r="M61" s="187"/>
    </row>
    <row r="62" ht="21.9" customHeight="1" spans="1:13">
      <c r="A62" s="187">
        <v>56</v>
      </c>
      <c r="B62" s="201" t="s">
        <v>72</v>
      </c>
      <c r="C62" s="187">
        <v>1</v>
      </c>
      <c r="D62" s="187">
        <v>163.97</v>
      </c>
      <c r="E62" s="187"/>
      <c r="F62" s="187">
        <v>163.97</v>
      </c>
      <c r="G62" s="187"/>
      <c r="H62" s="187"/>
      <c r="I62" s="187"/>
      <c r="J62" s="187"/>
      <c r="K62" s="187"/>
      <c r="L62" s="187"/>
      <c r="M62" s="187"/>
    </row>
    <row r="63" ht="21.9" customHeight="1" spans="1:13">
      <c r="A63" s="187">
        <v>57</v>
      </c>
      <c r="B63" s="191" t="s">
        <v>73</v>
      </c>
      <c r="C63" s="187">
        <v>83</v>
      </c>
      <c r="D63" s="187">
        <f>项目库明细表!J820</f>
        <v>5750.05</v>
      </c>
      <c r="E63" s="187">
        <f>项目库明细表!K820</f>
        <v>5305.05</v>
      </c>
      <c r="F63" s="187">
        <f>项目库明细表!P820</f>
        <v>445</v>
      </c>
      <c r="G63" s="187"/>
      <c r="H63" s="187"/>
      <c r="I63" s="187"/>
      <c r="J63" s="187"/>
      <c r="K63" s="187"/>
      <c r="L63" s="187"/>
      <c r="M63" s="187"/>
    </row>
    <row r="64" ht="21.9" customHeight="1" spans="1:13">
      <c r="A64" s="187">
        <v>58</v>
      </c>
      <c r="B64" s="200" t="s">
        <v>74</v>
      </c>
      <c r="C64" s="195">
        <v>80</v>
      </c>
      <c r="D64" s="195">
        <f>项目库明细表!J904</f>
        <v>12892.2</v>
      </c>
      <c r="E64" s="195">
        <f>项目库明细表!K904</f>
        <v>1910.2</v>
      </c>
      <c r="F64" s="195">
        <f>项目库明细表!P904</f>
        <v>10982</v>
      </c>
      <c r="G64" s="187"/>
      <c r="H64" s="187"/>
      <c r="I64" s="187"/>
      <c r="J64" s="187"/>
      <c r="K64" s="187"/>
      <c r="L64" s="187"/>
      <c r="M64" s="187"/>
    </row>
    <row r="65" s="171" customFormat="1" ht="21.9" customHeight="1" spans="1:13">
      <c r="A65" s="187">
        <v>59</v>
      </c>
      <c r="B65" s="190" t="s">
        <v>75</v>
      </c>
      <c r="C65" s="189">
        <f>C66+C67+C68+C69</f>
        <v>2</v>
      </c>
      <c r="D65" s="189">
        <f t="shared" ref="D65:M65" si="11">D66+D67+D68+D69</f>
        <v>205</v>
      </c>
      <c r="E65" s="189">
        <f>E66+E67+E68+E69</f>
        <v>0</v>
      </c>
      <c r="F65" s="189">
        <f>F66+F67+F68+F69</f>
        <v>0</v>
      </c>
      <c r="G65" s="189">
        <f>G66+G67+G68+G69</f>
        <v>0</v>
      </c>
      <c r="H65" s="189">
        <f>H66+H67+H68+H69</f>
        <v>0</v>
      </c>
      <c r="I65" s="189">
        <f>I66+I67+I68+I69</f>
        <v>0</v>
      </c>
      <c r="J65" s="189">
        <f>J66+J67+J68+J69</f>
        <v>190</v>
      </c>
      <c r="K65" s="189">
        <f>K66+K67+K68+K69</f>
        <v>0</v>
      </c>
      <c r="L65" s="189">
        <f>L66+L67+L68+L69</f>
        <v>0</v>
      </c>
      <c r="M65" s="189">
        <f>M66+M67+M68+M69</f>
        <v>15</v>
      </c>
    </row>
    <row r="66" ht="27.75" customHeight="1" spans="1:13">
      <c r="A66" s="187">
        <v>60</v>
      </c>
      <c r="B66" s="201" t="s">
        <v>76</v>
      </c>
      <c r="C66" s="187"/>
      <c r="D66" s="187"/>
      <c r="E66" s="187"/>
      <c r="F66" s="187"/>
      <c r="G66" s="187"/>
      <c r="H66" s="187"/>
      <c r="I66" s="187"/>
      <c r="J66" s="187"/>
      <c r="K66" s="187"/>
      <c r="L66" s="187"/>
      <c r="M66" s="187"/>
    </row>
    <row r="67" ht="21.9" customHeight="1" spans="1:13">
      <c r="A67" s="187">
        <v>61</v>
      </c>
      <c r="B67" s="200" t="s">
        <v>77</v>
      </c>
      <c r="C67" s="187"/>
      <c r="D67" s="187"/>
      <c r="E67" s="187"/>
      <c r="F67" s="187"/>
      <c r="G67" s="187"/>
      <c r="H67" s="187"/>
      <c r="I67" s="187"/>
      <c r="J67" s="187"/>
      <c r="K67" s="187"/>
      <c r="L67" s="187"/>
      <c r="M67" s="187"/>
    </row>
    <row r="68" ht="21.9" customHeight="1" spans="1:13">
      <c r="A68" s="187">
        <v>62</v>
      </c>
      <c r="B68" s="200" t="s">
        <v>78</v>
      </c>
      <c r="C68" s="187"/>
      <c r="D68" s="187"/>
      <c r="E68" s="187"/>
      <c r="F68" s="187"/>
      <c r="G68" s="187"/>
      <c r="H68" s="187"/>
      <c r="I68" s="187"/>
      <c r="J68" s="187"/>
      <c r="K68" s="187"/>
      <c r="L68" s="187"/>
      <c r="M68" s="187"/>
    </row>
    <row r="69" ht="21.9" customHeight="1" spans="1:13">
      <c r="A69" s="187">
        <v>63</v>
      </c>
      <c r="B69" s="191" t="s">
        <v>79</v>
      </c>
      <c r="C69" s="187">
        <v>2</v>
      </c>
      <c r="D69" s="187">
        <v>205</v>
      </c>
      <c r="E69" s="187"/>
      <c r="F69" s="187"/>
      <c r="G69" s="187"/>
      <c r="H69" s="187"/>
      <c r="I69" s="187"/>
      <c r="J69" s="187">
        <v>190</v>
      </c>
      <c r="K69" s="187"/>
      <c r="L69" s="187"/>
      <c r="M69" s="187">
        <v>15</v>
      </c>
    </row>
    <row r="70" s="171" customFormat="1" ht="21.9" customHeight="1" spans="1:13">
      <c r="A70" s="187">
        <v>64</v>
      </c>
      <c r="B70" s="206" t="s">
        <v>80</v>
      </c>
      <c r="C70" s="189">
        <v>1</v>
      </c>
      <c r="D70" s="189">
        <f>项目库明细表!J992</f>
        <v>140</v>
      </c>
      <c r="E70" s="189">
        <f>项目库明细表!K992</f>
        <v>140</v>
      </c>
      <c r="F70" s="189"/>
      <c r="G70" s="189"/>
      <c r="H70" s="189"/>
      <c r="I70" s="189"/>
      <c r="J70" s="189"/>
      <c r="K70" s="189"/>
      <c r="L70" s="189"/>
      <c r="M70" s="189"/>
    </row>
    <row r="71" spans="2:2">
      <c r="B71" s="207"/>
    </row>
  </sheetData>
  <mergeCells count="6">
    <mergeCell ref="A1:B1"/>
    <mergeCell ref="A2:M2"/>
    <mergeCell ref="D4:M4"/>
    <mergeCell ref="A4:A5"/>
    <mergeCell ref="B4:B5"/>
    <mergeCell ref="C4:C5"/>
  </mergeCells>
  <printOptions horizontalCentered="1"/>
  <pageMargins left="0.55" right="0.55" top="0.590277777777778" bottom="0.590277777777778" header="0.313888888888889" footer="0.313888888888889"/>
  <pageSetup paperSize="9" orientation="landscape" useFirstPageNumber="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U993"/>
  <sheetViews>
    <sheetView zoomScale="84" zoomScaleNormal="84" workbookViewId="0">
      <selection activeCell="J10" sqref="J10"/>
    </sheetView>
  </sheetViews>
  <sheetFormatPr defaultColWidth="6.90833333333333" defaultRowHeight="15"/>
  <cols>
    <col min="1" max="1" width="17.9666666666667" style="25" customWidth="1"/>
    <col min="2" max="2" width="15.9083333333333" style="26" customWidth="1"/>
    <col min="3" max="3" width="24.3083333333333" style="26" customWidth="1"/>
    <col min="4" max="4" width="7.90833333333333" style="6" customWidth="1"/>
    <col min="5" max="5" width="11.1833333333333" style="6" customWidth="1"/>
    <col min="6" max="6" width="7.45" style="6" customWidth="1"/>
    <col min="7" max="7" width="8.54166666666667" style="6" customWidth="1"/>
    <col min="8" max="8" width="8.725" style="6" customWidth="1"/>
    <col min="9" max="9" width="15.5416666666667" style="6" customWidth="1"/>
    <col min="10" max="10" width="11.725" style="6" customWidth="1"/>
    <col min="11" max="11" width="10.1" style="6" customWidth="1"/>
    <col min="12" max="12" width="9.18333333333333" style="6" customWidth="1"/>
    <col min="13" max="13" width="7.09166666666667" style="6" customWidth="1"/>
    <col min="14" max="14" width="6.18333333333333" style="6" customWidth="1"/>
    <col min="15" max="15" width="8.63333333333333" style="6" customWidth="1"/>
    <col min="16" max="16" width="12.0916666666667" style="6" customWidth="1"/>
    <col min="17" max="17" width="7.90833333333333" style="6" customWidth="1"/>
    <col min="18" max="18" width="8.63333333333333" style="6" customWidth="1"/>
    <col min="19" max="19" width="7.54166666666667" style="6" customWidth="1"/>
    <col min="20" max="21" width="8.63333333333333" style="6" customWidth="1"/>
    <col min="22" max="22" width="7.63333333333333" style="6" customWidth="1"/>
    <col min="23" max="23" width="10.3083333333333" style="6" customWidth="1"/>
    <col min="24" max="24" width="8.43333333333333" style="6" customWidth="1"/>
    <col min="25" max="29" width="6.45" style="6" customWidth="1"/>
    <col min="30" max="31" width="7.63333333333333" style="6" customWidth="1"/>
    <col min="32" max="32" width="7.09166666666667" style="6" customWidth="1"/>
    <col min="33" max="33" width="21.25" style="6" customWidth="1"/>
    <col min="34" max="34" width="14.6333333333333" style="6" customWidth="1"/>
    <col min="35" max="35" width="6.725" style="6" customWidth="1"/>
    <col min="36" max="39" width="8" style="6" hidden="1" customWidth="1"/>
    <col min="40" max="40" width="23.3666666666667" style="6" hidden="1" customWidth="1"/>
    <col min="41" max="41" width="8" style="6" hidden="1" customWidth="1"/>
    <col min="42" max="233" width="8" style="6" customWidth="1"/>
    <col min="234" max="16384" width="6.90833333333333" style="6"/>
  </cols>
  <sheetData>
    <row r="1" ht="26.5" customHeight="1" spans="1:1">
      <c r="A1" s="27" t="s">
        <v>81</v>
      </c>
    </row>
    <row r="2" ht="41.15" customHeight="1" spans="1:34">
      <c r="A2" s="28" t="s">
        <v>82</v>
      </c>
      <c r="B2" s="29"/>
      <c r="C2" s="29"/>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1" customFormat="1" ht="25.75" customHeight="1" spans="1:41">
      <c r="A3" s="30" t="s">
        <v>4</v>
      </c>
      <c r="B3" s="31" t="s">
        <v>83</v>
      </c>
      <c r="C3" s="31" t="s">
        <v>84</v>
      </c>
      <c r="D3" s="31" t="s">
        <v>85</v>
      </c>
      <c r="E3" s="31"/>
      <c r="F3" s="31" t="s">
        <v>86</v>
      </c>
      <c r="G3" s="31" t="s">
        <v>87</v>
      </c>
      <c r="H3" s="31" t="s">
        <v>88</v>
      </c>
      <c r="I3" s="31" t="s">
        <v>89</v>
      </c>
      <c r="J3" s="31" t="s">
        <v>90</v>
      </c>
      <c r="K3" s="31"/>
      <c r="L3" s="31"/>
      <c r="M3" s="31"/>
      <c r="N3" s="31"/>
      <c r="O3" s="31"/>
      <c r="P3" s="31"/>
      <c r="Q3" s="31"/>
      <c r="R3" s="31"/>
      <c r="S3" s="31"/>
      <c r="T3" s="31"/>
      <c r="U3" s="31"/>
      <c r="V3" s="31"/>
      <c r="W3" s="31"/>
      <c r="X3" s="31" t="s">
        <v>91</v>
      </c>
      <c r="Y3" s="31" t="s">
        <v>92</v>
      </c>
      <c r="Z3" s="31" t="s">
        <v>93</v>
      </c>
      <c r="AA3" s="31" t="s">
        <v>94</v>
      </c>
      <c r="AB3" s="31" t="s">
        <v>95</v>
      </c>
      <c r="AC3" s="31" t="s">
        <v>96</v>
      </c>
      <c r="AD3" s="31" t="s">
        <v>97</v>
      </c>
      <c r="AE3" s="31"/>
      <c r="AF3" s="31" t="s">
        <v>98</v>
      </c>
      <c r="AG3" s="31" t="s">
        <v>99</v>
      </c>
      <c r="AH3" s="31" t="s">
        <v>100</v>
      </c>
      <c r="AI3" s="31" t="s">
        <v>101</v>
      </c>
      <c r="AJ3" s="31"/>
      <c r="AK3" s="31"/>
      <c r="AL3" s="31" t="s">
        <v>102</v>
      </c>
      <c r="AM3" s="31"/>
      <c r="AN3" s="31"/>
      <c r="AO3" s="31"/>
    </row>
    <row r="4" s="1" customFormat="1" ht="28.5" spans="1:41">
      <c r="A4" s="30"/>
      <c r="B4" s="31"/>
      <c r="C4" s="31"/>
      <c r="D4" s="31" t="s">
        <v>103</v>
      </c>
      <c r="E4" s="31" t="s">
        <v>104</v>
      </c>
      <c r="F4" s="31"/>
      <c r="G4" s="31"/>
      <c r="H4" s="31"/>
      <c r="I4" s="31"/>
      <c r="J4" s="31" t="s">
        <v>7</v>
      </c>
      <c r="K4" s="31" t="s">
        <v>105</v>
      </c>
      <c r="L4" s="31"/>
      <c r="M4" s="31"/>
      <c r="N4" s="31"/>
      <c r="O4" s="31"/>
      <c r="P4" s="31" t="s">
        <v>106</v>
      </c>
      <c r="Q4" s="31"/>
      <c r="R4" s="31"/>
      <c r="S4" s="31"/>
      <c r="T4" s="31"/>
      <c r="U4" s="31"/>
      <c r="V4" s="31"/>
      <c r="W4" s="31"/>
      <c r="X4" s="31"/>
      <c r="Y4" s="31"/>
      <c r="Z4" s="31"/>
      <c r="AA4" s="31"/>
      <c r="AB4" s="31"/>
      <c r="AC4" s="31"/>
      <c r="AD4" s="31"/>
      <c r="AE4" s="31"/>
      <c r="AF4" s="31"/>
      <c r="AG4" s="31"/>
      <c r="AH4" s="31"/>
      <c r="AI4" s="31"/>
      <c r="AJ4" s="31"/>
      <c r="AK4" s="31"/>
      <c r="AL4" s="59" t="s">
        <v>107</v>
      </c>
      <c r="AM4" s="59" t="s">
        <v>108</v>
      </c>
      <c r="AN4" s="59" t="s">
        <v>109</v>
      </c>
      <c r="AO4" s="59" t="s">
        <v>110</v>
      </c>
    </row>
    <row r="5" s="1" customFormat="1" ht="42.75" spans="1:41">
      <c r="A5" s="30"/>
      <c r="B5" s="31"/>
      <c r="C5" s="31"/>
      <c r="D5" s="31"/>
      <c r="E5" s="31"/>
      <c r="F5" s="31"/>
      <c r="G5" s="31"/>
      <c r="H5" s="31"/>
      <c r="I5" s="31"/>
      <c r="J5" s="31"/>
      <c r="K5" s="31" t="s">
        <v>111</v>
      </c>
      <c r="L5" s="31" t="s">
        <v>112</v>
      </c>
      <c r="M5" s="31" t="s">
        <v>113</v>
      </c>
      <c r="N5" s="31" t="s">
        <v>114</v>
      </c>
      <c r="O5" s="31" t="s">
        <v>115</v>
      </c>
      <c r="P5" s="31" t="s">
        <v>116</v>
      </c>
      <c r="Q5" s="31" t="s">
        <v>117</v>
      </c>
      <c r="R5" s="31" t="s">
        <v>118</v>
      </c>
      <c r="S5" s="31" t="s">
        <v>119</v>
      </c>
      <c r="T5" s="31" t="s">
        <v>120</v>
      </c>
      <c r="U5" s="31" t="s">
        <v>121</v>
      </c>
      <c r="V5" s="31" t="s">
        <v>122</v>
      </c>
      <c r="W5" s="31" t="s">
        <v>123</v>
      </c>
      <c r="X5" s="31"/>
      <c r="Y5" s="31"/>
      <c r="Z5" s="31"/>
      <c r="AA5" s="31"/>
      <c r="AB5" s="31"/>
      <c r="AC5" s="31"/>
      <c r="AD5" s="31" t="s">
        <v>124</v>
      </c>
      <c r="AE5" s="31" t="s">
        <v>125</v>
      </c>
      <c r="AF5" s="31"/>
      <c r="AG5" s="31"/>
      <c r="AH5" s="31"/>
      <c r="AI5" s="31"/>
      <c r="AJ5" s="31"/>
      <c r="AK5" s="31"/>
      <c r="AL5" s="59" t="s">
        <v>126</v>
      </c>
      <c r="AM5" s="59" t="s">
        <v>127</v>
      </c>
      <c r="AN5" s="59" t="s">
        <v>128</v>
      </c>
      <c r="AO5" s="59" t="s">
        <v>129</v>
      </c>
    </row>
    <row r="6" s="2" customFormat="1" ht="35.15" customHeight="1" spans="1:41">
      <c r="A6" s="32" t="s">
        <v>130</v>
      </c>
      <c r="B6" s="33"/>
      <c r="C6" s="33"/>
      <c r="D6" s="34"/>
      <c r="E6" s="34"/>
      <c r="F6" s="34"/>
      <c r="G6" s="34"/>
      <c r="H6" s="34"/>
      <c r="I6" s="34"/>
      <c r="J6" s="34">
        <f>J7+J520+J540+J543+J569+J588+J595+J596+J609+J658+J667+J985+J992</f>
        <v>205245.709263</v>
      </c>
      <c r="K6" s="34">
        <f t="shared" ref="K6:W6" si="0">K7+K520+K540+K543+K569+K588+K595+K596+K609+K658+K667+K985+K992</f>
        <v>32619.836263</v>
      </c>
      <c r="L6" s="34">
        <f>L7+L520+L540+L543+L569+L588+L595+L596+L609+L658+L667+L985+L992</f>
        <v>27218.336263</v>
      </c>
      <c r="M6" s="34">
        <f>M7+M520+M540+M543+M569+M588+M595+M596+M609+M658+M667+M985+M992</f>
        <v>2589</v>
      </c>
      <c r="N6" s="34">
        <f>N7+N520+N540+N543+N569+N588+N595+N596+N609+N658+N667+N985+N992</f>
        <v>308</v>
      </c>
      <c r="O6" s="34">
        <f>O7+O520+O540+O543+O569+O588+O595+O596+O609+O658+O667+O985+O992</f>
        <v>2505</v>
      </c>
      <c r="P6" s="34">
        <f>P7+P520+P540+P543+P569+P588+P595+P596+P609+P658+P667+P985+P992</f>
        <v>105767.673</v>
      </c>
      <c r="Q6" s="34">
        <f>Q7+Q520+Q540+Q543+Q569+Q588+Q595+Q596+Q609+Q658+Q667+Q985+Q992</f>
        <v>0</v>
      </c>
      <c r="R6" s="34">
        <f>R7+R520+R540+R543+R569+R588+R595+R596+R609+R658+R667+R985+R992</f>
        <v>3000</v>
      </c>
      <c r="S6" s="34">
        <f>S7+S520+S540+S543+S569+S588+S595+S596+S609+S658+S667+S985+S992</f>
        <v>0</v>
      </c>
      <c r="T6" s="34">
        <f>T7+T520+T540+T543+T569+T588+T595+T596+T609+T658+T667+T985+T992</f>
        <v>7370</v>
      </c>
      <c r="U6" s="34">
        <f>U7+U520+U540+U543+U569+U588+U595+U596+U609+U658+U667+U985+U992</f>
        <v>1075</v>
      </c>
      <c r="V6" s="34">
        <f>V7+V520+V540+V543+V569+V588+V595+V596+V609+V658+V667+V985+V992</f>
        <v>800</v>
      </c>
      <c r="W6" s="34">
        <f>W7+W520+W540+W543+W569+W588+W595+W596+W609+W658+W667+W985+W992</f>
        <v>54613.2</v>
      </c>
      <c r="X6" s="34"/>
      <c r="Y6" s="34"/>
      <c r="Z6" s="34"/>
      <c r="AA6" s="34"/>
      <c r="AB6" s="34"/>
      <c r="AC6" s="34"/>
      <c r="AD6" s="34"/>
      <c r="AE6" s="34"/>
      <c r="AF6" s="34"/>
      <c r="AG6" s="34"/>
      <c r="AH6" s="34"/>
      <c r="AI6" s="34"/>
      <c r="AJ6" s="60"/>
      <c r="AK6" s="61"/>
      <c r="AL6" s="62"/>
      <c r="AM6" s="62" t="s">
        <v>131</v>
      </c>
      <c r="AN6" s="62"/>
      <c r="AO6" s="62"/>
    </row>
    <row r="7" s="2" customFormat="1" ht="29" customHeight="1" spans="1:41">
      <c r="A7" s="34" t="s">
        <v>18</v>
      </c>
      <c r="B7" s="33"/>
      <c r="C7" s="33"/>
      <c r="D7" s="34"/>
      <c r="E7" s="34"/>
      <c r="F7" s="34"/>
      <c r="G7" s="34"/>
      <c r="H7" s="34"/>
      <c r="I7" s="34"/>
      <c r="J7" s="34">
        <f>J8+J442+J462+J463+J468</f>
        <v>131927.766263</v>
      </c>
      <c r="K7" s="34">
        <f t="shared" ref="K7:W7" si="1">K8+K442+K462+K463+K468</f>
        <v>22519.386263</v>
      </c>
      <c r="L7" s="34">
        <f>L8+L442+L462+L463+L468</f>
        <v>19439.386263</v>
      </c>
      <c r="M7" s="34">
        <f>M8+M442+M462+M463+M468</f>
        <v>625</v>
      </c>
      <c r="N7" s="34">
        <f>N8+N442+N462+N463+N468</f>
        <v>0</v>
      </c>
      <c r="O7" s="34">
        <f>O8+O442+O462+O463+O468</f>
        <v>2455</v>
      </c>
      <c r="P7" s="34">
        <f>P8+P442+P462+P463+P468</f>
        <v>47827.18</v>
      </c>
      <c r="Q7" s="34">
        <f>Q8+Q442+Q462+Q463+Q468</f>
        <v>0</v>
      </c>
      <c r="R7" s="34">
        <f>R8+R442+R462+R463+R468</f>
        <v>0</v>
      </c>
      <c r="S7" s="34">
        <f>S8+S442+S462+S463+S468</f>
        <v>0</v>
      </c>
      <c r="T7" s="34">
        <f>T8+T442+T462+T463+T468</f>
        <v>6530</v>
      </c>
      <c r="U7" s="34">
        <f>U8+U442+U462+U463+U468</f>
        <v>1000</v>
      </c>
      <c r="V7" s="34">
        <f>V8+V442+V462+V463+V468</f>
        <v>0</v>
      </c>
      <c r="W7" s="34">
        <f>W8+W442+W462+W463+W468</f>
        <v>54051.2</v>
      </c>
      <c r="X7" s="34"/>
      <c r="Y7" s="34"/>
      <c r="Z7" s="34"/>
      <c r="AA7" s="34"/>
      <c r="AB7" s="34"/>
      <c r="AC7" s="34"/>
      <c r="AD7" s="34"/>
      <c r="AE7" s="34"/>
      <c r="AF7" s="34"/>
      <c r="AG7" s="34"/>
      <c r="AH7" s="34"/>
      <c r="AI7" s="34"/>
      <c r="AJ7" s="63"/>
      <c r="AK7" s="34"/>
      <c r="AL7" s="34"/>
      <c r="AM7" s="34" t="s">
        <v>132</v>
      </c>
      <c r="AN7" s="34"/>
      <c r="AO7" s="34"/>
    </row>
    <row r="8" s="3" customFormat="1" ht="45" customHeight="1" spans="1:41">
      <c r="A8" s="35" t="s">
        <v>19</v>
      </c>
      <c r="B8" s="34"/>
      <c r="C8" s="34"/>
      <c r="D8" s="34"/>
      <c r="E8" s="34"/>
      <c r="F8" s="34"/>
      <c r="G8" s="34"/>
      <c r="H8" s="34"/>
      <c r="I8" s="34"/>
      <c r="J8" s="34">
        <f>SUM(J9:J441)</f>
        <v>54725.3528</v>
      </c>
      <c r="K8" s="34">
        <f t="shared" ref="K8:W8" si="2">SUM(K9:K441)</f>
        <v>19359.8528</v>
      </c>
      <c r="L8" s="34">
        <f>SUM(L9:L441)</f>
        <v>16279.8528</v>
      </c>
      <c r="M8" s="34">
        <f>SUM(M9:M441)</f>
        <v>625</v>
      </c>
      <c r="N8" s="34">
        <f>SUM(N9:N441)</f>
        <v>0</v>
      </c>
      <c r="O8" s="34">
        <f>SUM(O9:O441)</f>
        <v>2455</v>
      </c>
      <c r="P8" s="34">
        <f>SUM(P9:P441)</f>
        <v>14169.5</v>
      </c>
      <c r="Q8" s="34">
        <f>SUM(Q9:Q441)</f>
        <v>0</v>
      </c>
      <c r="R8" s="34">
        <f>SUM(R9:R441)</f>
        <v>0</v>
      </c>
      <c r="S8" s="34">
        <f>SUM(S9:S441)</f>
        <v>0</v>
      </c>
      <c r="T8" s="34">
        <f>SUM(T9:T441)</f>
        <v>5930</v>
      </c>
      <c r="U8" s="34">
        <f>SUM(U9:U441)</f>
        <v>0</v>
      </c>
      <c r="V8" s="34">
        <f>SUM(V9:V441)</f>
        <v>0</v>
      </c>
      <c r="W8" s="34">
        <f>SUM(W9:W441)</f>
        <v>15266</v>
      </c>
      <c r="X8" s="34"/>
      <c r="Y8" s="34"/>
      <c r="Z8" s="34"/>
      <c r="AA8" s="34"/>
      <c r="AB8" s="34"/>
      <c r="AC8" s="34"/>
      <c r="AD8" s="34"/>
      <c r="AE8" s="34"/>
      <c r="AF8" s="34"/>
      <c r="AG8" s="34"/>
      <c r="AH8" s="34"/>
      <c r="AI8" s="34"/>
      <c r="AJ8" s="63"/>
      <c r="AK8" s="34"/>
      <c r="AL8" s="34"/>
      <c r="AM8" s="34"/>
      <c r="AN8" s="34"/>
      <c r="AO8" s="34"/>
    </row>
    <row r="9" s="4" customFormat="1" ht="90" customHeight="1" spans="1:41">
      <c r="A9" s="36" t="s">
        <v>133</v>
      </c>
      <c r="B9" s="37" t="s">
        <v>134</v>
      </c>
      <c r="C9" s="38" t="s">
        <v>135</v>
      </c>
      <c r="D9" s="37" t="s">
        <v>136</v>
      </c>
      <c r="E9" s="37" t="s">
        <v>137</v>
      </c>
      <c r="F9" s="39" t="s">
        <v>131</v>
      </c>
      <c r="G9" s="37" t="s">
        <v>138</v>
      </c>
      <c r="H9" s="37" t="s">
        <v>139</v>
      </c>
      <c r="I9" s="53"/>
      <c r="J9" s="54">
        <f t="shared" ref="J9:J27" si="3">K9+P9+Q9+R9+S9+T9+U9+V9+W9</f>
        <v>133</v>
      </c>
      <c r="K9" s="54"/>
      <c r="L9" s="54"/>
      <c r="M9" s="54"/>
      <c r="N9" s="54"/>
      <c r="O9" s="54"/>
      <c r="P9" s="54"/>
      <c r="Q9" s="54"/>
      <c r="R9" s="54"/>
      <c r="S9" s="54"/>
      <c r="T9" s="54">
        <v>90</v>
      </c>
      <c r="U9" s="54"/>
      <c r="V9" s="54"/>
      <c r="W9" s="54">
        <v>43</v>
      </c>
      <c r="X9" s="37" t="s">
        <v>109</v>
      </c>
      <c r="Y9" s="37" t="s">
        <v>110</v>
      </c>
      <c r="Z9" s="37" t="s">
        <v>129</v>
      </c>
      <c r="AA9" s="37" t="s">
        <v>129</v>
      </c>
      <c r="AB9" s="37" t="s">
        <v>110</v>
      </c>
      <c r="AC9" s="37" t="s">
        <v>129</v>
      </c>
      <c r="AD9" s="37">
        <v>128</v>
      </c>
      <c r="AE9" s="48">
        <v>450</v>
      </c>
      <c r="AF9" s="48">
        <v>450</v>
      </c>
      <c r="AG9" s="64" t="s">
        <v>140</v>
      </c>
      <c r="AH9" s="37" t="s">
        <v>141</v>
      </c>
      <c r="AI9" s="37"/>
      <c r="AJ9" s="65"/>
      <c r="AK9" s="37"/>
      <c r="AL9" s="37"/>
      <c r="AM9" s="37"/>
      <c r="AN9" s="37"/>
      <c r="AO9" s="37"/>
    </row>
    <row r="10" s="4" customFormat="1" ht="90" customHeight="1" spans="1:41">
      <c r="A10" s="36" t="s">
        <v>142</v>
      </c>
      <c r="B10" s="37" t="s">
        <v>143</v>
      </c>
      <c r="C10" s="38" t="s">
        <v>144</v>
      </c>
      <c r="D10" s="37" t="s">
        <v>136</v>
      </c>
      <c r="E10" s="37" t="s">
        <v>145</v>
      </c>
      <c r="F10" s="39" t="s">
        <v>131</v>
      </c>
      <c r="G10" s="37" t="s">
        <v>138</v>
      </c>
      <c r="H10" s="37" t="s">
        <v>139</v>
      </c>
      <c r="I10" s="53"/>
      <c r="J10" s="54">
        <f>K10+P10+Q10+R10+S10+T10+U10+V10+W10</f>
        <v>560</v>
      </c>
      <c r="K10" s="54"/>
      <c r="L10" s="54"/>
      <c r="M10" s="54"/>
      <c r="N10" s="54"/>
      <c r="O10" s="54"/>
      <c r="P10" s="54"/>
      <c r="Q10" s="54"/>
      <c r="R10" s="54"/>
      <c r="S10" s="54"/>
      <c r="T10" s="54">
        <v>360</v>
      </c>
      <c r="U10" s="54"/>
      <c r="V10" s="54"/>
      <c r="W10" s="54">
        <v>200</v>
      </c>
      <c r="X10" s="37" t="s">
        <v>109</v>
      </c>
      <c r="Y10" s="37" t="s">
        <v>110</v>
      </c>
      <c r="Z10" s="37" t="s">
        <v>129</v>
      </c>
      <c r="AA10" s="37" t="s">
        <v>129</v>
      </c>
      <c r="AB10" s="37" t="s">
        <v>110</v>
      </c>
      <c r="AC10" s="37" t="s">
        <v>129</v>
      </c>
      <c r="AD10" s="37">
        <v>121</v>
      </c>
      <c r="AE10" s="48">
        <v>424</v>
      </c>
      <c r="AF10" s="48">
        <v>424</v>
      </c>
      <c r="AG10" s="64" t="s">
        <v>140</v>
      </c>
      <c r="AH10" s="37" t="s">
        <v>146</v>
      </c>
      <c r="AI10" s="37"/>
      <c r="AJ10" s="65"/>
      <c r="AK10" s="37"/>
      <c r="AL10" s="37"/>
      <c r="AM10" s="37"/>
      <c r="AN10" s="37"/>
      <c r="AO10" s="37"/>
    </row>
    <row r="11" s="4" customFormat="1" ht="90" customHeight="1" spans="1:41">
      <c r="A11" s="36" t="s">
        <v>147</v>
      </c>
      <c r="B11" s="37" t="s">
        <v>148</v>
      </c>
      <c r="C11" s="38" t="s">
        <v>149</v>
      </c>
      <c r="D11" s="37" t="s">
        <v>136</v>
      </c>
      <c r="E11" s="37" t="s">
        <v>145</v>
      </c>
      <c r="F11" s="39" t="s">
        <v>131</v>
      </c>
      <c r="G11" s="37" t="s">
        <v>138</v>
      </c>
      <c r="H11" s="37" t="s">
        <v>139</v>
      </c>
      <c r="I11" s="53"/>
      <c r="J11" s="54">
        <f>K11+P11+Q11+R11+S11+T11+U11+V11+W11</f>
        <v>100</v>
      </c>
      <c r="K11" s="54"/>
      <c r="L11" s="54"/>
      <c r="M11" s="54"/>
      <c r="N11" s="54"/>
      <c r="O11" s="54"/>
      <c r="P11" s="54"/>
      <c r="Q11" s="54"/>
      <c r="R11" s="54"/>
      <c r="S11" s="54"/>
      <c r="T11" s="54">
        <v>80</v>
      </c>
      <c r="U11" s="54"/>
      <c r="V11" s="54"/>
      <c r="W11" s="54">
        <v>20</v>
      </c>
      <c r="X11" s="37" t="s">
        <v>109</v>
      </c>
      <c r="Y11" s="37" t="s">
        <v>110</v>
      </c>
      <c r="Z11" s="37" t="s">
        <v>129</v>
      </c>
      <c r="AA11" s="37" t="s">
        <v>129</v>
      </c>
      <c r="AB11" s="37" t="s">
        <v>110</v>
      </c>
      <c r="AC11" s="37" t="s">
        <v>129</v>
      </c>
      <c r="AD11" s="37">
        <v>121</v>
      </c>
      <c r="AE11" s="48">
        <v>424</v>
      </c>
      <c r="AF11" s="48">
        <v>424</v>
      </c>
      <c r="AG11" s="64" t="s">
        <v>140</v>
      </c>
      <c r="AH11" s="37" t="s">
        <v>150</v>
      </c>
      <c r="AI11" s="37"/>
      <c r="AJ11" s="65"/>
      <c r="AK11" s="37"/>
      <c r="AL11" s="37"/>
      <c r="AM11" s="37"/>
      <c r="AN11" s="37"/>
      <c r="AO11" s="37"/>
    </row>
    <row r="12" s="4" customFormat="1" ht="92" customHeight="1" spans="1:41">
      <c r="A12" s="36" t="s">
        <v>151</v>
      </c>
      <c r="B12" s="37" t="s">
        <v>152</v>
      </c>
      <c r="C12" s="38" t="s">
        <v>153</v>
      </c>
      <c r="D12" s="36" t="s">
        <v>154</v>
      </c>
      <c r="E12" s="40" t="s">
        <v>155</v>
      </c>
      <c r="F12" s="39" t="s">
        <v>131</v>
      </c>
      <c r="G12" s="37" t="s">
        <v>138</v>
      </c>
      <c r="H12" s="37" t="s">
        <v>156</v>
      </c>
      <c r="I12" s="53"/>
      <c r="J12" s="54">
        <f>K12+P12+Q12+R12+S12+T12+U12+V12+W12</f>
        <v>800</v>
      </c>
      <c r="K12" s="54"/>
      <c r="L12" s="54"/>
      <c r="M12" s="54"/>
      <c r="N12" s="54"/>
      <c r="O12" s="54"/>
      <c r="P12" s="54"/>
      <c r="Q12" s="54"/>
      <c r="R12" s="54"/>
      <c r="S12" s="54"/>
      <c r="T12" s="54">
        <v>300</v>
      </c>
      <c r="U12" s="54"/>
      <c r="V12" s="54"/>
      <c r="W12" s="54">
        <v>500</v>
      </c>
      <c r="X12" s="37" t="s">
        <v>109</v>
      </c>
      <c r="Y12" s="37" t="s">
        <v>110</v>
      </c>
      <c r="Z12" s="37" t="s">
        <v>129</v>
      </c>
      <c r="AA12" s="37" t="s">
        <v>129</v>
      </c>
      <c r="AB12" s="37" t="s">
        <v>110</v>
      </c>
      <c r="AC12" s="37" t="s">
        <v>129</v>
      </c>
      <c r="AD12" s="37">
        <v>15</v>
      </c>
      <c r="AE12" s="48">
        <v>50</v>
      </c>
      <c r="AF12" s="48">
        <v>50</v>
      </c>
      <c r="AG12" s="64" t="s">
        <v>140</v>
      </c>
      <c r="AH12" s="37" t="s">
        <v>157</v>
      </c>
      <c r="AI12" s="37"/>
      <c r="AJ12" s="65"/>
      <c r="AK12" s="37"/>
      <c r="AL12" s="37"/>
      <c r="AM12" s="37"/>
      <c r="AN12" s="37"/>
      <c r="AO12" s="37"/>
    </row>
    <row r="13" s="4" customFormat="1" ht="130" customHeight="1" spans="1:41">
      <c r="A13" s="36" t="s">
        <v>158</v>
      </c>
      <c r="B13" s="41" t="s">
        <v>159</v>
      </c>
      <c r="C13" s="42" t="s">
        <v>160</v>
      </c>
      <c r="D13" s="40" t="s">
        <v>161</v>
      </c>
      <c r="E13" s="40" t="s">
        <v>162</v>
      </c>
      <c r="F13" s="39" t="s">
        <v>131</v>
      </c>
      <c r="G13" s="37" t="s">
        <v>138</v>
      </c>
      <c r="H13" s="37" t="s">
        <v>163</v>
      </c>
      <c r="I13" s="53"/>
      <c r="J13" s="54">
        <f>K13+P13+Q13+R13+S13+T13+U13+V13+W13</f>
        <v>3600</v>
      </c>
      <c r="K13" s="54"/>
      <c r="L13" s="54"/>
      <c r="M13" s="54"/>
      <c r="N13" s="54"/>
      <c r="O13" s="54"/>
      <c r="P13" s="54"/>
      <c r="Q13" s="54"/>
      <c r="R13" s="54"/>
      <c r="S13" s="54"/>
      <c r="T13" s="54">
        <v>1000</v>
      </c>
      <c r="U13" s="54"/>
      <c r="V13" s="54"/>
      <c r="W13" s="54">
        <v>2600</v>
      </c>
      <c r="X13" s="37" t="s">
        <v>109</v>
      </c>
      <c r="Y13" s="37" t="s">
        <v>110</v>
      </c>
      <c r="Z13" s="37" t="s">
        <v>129</v>
      </c>
      <c r="AA13" s="37" t="s">
        <v>129</v>
      </c>
      <c r="AB13" s="37" t="s">
        <v>110</v>
      </c>
      <c r="AC13" s="37" t="s">
        <v>129</v>
      </c>
      <c r="AD13" s="37">
        <v>37</v>
      </c>
      <c r="AE13" s="56">
        <v>130</v>
      </c>
      <c r="AF13" s="56">
        <v>130</v>
      </c>
      <c r="AG13" s="64" t="s">
        <v>140</v>
      </c>
      <c r="AH13" s="37" t="s">
        <v>141</v>
      </c>
      <c r="AI13" s="37"/>
      <c r="AJ13" s="65"/>
      <c r="AK13" s="37"/>
      <c r="AL13" s="37"/>
      <c r="AM13" s="37"/>
      <c r="AN13" s="37"/>
      <c r="AO13" s="37"/>
    </row>
    <row r="14" s="4" customFormat="1" ht="99" customHeight="1" spans="1:41">
      <c r="A14" s="36" t="s">
        <v>164</v>
      </c>
      <c r="B14" s="40" t="s">
        <v>165</v>
      </c>
      <c r="C14" s="43" t="s">
        <v>166</v>
      </c>
      <c r="D14" s="40" t="s">
        <v>136</v>
      </c>
      <c r="E14" s="40" t="s">
        <v>167</v>
      </c>
      <c r="F14" s="39" t="s">
        <v>131</v>
      </c>
      <c r="G14" s="37" t="s">
        <v>138</v>
      </c>
      <c r="H14" s="37" t="s">
        <v>139</v>
      </c>
      <c r="I14" s="53"/>
      <c r="J14" s="54">
        <f>K14+P14+Q14+R14+S14+T14+U14+V14+W14</f>
        <v>400</v>
      </c>
      <c r="K14" s="54"/>
      <c r="L14" s="54"/>
      <c r="M14" s="54"/>
      <c r="N14" s="54"/>
      <c r="O14" s="54"/>
      <c r="P14" s="54"/>
      <c r="Q14" s="54"/>
      <c r="R14" s="54"/>
      <c r="S14" s="54"/>
      <c r="T14" s="54">
        <v>300</v>
      </c>
      <c r="U14" s="54"/>
      <c r="V14" s="54"/>
      <c r="W14" s="54">
        <v>100</v>
      </c>
      <c r="X14" s="37" t="s">
        <v>109</v>
      </c>
      <c r="Y14" s="37" t="s">
        <v>110</v>
      </c>
      <c r="Z14" s="37" t="s">
        <v>129</v>
      </c>
      <c r="AA14" s="37" t="s">
        <v>129</v>
      </c>
      <c r="AB14" s="37" t="s">
        <v>110</v>
      </c>
      <c r="AC14" s="37" t="s">
        <v>129</v>
      </c>
      <c r="AD14" s="37">
        <v>284</v>
      </c>
      <c r="AE14" s="57">
        <v>1000</v>
      </c>
      <c r="AF14" s="57">
        <v>1000</v>
      </c>
      <c r="AG14" s="64" t="s">
        <v>168</v>
      </c>
      <c r="AH14" s="37" t="s">
        <v>169</v>
      </c>
      <c r="AI14" s="37"/>
      <c r="AJ14" s="65"/>
      <c r="AK14" s="37"/>
      <c r="AL14" s="37"/>
      <c r="AM14" s="37"/>
      <c r="AN14" s="37"/>
      <c r="AO14" s="37"/>
    </row>
    <row r="15" s="4" customFormat="1" ht="160" customHeight="1" spans="1:41">
      <c r="A15" s="36" t="s">
        <v>170</v>
      </c>
      <c r="B15" s="40" t="s">
        <v>171</v>
      </c>
      <c r="C15" s="43" t="s">
        <v>172</v>
      </c>
      <c r="D15" s="40" t="s">
        <v>136</v>
      </c>
      <c r="E15" s="40" t="s">
        <v>173</v>
      </c>
      <c r="F15" s="39" t="s">
        <v>131</v>
      </c>
      <c r="G15" s="37" t="s">
        <v>138</v>
      </c>
      <c r="H15" s="37" t="s">
        <v>174</v>
      </c>
      <c r="I15" s="53"/>
      <c r="J15" s="54">
        <f>K15+P15+Q15+R15+S15+T15+U15+V15+W15</f>
        <v>4800</v>
      </c>
      <c r="K15" s="54"/>
      <c r="L15" s="54"/>
      <c r="M15" s="54"/>
      <c r="N15" s="54"/>
      <c r="O15" s="54"/>
      <c r="P15" s="54"/>
      <c r="Q15" s="54"/>
      <c r="R15" s="54"/>
      <c r="S15" s="54"/>
      <c r="T15" s="54">
        <v>1000</v>
      </c>
      <c r="U15" s="54"/>
      <c r="V15" s="54"/>
      <c r="W15" s="54">
        <v>3800</v>
      </c>
      <c r="X15" s="37" t="s">
        <v>109</v>
      </c>
      <c r="Y15" s="37" t="s">
        <v>110</v>
      </c>
      <c r="Z15" s="37" t="s">
        <v>129</v>
      </c>
      <c r="AA15" s="37" t="s">
        <v>129</v>
      </c>
      <c r="AB15" s="37" t="s">
        <v>110</v>
      </c>
      <c r="AC15" s="37" t="s">
        <v>129</v>
      </c>
      <c r="AD15" s="37">
        <v>500</v>
      </c>
      <c r="AE15" s="58">
        <v>1790</v>
      </c>
      <c r="AF15" s="58">
        <v>1790</v>
      </c>
      <c r="AG15" s="64" t="s">
        <v>168</v>
      </c>
      <c r="AH15" s="37" t="s">
        <v>175</v>
      </c>
      <c r="AI15" s="37"/>
      <c r="AJ15" s="65"/>
      <c r="AK15" s="37"/>
      <c r="AL15" s="37"/>
      <c r="AM15" s="37"/>
      <c r="AN15" s="37"/>
      <c r="AO15" s="37"/>
    </row>
    <row r="16" s="4" customFormat="1" ht="216" customHeight="1" spans="1:41">
      <c r="A16" s="36" t="s">
        <v>176</v>
      </c>
      <c r="B16" s="40" t="s">
        <v>177</v>
      </c>
      <c r="C16" s="43" t="s">
        <v>178</v>
      </c>
      <c r="D16" s="40" t="s">
        <v>179</v>
      </c>
      <c r="E16" s="37" t="s">
        <v>180</v>
      </c>
      <c r="F16" s="39" t="s">
        <v>131</v>
      </c>
      <c r="G16" s="37" t="s">
        <v>138</v>
      </c>
      <c r="H16" s="37" t="s">
        <v>181</v>
      </c>
      <c r="I16" s="53"/>
      <c r="J16" s="54">
        <f>K16+P16+Q16+R16+S16+T16+U16+V16+W16</f>
        <v>4600</v>
      </c>
      <c r="K16" s="54"/>
      <c r="L16" s="54"/>
      <c r="M16" s="54"/>
      <c r="N16" s="54"/>
      <c r="O16" s="54"/>
      <c r="P16" s="54"/>
      <c r="Q16" s="54"/>
      <c r="R16" s="54"/>
      <c r="S16" s="54"/>
      <c r="T16" s="54">
        <v>1000</v>
      </c>
      <c r="U16" s="54"/>
      <c r="V16" s="54"/>
      <c r="W16" s="54">
        <v>3600</v>
      </c>
      <c r="X16" s="37" t="s">
        <v>109</v>
      </c>
      <c r="Y16" s="37" t="s">
        <v>110</v>
      </c>
      <c r="Z16" s="37" t="s">
        <v>129</v>
      </c>
      <c r="AA16" s="37" t="s">
        <v>129</v>
      </c>
      <c r="AB16" s="37" t="s">
        <v>110</v>
      </c>
      <c r="AC16" s="37" t="s">
        <v>129</v>
      </c>
      <c r="AD16" s="37">
        <v>314</v>
      </c>
      <c r="AE16" s="58">
        <v>1100</v>
      </c>
      <c r="AF16" s="58">
        <v>1100</v>
      </c>
      <c r="AG16" s="64" t="s">
        <v>168</v>
      </c>
      <c r="AH16" s="37" t="s">
        <v>175</v>
      </c>
      <c r="AI16" s="37"/>
      <c r="AJ16" s="65"/>
      <c r="AK16" s="37"/>
      <c r="AL16" s="37"/>
      <c r="AM16" s="37"/>
      <c r="AN16" s="37"/>
      <c r="AO16" s="37"/>
    </row>
    <row r="17" s="4" customFormat="1" ht="155" customHeight="1" spans="1:41">
      <c r="A17" s="36" t="s">
        <v>182</v>
      </c>
      <c r="B17" s="40" t="s">
        <v>183</v>
      </c>
      <c r="C17" s="43" t="s">
        <v>184</v>
      </c>
      <c r="D17" s="40" t="s">
        <v>185</v>
      </c>
      <c r="E17" s="37" t="s">
        <v>186</v>
      </c>
      <c r="F17" s="39" t="s">
        <v>131</v>
      </c>
      <c r="G17" s="37" t="s">
        <v>138</v>
      </c>
      <c r="H17" s="37" t="s">
        <v>187</v>
      </c>
      <c r="I17" s="53"/>
      <c r="J17" s="54">
        <f>K17+P17+Q17+R17+S17+T17+U17+V17+W17</f>
        <v>4800</v>
      </c>
      <c r="K17" s="54"/>
      <c r="L17" s="54"/>
      <c r="M17" s="54"/>
      <c r="N17" s="54"/>
      <c r="O17" s="54"/>
      <c r="P17" s="54"/>
      <c r="Q17" s="54"/>
      <c r="R17" s="54"/>
      <c r="S17" s="54"/>
      <c r="T17" s="54">
        <v>1000</v>
      </c>
      <c r="U17" s="54"/>
      <c r="V17" s="54"/>
      <c r="W17" s="54">
        <v>3800</v>
      </c>
      <c r="X17" s="37" t="s">
        <v>109</v>
      </c>
      <c r="Y17" s="37" t="s">
        <v>110</v>
      </c>
      <c r="Z17" s="37" t="s">
        <v>129</v>
      </c>
      <c r="AA17" s="37" t="s">
        <v>129</v>
      </c>
      <c r="AB17" s="37" t="s">
        <v>110</v>
      </c>
      <c r="AC17" s="37" t="s">
        <v>129</v>
      </c>
      <c r="AD17" s="37">
        <v>314</v>
      </c>
      <c r="AE17" s="58">
        <v>1100</v>
      </c>
      <c r="AF17" s="58">
        <v>1100</v>
      </c>
      <c r="AG17" s="64" t="s">
        <v>168</v>
      </c>
      <c r="AH17" s="37" t="s">
        <v>188</v>
      </c>
      <c r="AI17" s="37"/>
      <c r="AJ17" s="65"/>
      <c r="AK17" s="37"/>
      <c r="AL17" s="37"/>
      <c r="AM17" s="37"/>
      <c r="AN17" s="37"/>
      <c r="AO17" s="37"/>
    </row>
    <row r="18" s="4" customFormat="1" ht="99.95" customHeight="1" spans="1:41">
      <c r="A18" s="36" t="s">
        <v>189</v>
      </c>
      <c r="B18" s="44" t="s">
        <v>190</v>
      </c>
      <c r="C18" s="45" t="s">
        <v>191</v>
      </c>
      <c r="D18" s="37" t="s">
        <v>192</v>
      </c>
      <c r="E18" s="44" t="s">
        <v>193</v>
      </c>
      <c r="F18" s="39" t="s">
        <v>131</v>
      </c>
      <c r="G18" s="37" t="s">
        <v>138</v>
      </c>
      <c r="H18" s="44" t="s">
        <v>194</v>
      </c>
      <c r="I18" s="53"/>
      <c r="J18" s="54">
        <f>K18+P18+Q18+R18+S18+T18+U18+V18+W18</f>
        <v>60</v>
      </c>
      <c r="K18" s="54"/>
      <c r="L18" s="54"/>
      <c r="M18" s="54"/>
      <c r="N18" s="54"/>
      <c r="O18" s="54"/>
      <c r="P18" s="54"/>
      <c r="Q18" s="54"/>
      <c r="R18" s="54"/>
      <c r="S18" s="54"/>
      <c r="T18" s="54">
        <v>50</v>
      </c>
      <c r="U18" s="54"/>
      <c r="V18" s="54"/>
      <c r="W18" s="54">
        <v>10</v>
      </c>
      <c r="X18" s="37" t="s">
        <v>109</v>
      </c>
      <c r="Y18" s="37" t="s">
        <v>110</v>
      </c>
      <c r="Z18" s="37" t="s">
        <v>129</v>
      </c>
      <c r="AA18" s="37" t="s">
        <v>129</v>
      </c>
      <c r="AB18" s="37" t="s">
        <v>110</v>
      </c>
      <c r="AC18" s="37" t="s">
        <v>129</v>
      </c>
      <c r="AD18" s="37">
        <v>342</v>
      </c>
      <c r="AE18" s="58">
        <v>1200</v>
      </c>
      <c r="AF18" s="58">
        <v>1200</v>
      </c>
      <c r="AG18" s="64" t="s">
        <v>168</v>
      </c>
      <c r="AH18" s="37" t="s">
        <v>157</v>
      </c>
      <c r="AI18" s="37"/>
      <c r="AJ18" s="65"/>
      <c r="AK18" s="37"/>
      <c r="AL18" s="37"/>
      <c r="AM18" s="37"/>
      <c r="AN18" s="37"/>
      <c r="AO18" s="37"/>
    </row>
    <row r="19" s="4" customFormat="1" ht="95" customHeight="1" spans="1:41">
      <c r="A19" s="36" t="s">
        <v>195</v>
      </c>
      <c r="B19" s="37" t="s">
        <v>196</v>
      </c>
      <c r="C19" s="38" t="s">
        <v>197</v>
      </c>
      <c r="D19" s="37" t="s">
        <v>136</v>
      </c>
      <c r="E19" s="37" t="s">
        <v>137</v>
      </c>
      <c r="F19" s="39" t="s">
        <v>131</v>
      </c>
      <c r="G19" s="37" t="s">
        <v>138</v>
      </c>
      <c r="H19" s="37" t="s">
        <v>139</v>
      </c>
      <c r="I19" s="53"/>
      <c r="J19" s="54">
        <f>K19+P19+Q19+R19+S19+T19+U19+V19+W19</f>
        <v>70</v>
      </c>
      <c r="K19" s="54"/>
      <c r="L19" s="54"/>
      <c r="M19" s="54"/>
      <c r="N19" s="54"/>
      <c r="O19" s="54"/>
      <c r="P19" s="54"/>
      <c r="Q19" s="54"/>
      <c r="R19" s="54"/>
      <c r="S19" s="54"/>
      <c r="T19" s="54">
        <v>50</v>
      </c>
      <c r="U19" s="54"/>
      <c r="V19" s="54"/>
      <c r="W19" s="54">
        <v>20</v>
      </c>
      <c r="X19" s="37" t="s">
        <v>109</v>
      </c>
      <c r="Y19" s="37" t="s">
        <v>110</v>
      </c>
      <c r="Z19" s="37" t="s">
        <v>129</v>
      </c>
      <c r="AA19" s="37" t="s">
        <v>129</v>
      </c>
      <c r="AB19" s="37" t="s">
        <v>110</v>
      </c>
      <c r="AC19" s="37" t="s">
        <v>129</v>
      </c>
      <c r="AD19" s="37">
        <v>126</v>
      </c>
      <c r="AE19" s="37">
        <v>450</v>
      </c>
      <c r="AF19" s="37">
        <v>450</v>
      </c>
      <c r="AG19" s="37" t="s">
        <v>198</v>
      </c>
      <c r="AH19" s="37" t="s">
        <v>199</v>
      </c>
      <c r="AI19" s="37"/>
      <c r="AJ19" s="65"/>
      <c r="AK19" s="37"/>
      <c r="AL19" s="37"/>
      <c r="AM19" s="37"/>
      <c r="AN19" s="37"/>
      <c r="AO19" s="37"/>
    </row>
    <row r="20" s="4" customFormat="1" ht="95" customHeight="1" spans="1:41">
      <c r="A20" s="36" t="s">
        <v>200</v>
      </c>
      <c r="B20" s="37" t="s">
        <v>201</v>
      </c>
      <c r="C20" s="38" t="s">
        <v>202</v>
      </c>
      <c r="D20" s="37" t="s">
        <v>192</v>
      </c>
      <c r="E20" s="37" t="s">
        <v>203</v>
      </c>
      <c r="F20" s="39" t="s">
        <v>131</v>
      </c>
      <c r="G20" s="37" t="s">
        <v>138</v>
      </c>
      <c r="H20" s="44" t="s">
        <v>194</v>
      </c>
      <c r="I20" s="53"/>
      <c r="J20" s="54">
        <f>K20+P20+Q20+R20+S20+T20+U20+V20+W20</f>
        <v>200</v>
      </c>
      <c r="K20" s="54"/>
      <c r="L20" s="54"/>
      <c r="M20" s="54"/>
      <c r="N20" s="54"/>
      <c r="O20" s="54"/>
      <c r="P20" s="54"/>
      <c r="Q20" s="54"/>
      <c r="R20" s="54"/>
      <c r="S20" s="54"/>
      <c r="T20" s="54">
        <v>60</v>
      </c>
      <c r="U20" s="54"/>
      <c r="V20" s="54"/>
      <c r="W20" s="54">
        <v>140</v>
      </c>
      <c r="X20" s="37" t="s">
        <v>109</v>
      </c>
      <c r="Y20" s="37" t="s">
        <v>110</v>
      </c>
      <c r="Z20" s="37" t="s">
        <v>129</v>
      </c>
      <c r="AA20" s="37" t="s">
        <v>129</v>
      </c>
      <c r="AB20" s="37" t="s">
        <v>110</v>
      </c>
      <c r="AC20" s="37" t="s">
        <v>129</v>
      </c>
      <c r="AD20" s="37">
        <v>350</v>
      </c>
      <c r="AE20" s="37">
        <v>1222</v>
      </c>
      <c r="AF20" s="37">
        <v>1222</v>
      </c>
      <c r="AG20" s="37" t="s">
        <v>198</v>
      </c>
      <c r="AH20" s="37" t="s">
        <v>199</v>
      </c>
      <c r="AI20" s="37"/>
      <c r="AJ20" s="65"/>
      <c r="AK20" s="37"/>
      <c r="AL20" s="37"/>
      <c r="AM20" s="37"/>
      <c r="AN20" s="37"/>
      <c r="AO20" s="37"/>
    </row>
    <row r="21" s="4" customFormat="1" ht="95" customHeight="1" spans="1:41">
      <c r="A21" s="36" t="s">
        <v>204</v>
      </c>
      <c r="B21" s="37" t="s">
        <v>205</v>
      </c>
      <c r="C21" s="38" t="s">
        <v>206</v>
      </c>
      <c r="D21" s="37" t="s">
        <v>192</v>
      </c>
      <c r="E21" s="37" t="s">
        <v>207</v>
      </c>
      <c r="F21" s="39" t="s">
        <v>131</v>
      </c>
      <c r="G21" s="37" t="s">
        <v>138</v>
      </c>
      <c r="H21" s="44" t="s">
        <v>194</v>
      </c>
      <c r="I21" s="53"/>
      <c r="J21" s="54">
        <f>K21+P21+Q21+R21+S21+T21+U21+V21+W21</f>
        <v>180</v>
      </c>
      <c r="K21" s="54"/>
      <c r="L21" s="54"/>
      <c r="M21" s="54"/>
      <c r="N21" s="54"/>
      <c r="O21" s="54"/>
      <c r="P21" s="54"/>
      <c r="Q21" s="54"/>
      <c r="R21" s="54"/>
      <c r="S21" s="54"/>
      <c r="T21" s="54">
        <v>60</v>
      </c>
      <c r="U21" s="54"/>
      <c r="V21" s="54"/>
      <c r="W21" s="54">
        <v>120</v>
      </c>
      <c r="X21" s="37" t="s">
        <v>109</v>
      </c>
      <c r="Y21" s="37" t="s">
        <v>110</v>
      </c>
      <c r="Z21" s="37" t="s">
        <v>129</v>
      </c>
      <c r="AA21" s="37" t="s">
        <v>129</v>
      </c>
      <c r="AB21" s="37" t="s">
        <v>110</v>
      </c>
      <c r="AC21" s="37" t="s">
        <v>129</v>
      </c>
      <c r="AD21" s="37">
        <v>350</v>
      </c>
      <c r="AE21" s="37">
        <v>1222</v>
      </c>
      <c r="AF21" s="37">
        <v>1222</v>
      </c>
      <c r="AG21" s="37" t="s">
        <v>198</v>
      </c>
      <c r="AH21" s="37" t="s">
        <v>199</v>
      </c>
      <c r="AI21" s="37"/>
      <c r="AJ21" s="65"/>
      <c r="AK21" s="37"/>
      <c r="AL21" s="37"/>
      <c r="AM21" s="37"/>
      <c r="AN21" s="37"/>
      <c r="AO21" s="37"/>
    </row>
    <row r="22" s="4" customFormat="1" ht="95" customHeight="1" spans="1:41">
      <c r="A22" s="36" t="s">
        <v>208</v>
      </c>
      <c r="B22" s="37" t="s">
        <v>209</v>
      </c>
      <c r="C22" s="38" t="s">
        <v>210</v>
      </c>
      <c r="D22" s="46" t="s">
        <v>192</v>
      </c>
      <c r="E22" s="37" t="s">
        <v>211</v>
      </c>
      <c r="F22" s="39" t="s">
        <v>131</v>
      </c>
      <c r="G22" s="37" t="s">
        <v>138</v>
      </c>
      <c r="H22" s="44" t="s">
        <v>194</v>
      </c>
      <c r="I22" s="53"/>
      <c r="J22" s="54">
        <f>K22+P22+Q22+R22+S22+T22+U22+V22+W22</f>
        <v>110</v>
      </c>
      <c r="K22" s="54"/>
      <c r="L22" s="54"/>
      <c r="M22" s="54"/>
      <c r="N22" s="54"/>
      <c r="O22" s="54"/>
      <c r="P22" s="54"/>
      <c r="Q22" s="54"/>
      <c r="R22" s="54"/>
      <c r="S22" s="54"/>
      <c r="T22" s="54">
        <v>40</v>
      </c>
      <c r="U22" s="54"/>
      <c r="V22" s="54"/>
      <c r="W22" s="54">
        <v>70</v>
      </c>
      <c r="X22" s="37" t="s">
        <v>109</v>
      </c>
      <c r="Y22" s="37" t="s">
        <v>110</v>
      </c>
      <c r="Z22" s="37" t="s">
        <v>129</v>
      </c>
      <c r="AA22" s="37" t="s">
        <v>129</v>
      </c>
      <c r="AB22" s="37" t="s">
        <v>110</v>
      </c>
      <c r="AC22" s="37" t="s">
        <v>129</v>
      </c>
      <c r="AD22" s="37">
        <v>96</v>
      </c>
      <c r="AE22" s="37">
        <v>342</v>
      </c>
      <c r="AF22" s="37">
        <v>342</v>
      </c>
      <c r="AG22" s="37" t="s">
        <v>198</v>
      </c>
      <c r="AH22" s="37" t="s">
        <v>150</v>
      </c>
      <c r="AI22" s="37"/>
      <c r="AJ22" s="65"/>
      <c r="AK22" s="37"/>
      <c r="AL22" s="37"/>
      <c r="AM22" s="37"/>
      <c r="AN22" s="37"/>
      <c r="AO22" s="37"/>
    </row>
    <row r="23" s="4" customFormat="1" ht="95" customHeight="1" spans="1:41">
      <c r="A23" s="36" t="s">
        <v>212</v>
      </c>
      <c r="B23" s="37" t="s">
        <v>213</v>
      </c>
      <c r="C23" s="38" t="s">
        <v>214</v>
      </c>
      <c r="D23" s="46" t="s">
        <v>185</v>
      </c>
      <c r="E23" s="37" t="s">
        <v>215</v>
      </c>
      <c r="F23" s="39" t="s">
        <v>131</v>
      </c>
      <c r="G23" s="37" t="s">
        <v>138</v>
      </c>
      <c r="H23" s="37" t="s">
        <v>187</v>
      </c>
      <c r="I23" s="53"/>
      <c r="J23" s="54">
        <f>K23+P23+Q23+R23+S23+T23+U23+V23+W23</f>
        <v>75</v>
      </c>
      <c r="K23" s="54"/>
      <c r="L23" s="54"/>
      <c r="M23" s="54"/>
      <c r="N23" s="54"/>
      <c r="O23" s="54"/>
      <c r="P23" s="54"/>
      <c r="Q23" s="54"/>
      <c r="R23" s="54"/>
      <c r="S23" s="54"/>
      <c r="T23" s="54">
        <v>50</v>
      </c>
      <c r="U23" s="54"/>
      <c r="V23" s="54"/>
      <c r="W23" s="54">
        <v>25</v>
      </c>
      <c r="X23" s="37" t="s">
        <v>109</v>
      </c>
      <c r="Y23" s="37" t="s">
        <v>110</v>
      </c>
      <c r="Z23" s="37" t="s">
        <v>129</v>
      </c>
      <c r="AA23" s="37" t="s">
        <v>129</v>
      </c>
      <c r="AB23" s="37" t="s">
        <v>110</v>
      </c>
      <c r="AC23" s="37" t="s">
        <v>129</v>
      </c>
      <c r="AD23" s="37">
        <v>67</v>
      </c>
      <c r="AE23" s="37">
        <v>233</v>
      </c>
      <c r="AF23" s="37">
        <v>233</v>
      </c>
      <c r="AG23" s="37" t="s">
        <v>198</v>
      </c>
      <c r="AH23" s="37" t="s">
        <v>199</v>
      </c>
      <c r="AI23" s="37"/>
      <c r="AJ23" s="65"/>
      <c r="AK23" s="37"/>
      <c r="AL23" s="37"/>
      <c r="AM23" s="37"/>
      <c r="AN23" s="37"/>
      <c r="AO23" s="37"/>
    </row>
    <row r="24" s="4" customFormat="1" ht="134" customHeight="1" spans="1:41">
      <c r="A24" s="36" t="s">
        <v>216</v>
      </c>
      <c r="B24" s="46" t="s">
        <v>217</v>
      </c>
      <c r="C24" s="47" t="s">
        <v>218</v>
      </c>
      <c r="D24" s="46" t="s">
        <v>219</v>
      </c>
      <c r="E24" s="46" t="s">
        <v>220</v>
      </c>
      <c r="F24" s="39" t="s">
        <v>131</v>
      </c>
      <c r="G24" s="37" t="s">
        <v>138</v>
      </c>
      <c r="H24" s="48" t="s">
        <v>221</v>
      </c>
      <c r="I24" s="53"/>
      <c r="J24" s="54">
        <f>K24+P24+Q24+R24+S24+T24+U24+V24+W24</f>
        <v>240</v>
      </c>
      <c r="K24" s="54"/>
      <c r="L24" s="54"/>
      <c r="M24" s="54"/>
      <c r="N24" s="54"/>
      <c r="O24" s="54"/>
      <c r="P24" s="54"/>
      <c r="Q24" s="54"/>
      <c r="R24" s="54"/>
      <c r="S24" s="54"/>
      <c r="T24" s="54">
        <v>80</v>
      </c>
      <c r="U24" s="54"/>
      <c r="V24" s="54"/>
      <c r="W24" s="54">
        <v>160</v>
      </c>
      <c r="X24" s="37" t="s">
        <v>109</v>
      </c>
      <c r="Y24" s="37" t="s">
        <v>110</v>
      </c>
      <c r="Z24" s="37" t="s">
        <v>129</v>
      </c>
      <c r="AA24" s="37" t="s">
        <v>129</v>
      </c>
      <c r="AB24" s="37" t="s">
        <v>110</v>
      </c>
      <c r="AC24" s="37" t="s">
        <v>129</v>
      </c>
      <c r="AD24" s="37">
        <v>37</v>
      </c>
      <c r="AE24" s="46">
        <v>132</v>
      </c>
      <c r="AF24" s="46">
        <v>132</v>
      </c>
      <c r="AG24" s="37" t="s">
        <v>198</v>
      </c>
      <c r="AH24" s="37" t="s">
        <v>150</v>
      </c>
      <c r="AI24" s="37"/>
      <c r="AJ24" s="65"/>
      <c r="AK24" s="37"/>
      <c r="AL24" s="37"/>
      <c r="AM24" s="37"/>
      <c r="AN24" s="37"/>
      <c r="AO24" s="37"/>
    </row>
    <row r="25" s="4" customFormat="1" ht="99" customHeight="1" spans="1:41">
      <c r="A25" s="36" t="s">
        <v>222</v>
      </c>
      <c r="B25" s="44" t="s">
        <v>223</v>
      </c>
      <c r="C25" s="44" t="s">
        <v>224</v>
      </c>
      <c r="D25" s="46" t="s">
        <v>219</v>
      </c>
      <c r="E25" s="44" t="s">
        <v>225</v>
      </c>
      <c r="F25" s="39" t="s">
        <v>131</v>
      </c>
      <c r="G25" s="37" t="s">
        <v>138</v>
      </c>
      <c r="H25" s="48" t="s">
        <v>221</v>
      </c>
      <c r="I25" s="53"/>
      <c r="J25" s="54">
        <f>K25+P25+Q25+R25+S25+T25+U25+V25+W25</f>
        <v>120</v>
      </c>
      <c r="K25" s="54"/>
      <c r="L25" s="54"/>
      <c r="M25" s="54"/>
      <c r="N25" s="54"/>
      <c r="O25" s="54"/>
      <c r="P25" s="54"/>
      <c r="Q25" s="54"/>
      <c r="R25" s="54"/>
      <c r="S25" s="54"/>
      <c r="T25" s="54">
        <v>110</v>
      </c>
      <c r="U25" s="54"/>
      <c r="V25" s="54"/>
      <c r="W25" s="54">
        <v>10</v>
      </c>
      <c r="X25" s="37" t="s">
        <v>109</v>
      </c>
      <c r="Y25" s="37" t="s">
        <v>110</v>
      </c>
      <c r="Z25" s="37" t="s">
        <v>129</v>
      </c>
      <c r="AA25" s="37" t="s">
        <v>129</v>
      </c>
      <c r="AB25" s="37" t="s">
        <v>110</v>
      </c>
      <c r="AC25" s="37" t="s">
        <v>129</v>
      </c>
      <c r="AD25" s="37">
        <v>94</v>
      </c>
      <c r="AE25" s="37">
        <v>331</v>
      </c>
      <c r="AF25" s="37">
        <v>331</v>
      </c>
      <c r="AG25" s="37" t="s">
        <v>198</v>
      </c>
      <c r="AH25" s="37" t="s">
        <v>157</v>
      </c>
      <c r="AI25" s="37"/>
      <c r="AJ25" s="65"/>
      <c r="AK25" s="37"/>
      <c r="AL25" s="37"/>
      <c r="AM25" s="37"/>
      <c r="AN25" s="37"/>
      <c r="AO25" s="37"/>
    </row>
    <row r="26" s="5" customFormat="1" ht="88" customHeight="1" spans="1:41">
      <c r="A26" s="36" t="s">
        <v>226</v>
      </c>
      <c r="B26" s="49" t="s">
        <v>227</v>
      </c>
      <c r="C26" s="49" t="s">
        <v>228</v>
      </c>
      <c r="D26" s="37" t="s">
        <v>192</v>
      </c>
      <c r="E26" s="37" t="s">
        <v>229</v>
      </c>
      <c r="F26" s="37">
        <v>2020</v>
      </c>
      <c r="G26" s="37" t="s">
        <v>230</v>
      </c>
      <c r="H26" s="37" t="s">
        <v>231</v>
      </c>
      <c r="I26" s="37"/>
      <c r="J26" s="54">
        <f>K26+P26+Q26+R26+S26+T26+U26+V26+W26</f>
        <v>93</v>
      </c>
      <c r="K26" s="54">
        <f>L26+M26+N26+O26</f>
        <v>93</v>
      </c>
      <c r="L26" s="54">
        <v>93</v>
      </c>
      <c r="M26" s="54"/>
      <c r="N26" s="54"/>
      <c r="O26" s="54"/>
      <c r="P26" s="54"/>
      <c r="Q26" s="54"/>
      <c r="R26" s="54"/>
      <c r="S26" s="54"/>
      <c r="T26" s="54"/>
      <c r="U26" s="54"/>
      <c r="V26" s="54"/>
      <c r="W26" s="54"/>
      <c r="X26" s="37" t="s">
        <v>109</v>
      </c>
      <c r="Y26" s="37" t="s">
        <v>110</v>
      </c>
      <c r="Z26" s="37" t="s">
        <v>129</v>
      </c>
      <c r="AA26" s="37" t="s">
        <v>110</v>
      </c>
      <c r="AB26" s="37" t="s">
        <v>110</v>
      </c>
      <c r="AC26" s="37" t="s">
        <v>129</v>
      </c>
      <c r="AD26" s="37">
        <v>79</v>
      </c>
      <c r="AE26" s="37">
        <v>240</v>
      </c>
      <c r="AF26" s="37">
        <v>240</v>
      </c>
      <c r="AG26" s="37" t="s">
        <v>232</v>
      </c>
      <c r="AH26" s="37" t="s">
        <v>233</v>
      </c>
      <c r="AI26" s="37"/>
      <c r="AJ26" s="65"/>
      <c r="AK26" s="37"/>
      <c r="AL26" s="37"/>
      <c r="AM26" s="37"/>
      <c r="AN26" s="37"/>
      <c r="AO26" s="37"/>
    </row>
    <row r="27" s="5" customFormat="1" ht="88" customHeight="1" spans="1:41">
      <c r="A27" s="36" t="s">
        <v>226</v>
      </c>
      <c r="B27" s="37" t="s">
        <v>234</v>
      </c>
      <c r="C27" s="49" t="s">
        <v>235</v>
      </c>
      <c r="D27" s="37" t="s">
        <v>192</v>
      </c>
      <c r="E27" s="37" t="s">
        <v>193</v>
      </c>
      <c r="F27" s="37">
        <v>2020</v>
      </c>
      <c r="G27" s="37" t="s">
        <v>230</v>
      </c>
      <c r="H27" s="37" t="s">
        <v>236</v>
      </c>
      <c r="I27" s="37"/>
      <c r="J27" s="54">
        <f>K27+P27+Q27+R27+S27+T27+U27+V27+W27</f>
        <v>93</v>
      </c>
      <c r="K27" s="54">
        <f>L27+M27+N27+O27</f>
        <v>93</v>
      </c>
      <c r="L27" s="54">
        <v>93</v>
      </c>
      <c r="M27" s="54"/>
      <c r="N27" s="54"/>
      <c r="O27" s="54"/>
      <c r="P27" s="54"/>
      <c r="Q27" s="54"/>
      <c r="R27" s="54"/>
      <c r="S27" s="54"/>
      <c r="T27" s="54"/>
      <c r="U27" s="54"/>
      <c r="V27" s="54"/>
      <c r="W27" s="54"/>
      <c r="X27" s="37" t="s">
        <v>109</v>
      </c>
      <c r="Y27" s="37" t="s">
        <v>110</v>
      </c>
      <c r="Z27" s="37" t="s">
        <v>129</v>
      </c>
      <c r="AA27" s="37" t="s">
        <v>110</v>
      </c>
      <c r="AB27" s="37" t="s">
        <v>110</v>
      </c>
      <c r="AC27" s="37" t="s">
        <v>129</v>
      </c>
      <c r="AD27" s="37">
        <v>61</v>
      </c>
      <c r="AE27" s="37">
        <v>256</v>
      </c>
      <c r="AF27" s="37">
        <v>256</v>
      </c>
      <c r="AG27" s="37" t="s">
        <v>232</v>
      </c>
      <c r="AH27" s="37" t="s">
        <v>233</v>
      </c>
      <c r="AI27" s="37"/>
      <c r="AJ27" s="65"/>
      <c r="AK27" s="37"/>
      <c r="AL27" s="37"/>
      <c r="AM27" s="37"/>
      <c r="AN27" s="37"/>
      <c r="AO27" s="37"/>
    </row>
    <row r="28" s="6" customFormat="1" ht="126" customHeight="1" spans="1:41">
      <c r="A28" s="36" t="s">
        <v>226</v>
      </c>
      <c r="B28" s="37" t="s">
        <v>237</v>
      </c>
      <c r="C28" s="37" t="s">
        <v>238</v>
      </c>
      <c r="D28" s="37" t="s">
        <v>192</v>
      </c>
      <c r="E28" s="37" t="s">
        <v>239</v>
      </c>
      <c r="F28" s="37">
        <v>2020</v>
      </c>
      <c r="G28" s="37" t="s">
        <v>230</v>
      </c>
      <c r="H28" s="37" t="s">
        <v>240</v>
      </c>
      <c r="I28" s="53"/>
      <c r="J28" s="54">
        <v>99</v>
      </c>
      <c r="K28" s="54">
        <v>99</v>
      </c>
      <c r="L28" s="54">
        <v>99</v>
      </c>
      <c r="M28" s="54"/>
      <c r="N28" s="54"/>
      <c r="O28" s="54"/>
      <c r="P28" s="54"/>
      <c r="Q28" s="54"/>
      <c r="R28" s="54"/>
      <c r="S28" s="54"/>
      <c r="T28" s="54"/>
      <c r="U28" s="54"/>
      <c r="V28" s="54"/>
      <c r="W28" s="54"/>
      <c r="X28" s="37" t="s">
        <v>109</v>
      </c>
      <c r="Y28" s="37" t="s">
        <v>110</v>
      </c>
      <c r="Z28" s="37" t="s">
        <v>110</v>
      </c>
      <c r="AA28" s="37" t="s">
        <v>110</v>
      </c>
      <c r="AB28" s="37" t="s">
        <v>110</v>
      </c>
      <c r="AC28" s="37" t="s">
        <v>129</v>
      </c>
      <c r="AD28" s="37">
        <v>151</v>
      </c>
      <c r="AE28" s="37">
        <v>425</v>
      </c>
      <c r="AF28" s="37">
        <v>425</v>
      </c>
      <c r="AG28" s="37" t="s">
        <v>232</v>
      </c>
      <c r="AH28" s="37" t="s">
        <v>241</v>
      </c>
      <c r="AI28" s="37"/>
      <c r="AJ28" s="66"/>
      <c r="AK28" s="67"/>
      <c r="AL28" s="67"/>
      <c r="AM28" s="67"/>
      <c r="AN28" s="67"/>
      <c r="AO28" s="67"/>
    </row>
    <row r="29" s="6" customFormat="1" ht="69" customHeight="1" spans="1:41">
      <c r="A29" s="36" t="s">
        <v>242</v>
      </c>
      <c r="B29" s="37" t="s">
        <v>243</v>
      </c>
      <c r="C29" s="37" t="s">
        <v>244</v>
      </c>
      <c r="D29" s="37" t="s">
        <v>192</v>
      </c>
      <c r="E29" s="37" t="s">
        <v>245</v>
      </c>
      <c r="F29" s="37" t="s">
        <v>131</v>
      </c>
      <c r="G29" s="37" t="s">
        <v>230</v>
      </c>
      <c r="H29" s="37" t="s">
        <v>246</v>
      </c>
      <c r="I29" s="37"/>
      <c r="J29" s="54">
        <v>153</v>
      </c>
      <c r="K29" s="54">
        <v>153</v>
      </c>
      <c r="L29" s="54">
        <v>153</v>
      </c>
      <c r="M29" s="54"/>
      <c r="N29" s="54"/>
      <c r="O29" s="54"/>
      <c r="P29" s="54"/>
      <c r="Q29" s="54"/>
      <c r="R29" s="54"/>
      <c r="S29" s="54"/>
      <c r="T29" s="54"/>
      <c r="U29" s="54"/>
      <c r="V29" s="54"/>
      <c r="W29" s="54"/>
      <c r="X29" s="37" t="s">
        <v>109</v>
      </c>
      <c r="Y29" s="37" t="s">
        <v>110</v>
      </c>
      <c r="Z29" s="37" t="s">
        <v>110</v>
      </c>
      <c r="AA29" s="37" t="s">
        <v>110</v>
      </c>
      <c r="AB29" s="37" t="s">
        <v>110</v>
      </c>
      <c r="AC29" s="37" t="s">
        <v>129</v>
      </c>
      <c r="AD29" s="37">
        <v>25</v>
      </c>
      <c r="AE29" s="37">
        <v>77</v>
      </c>
      <c r="AF29" s="37">
        <v>77</v>
      </c>
      <c r="AG29" s="37" t="s">
        <v>232</v>
      </c>
      <c r="AH29" s="37" t="s">
        <v>233</v>
      </c>
      <c r="AI29" s="37"/>
      <c r="AJ29" s="66"/>
      <c r="AK29" s="67"/>
      <c r="AL29" s="67"/>
      <c r="AM29" s="67"/>
      <c r="AN29" s="67"/>
      <c r="AO29" s="67"/>
    </row>
    <row r="30" s="6" customFormat="1" ht="92" customHeight="1" spans="1:41">
      <c r="A30" s="36" t="s">
        <v>226</v>
      </c>
      <c r="B30" s="37" t="s">
        <v>247</v>
      </c>
      <c r="C30" s="37" t="s">
        <v>248</v>
      </c>
      <c r="D30" s="37" t="s">
        <v>192</v>
      </c>
      <c r="E30" s="37" t="s">
        <v>249</v>
      </c>
      <c r="F30" s="50" t="s">
        <v>131</v>
      </c>
      <c r="G30" s="37" t="s">
        <v>230</v>
      </c>
      <c r="H30" s="37" t="s">
        <v>250</v>
      </c>
      <c r="I30" s="37"/>
      <c r="J30" s="54">
        <v>204</v>
      </c>
      <c r="K30" s="54">
        <v>204</v>
      </c>
      <c r="L30" s="54">
        <v>204</v>
      </c>
      <c r="M30" s="54"/>
      <c r="N30" s="54"/>
      <c r="O30" s="54"/>
      <c r="P30" s="54"/>
      <c r="Q30" s="54"/>
      <c r="R30" s="54"/>
      <c r="S30" s="54"/>
      <c r="T30" s="54"/>
      <c r="U30" s="54"/>
      <c r="V30" s="54"/>
      <c r="W30" s="54"/>
      <c r="X30" s="37" t="s">
        <v>109</v>
      </c>
      <c r="Y30" s="37" t="s">
        <v>110</v>
      </c>
      <c r="Z30" s="37" t="s">
        <v>110</v>
      </c>
      <c r="AA30" s="37" t="s">
        <v>110</v>
      </c>
      <c r="AB30" s="37" t="s">
        <v>110</v>
      </c>
      <c r="AC30" s="37" t="s">
        <v>129</v>
      </c>
      <c r="AD30" s="37">
        <v>30</v>
      </c>
      <c r="AE30" s="37">
        <v>107</v>
      </c>
      <c r="AF30" s="37">
        <v>107</v>
      </c>
      <c r="AG30" s="37" t="s">
        <v>232</v>
      </c>
      <c r="AH30" s="37" t="s">
        <v>233</v>
      </c>
      <c r="AI30" s="37"/>
      <c r="AJ30" s="66"/>
      <c r="AK30" s="67"/>
      <c r="AL30" s="67"/>
      <c r="AM30" s="67"/>
      <c r="AN30" s="67"/>
      <c r="AO30" s="67"/>
    </row>
    <row r="31" s="6" customFormat="1" ht="69" customHeight="1" spans="1:41">
      <c r="A31" s="36" t="s">
        <v>242</v>
      </c>
      <c r="B31" s="37" t="s">
        <v>251</v>
      </c>
      <c r="C31" s="37" t="s">
        <v>252</v>
      </c>
      <c r="D31" s="37" t="s">
        <v>192</v>
      </c>
      <c r="E31" s="37" t="s">
        <v>253</v>
      </c>
      <c r="F31" s="37" t="s">
        <v>131</v>
      </c>
      <c r="G31" s="37" t="s">
        <v>230</v>
      </c>
      <c r="H31" s="37" t="s">
        <v>254</v>
      </c>
      <c r="I31" s="36"/>
      <c r="J31" s="54">
        <v>133</v>
      </c>
      <c r="K31" s="54">
        <v>133</v>
      </c>
      <c r="L31" s="54">
        <v>133</v>
      </c>
      <c r="M31" s="54"/>
      <c r="N31" s="54"/>
      <c r="O31" s="54"/>
      <c r="P31" s="54"/>
      <c r="Q31" s="54"/>
      <c r="R31" s="54"/>
      <c r="S31" s="54"/>
      <c r="T31" s="54"/>
      <c r="U31" s="54"/>
      <c r="V31" s="54"/>
      <c r="W31" s="54"/>
      <c r="X31" s="37" t="s">
        <v>109</v>
      </c>
      <c r="Y31" s="37" t="s">
        <v>110</v>
      </c>
      <c r="Z31" s="37" t="s">
        <v>110</v>
      </c>
      <c r="AA31" s="37" t="s">
        <v>110</v>
      </c>
      <c r="AB31" s="37" t="s">
        <v>110</v>
      </c>
      <c r="AC31" s="37" t="s">
        <v>129</v>
      </c>
      <c r="AD31" s="37">
        <v>25</v>
      </c>
      <c r="AE31" s="37">
        <v>77</v>
      </c>
      <c r="AF31" s="37">
        <v>77</v>
      </c>
      <c r="AG31" s="37" t="s">
        <v>232</v>
      </c>
      <c r="AH31" s="37" t="s">
        <v>233</v>
      </c>
      <c r="AI31" s="37"/>
      <c r="AJ31" s="66"/>
      <c r="AK31" s="67"/>
      <c r="AL31" s="67"/>
      <c r="AM31" s="67"/>
      <c r="AN31" s="67"/>
      <c r="AO31" s="67"/>
    </row>
    <row r="32" s="6" customFormat="1" ht="92" customHeight="1" spans="1:41">
      <c r="A32" s="36" t="s">
        <v>226</v>
      </c>
      <c r="B32" s="51" t="s">
        <v>255</v>
      </c>
      <c r="C32" s="51" t="s">
        <v>256</v>
      </c>
      <c r="D32" s="51" t="s">
        <v>192</v>
      </c>
      <c r="E32" s="51" t="s">
        <v>239</v>
      </c>
      <c r="F32" s="37">
        <v>2020</v>
      </c>
      <c r="G32" s="37" t="s">
        <v>230</v>
      </c>
      <c r="H32" s="37" t="s">
        <v>240</v>
      </c>
      <c r="I32" s="53"/>
      <c r="J32" s="54">
        <v>117.6</v>
      </c>
      <c r="K32" s="54">
        <v>117.6</v>
      </c>
      <c r="L32" s="54">
        <v>117.6</v>
      </c>
      <c r="M32" s="54"/>
      <c r="N32" s="54"/>
      <c r="O32" s="54"/>
      <c r="P32" s="54"/>
      <c r="Q32" s="54"/>
      <c r="R32" s="54"/>
      <c r="S32" s="54"/>
      <c r="T32" s="54"/>
      <c r="U32" s="54"/>
      <c r="V32" s="54"/>
      <c r="W32" s="54"/>
      <c r="X32" s="37" t="s">
        <v>109</v>
      </c>
      <c r="Y32" s="37" t="s">
        <v>110</v>
      </c>
      <c r="Z32" s="37" t="s">
        <v>110</v>
      </c>
      <c r="AA32" s="37" t="s">
        <v>110</v>
      </c>
      <c r="AB32" s="37" t="s">
        <v>110</v>
      </c>
      <c r="AC32" s="37" t="s">
        <v>129</v>
      </c>
      <c r="AD32" s="51">
        <v>15</v>
      </c>
      <c r="AE32" s="51">
        <v>48</v>
      </c>
      <c r="AF32" s="51">
        <v>48</v>
      </c>
      <c r="AG32" s="37" t="s">
        <v>232</v>
      </c>
      <c r="AH32" s="51" t="s">
        <v>257</v>
      </c>
      <c r="AI32" s="37"/>
      <c r="AJ32" s="66"/>
      <c r="AK32" s="67"/>
      <c r="AL32" s="67"/>
      <c r="AM32" s="67"/>
      <c r="AN32" s="67"/>
      <c r="AO32" s="67"/>
    </row>
    <row r="33" s="6" customFormat="1" ht="92" customHeight="1" spans="1:41">
      <c r="A33" s="36" t="s">
        <v>242</v>
      </c>
      <c r="B33" s="51" t="s">
        <v>258</v>
      </c>
      <c r="C33" s="51" t="s">
        <v>259</v>
      </c>
      <c r="D33" s="51" t="s">
        <v>192</v>
      </c>
      <c r="E33" s="51" t="s">
        <v>229</v>
      </c>
      <c r="F33" s="37">
        <v>2020</v>
      </c>
      <c r="G33" s="37" t="s">
        <v>230</v>
      </c>
      <c r="H33" s="37" t="s">
        <v>231</v>
      </c>
      <c r="I33" s="37"/>
      <c r="J33" s="54">
        <v>43.68</v>
      </c>
      <c r="K33" s="54">
        <v>43.68</v>
      </c>
      <c r="L33" s="54">
        <v>43.68</v>
      </c>
      <c r="M33" s="54"/>
      <c r="N33" s="54"/>
      <c r="O33" s="54"/>
      <c r="P33" s="54"/>
      <c r="Q33" s="54"/>
      <c r="R33" s="54"/>
      <c r="S33" s="54"/>
      <c r="T33" s="54"/>
      <c r="U33" s="54"/>
      <c r="V33" s="54"/>
      <c r="W33" s="54"/>
      <c r="X33" s="37" t="s">
        <v>109</v>
      </c>
      <c r="Y33" s="37" t="s">
        <v>110</v>
      </c>
      <c r="Z33" s="37" t="s">
        <v>110</v>
      </c>
      <c r="AA33" s="37" t="s">
        <v>110</v>
      </c>
      <c r="AB33" s="37" t="s">
        <v>110</v>
      </c>
      <c r="AC33" s="37" t="s">
        <v>129</v>
      </c>
      <c r="AD33" s="51">
        <v>16</v>
      </c>
      <c r="AE33" s="51">
        <v>58</v>
      </c>
      <c r="AF33" s="51">
        <v>58</v>
      </c>
      <c r="AG33" s="37" t="s">
        <v>232</v>
      </c>
      <c r="AH33" s="51" t="s">
        <v>260</v>
      </c>
      <c r="AI33" s="37"/>
      <c r="AJ33" s="66"/>
      <c r="AK33" s="67"/>
      <c r="AL33" s="67"/>
      <c r="AM33" s="67"/>
      <c r="AN33" s="67"/>
      <c r="AO33" s="67"/>
    </row>
    <row r="34" s="6" customFormat="1" ht="92" customHeight="1" spans="1:41">
      <c r="A34" s="36" t="s">
        <v>242</v>
      </c>
      <c r="B34" s="51" t="s">
        <v>261</v>
      </c>
      <c r="C34" s="51" t="s">
        <v>262</v>
      </c>
      <c r="D34" s="51" t="s">
        <v>192</v>
      </c>
      <c r="E34" s="51" t="s">
        <v>193</v>
      </c>
      <c r="F34" s="37">
        <v>2020</v>
      </c>
      <c r="G34" s="37" t="s">
        <v>230</v>
      </c>
      <c r="H34" s="37" t="s">
        <v>236</v>
      </c>
      <c r="I34" s="37"/>
      <c r="J34" s="54">
        <v>4.095</v>
      </c>
      <c r="K34" s="54">
        <v>4.095</v>
      </c>
      <c r="L34" s="54">
        <v>4.095</v>
      </c>
      <c r="M34" s="54"/>
      <c r="N34" s="54"/>
      <c r="O34" s="54"/>
      <c r="P34" s="54"/>
      <c r="Q34" s="54"/>
      <c r="R34" s="54"/>
      <c r="S34" s="54"/>
      <c r="T34" s="54"/>
      <c r="U34" s="54"/>
      <c r="V34" s="54"/>
      <c r="W34" s="54"/>
      <c r="X34" s="37" t="s">
        <v>109</v>
      </c>
      <c r="Y34" s="37" t="s">
        <v>110</v>
      </c>
      <c r="Z34" s="37" t="s">
        <v>110</v>
      </c>
      <c r="AA34" s="37" t="s">
        <v>110</v>
      </c>
      <c r="AB34" s="37" t="s">
        <v>110</v>
      </c>
      <c r="AC34" s="37" t="s">
        <v>129</v>
      </c>
      <c r="AD34" s="51">
        <v>5</v>
      </c>
      <c r="AE34" s="51">
        <v>18</v>
      </c>
      <c r="AF34" s="51">
        <v>18</v>
      </c>
      <c r="AG34" s="37" t="s">
        <v>232</v>
      </c>
      <c r="AH34" s="51" t="s">
        <v>263</v>
      </c>
      <c r="AI34" s="37"/>
      <c r="AJ34" s="66"/>
      <c r="AK34" s="67"/>
      <c r="AL34" s="67"/>
      <c r="AM34" s="67"/>
      <c r="AN34" s="67"/>
      <c r="AO34" s="67"/>
    </row>
    <row r="35" s="6" customFormat="1" ht="116" customHeight="1" spans="1:41">
      <c r="A35" s="36" t="s">
        <v>242</v>
      </c>
      <c r="B35" s="51" t="s">
        <v>264</v>
      </c>
      <c r="C35" s="51" t="s">
        <v>265</v>
      </c>
      <c r="D35" s="51" t="s">
        <v>192</v>
      </c>
      <c r="E35" s="51" t="s">
        <v>253</v>
      </c>
      <c r="F35" s="37">
        <v>2020</v>
      </c>
      <c r="G35" s="37" t="s">
        <v>230</v>
      </c>
      <c r="H35" s="37" t="s">
        <v>266</v>
      </c>
      <c r="I35" s="37"/>
      <c r="J35" s="54">
        <v>68.25</v>
      </c>
      <c r="K35" s="54">
        <v>68.25</v>
      </c>
      <c r="L35" s="54">
        <v>68.25</v>
      </c>
      <c r="M35" s="54"/>
      <c r="N35" s="54"/>
      <c r="O35" s="54"/>
      <c r="P35" s="54"/>
      <c r="Q35" s="54"/>
      <c r="R35" s="54"/>
      <c r="S35" s="54"/>
      <c r="T35" s="54"/>
      <c r="U35" s="54"/>
      <c r="V35" s="54"/>
      <c r="W35" s="54"/>
      <c r="X35" s="37" t="s">
        <v>109</v>
      </c>
      <c r="Y35" s="37" t="s">
        <v>110</v>
      </c>
      <c r="Z35" s="37" t="s">
        <v>110</v>
      </c>
      <c r="AA35" s="37" t="s">
        <v>110</v>
      </c>
      <c r="AB35" s="37" t="s">
        <v>110</v>
      </c>
      <c r="AC35" s="37" t="s">
        <v>129</v>
      </c>
      <c r="AD35" s="51">
        <v>25</v>
      </c>
      <c r="AE35" s="51">
        <v>78</v>
      </c>
      <c r="AF35" s="51">
        <v>78</v>
      </c>
      <c r="AG35" s="37" t="s">
        <v>232</v>
      </c>
      <c r="AH35" s="51" t="s">
        <v>267</v>
      </c>
      <c r="AI35" s="37"/>
      <c r="AJ35" s="66"/>
      <c r="AK35" s="67"/>
      <c r="AL35" s="67"/>
      <c r="AM35" s="67"/>
      <c r="AN35" s="67"/>
      <c r="AO35" s="67"/>
    </row>
    <row r="36" s="6" customFormat="1" ht="105" customHeight="1" spans="1:41">
      <c r="A36" s="36" t="s">
        <v>242</v>
      </c>
      <c r="B36" s="51" t="s">
        <v>268</v>
      </c>
      <c r="C36" s="51" t="s">
        <v>269</v>
      </c>
      <c r="D36" s="51" t="s">
        <v>192</v>
      </c>
      <c r="E36" s="51" t="s">
        <v>245</v>
      </c>
      <c r="F36" s="37">
        <v>2020</v>
      </c>
      <c r="G36" s="37" t="s">
        <v>230</v>
      </c>
      <c r="H36" s="37" t="s">
        <v>246</v>
      </c>
      <c r="I36" s="37"/>
      <c r="J36" s="54">
        <v>88.2</v>
      </c>
      <c r="K36" s="54">
        <v>88.2</v>
      </c>
      <c r="L36" s="54">
        <v>88.2</v>
      </c>
      <c r="M36" s="54"/>
      <c r="N36" s="54"/>
      <c r="O36" s="54"/>
      <c r="P36" s="54"/>
      <c r="Q36" s="54"/>
      <c r="R36" s="54"/>
      <c r="S36" s="54"/>
      <c r="T36" s="54"/>
      <c r="U36" s="54"/>
      <c r="V36" s="54"/>
      <c r="W36" s="54"/>
      <c r="X36" s="37" t="s">
        <v>109</v>
      </c>
      <c r="Y36" s="37" t="s">
        <v>110</v>
      </c>
      <c r="Z36" s="37" t="s">
        <v>110</v>
      </c>
      <c r="AA36" s="37" t="s">
        <v>110</v>
      </c>
      <c r="AB36" s="37" t="s">
        <v>110</v>
      </c>
      <c r="AC36" s="37" t="s">
        <v>129</v>
      </c>
      <c r="AD36" s="51">
        <v>25</v>
      </c>
      <c r="AE36" s="51">
        <v>78</v>
      </c>
      <c r="AF36" s="51">
        <v>78</v>
      </c>
      <c r="AG36" s="37" t="s">
        <v>232</v>
      </c>
      <c r="AH36" s="51" t="s">
        <v>267</v>
      </c>
      <c r="AI36" s="37"/>
      <c r="AJ36" s="66"/>
      <c r="AK36" s="67"/>
      <c r="AL36" s="67"/>
      <c r="AM36" s="67"/>
      <c r="AN36" s="67"/>
      <c r="AO36" s="67"/>
    </row>
    <row r="37" s="6" customFormat="1" ht="74" customHeight="1" spans="1:41">
      <c r="A37" s="36" t="s">
        <v>242</v>
      </c>
      <c r="B37" s="51" t="s">
        <v>270</v>
      </c>
      <c r="C37" s="51" t="s">
        <v>256</v>
      </c>
      <c r="D37" s="51" t="s">
        <v>192</v>
      </c>
      <c r="E37" s="51" t="s">
        <v>249</v>
      </c>
      <c r="F37" s="37">
        <v>2020</v>
      </c>
      <c r="G37" s="37" t="s">
        <v>230</v>
      </c>
      <c r="H37" s="37" t="s">
        <v>250</v>
      </c>
      <c r="I37" s="37"/>
      <c r="J37" s="54">
        <v>117.6</v>
      </c>
      <c r="K37" s="54">
        <v>117.6</v>
      </c>
      <c r="L37" s="54">
        <v>117.6</v>
      </c>
      <c r="M37" s="54"/>
      <c r="N37" s="54"/>
      <c r="O37" s="54"/>
      <c r="P37" s="54"/>
      <c r="Q37" s="54"/>
      <c r="R37" s="54"/>
      <c r="S37" s="54"/>
      <c r="T37" s="54"/>
      <c r="U37" s="54"/>
      <c r="V37" s="54"/>
      <c r="W37" s="54"/>
      <c r="X37" s="37" t="s">
        <v>109</v>
      </c>
      <c r="Y37" s="37" t="s">
        <v>110</v>
      </c>
      <c r="Z37" s="37" t="s">
        <v>110</v>
      </c>
      <c r="AA37" s="37" t="s">
        <v>110</v>
      </c>
      <c r="AB37" s="37" t="s">
        <v>110</v>
      </c>
      <c r="AC37" s="37" t="s">
        <v>129</v>
      </c>
      <c r="AD37" s="37">
        <v>30</v>
      </c>
      <c r="AE37" s="37">
        <v>107</v>
      </c>
      <c r="AF37" s="37">
        <v>107</v>
      </c>
      <c r="AG37" s="37" t="s">
        <v>232</v>
      </c>
      <c r="AH37" s="37" t="s">
        <v>233</v>
      </c>
      <c r="AI37" s="37"/>
      <c r="AJ37" s="66"/>
      <c r="AK37" s="67"/>
      <c r="AL37" s="67"/>
      <c r="AM37" s="67"/>
      <c r="AN37" s="67"/>
      <c r="AO37" s="67"/>
    </row>
    <row r="38" s="5" customFormat="1" ht="72" customHeight="1" spans="1:41">
      <c r="A38" s="36" t="s">
        <v>226</v>
      </c>
      <c r="B38" s="49" t="s">
        <v>271</v>
      </c>
      <c r="C38" s="49" t="s">
        <v>272</v>
      </c>
      <c r="D38" s="37" t="s">
        <v>192</v>
      </c>
      <c r="E38" s="37" t="s">
        <v>239</v>
      </c>
      <c r="F38" s="37">
        <v>2020</v>
      </c>
      <c r="G38" s="37" t="s">
        <v>230</v>
      </c>
      <c r="H38" s="37" t="s">
        <v>240</v>
      </c>
      <c r="I38" s="37"/>
      <c r="J38" s="54">
        <f>K38+P38+Q38+R38+S38+T38+U38+V38+W38</f>
        <v>130</v>
      </c>
      <c r="K38" s="54">
        <f>L38+M38+N38+O38</f>
        <v>130</v>
      </c>
      <c r="L38" s="54">
        <v>130</v>
      </c>
      <c r="M38" s="54"/>
      <c r="N38" s="54"/>
      <c r="O38" s="54"/>
      <c r="P38" s="54"/>
      <c r="Q38" s="54"/>
      <c r="R38" s="54"/>
      <c r="S38" s="54"/>
      <c r="T38" s="54"/>
      <c r="U38" s="54"/>
      <c r="V38" s="54"/>
      <c r="W38" s="54"/>
      <c r="X38" s="37" t="s">
        <v>109</v>
      </c>
      <c r="Y38" s="37" t="s">
        <v>110</v>
      </c>
      <c r="Z38" s="37" t="s">
        <v>110</v>
      </c>
      <c r="AA38" s="37" t="s">
        <v>110</v>
      </c>
      <c r="AB38" s="37" t="s">
        <v>110</v>
      </c>
      <c r="AC38" s="37" t="s">
        <v>129</v>
      </c>
      <c r="AD38" s="37">
        <v>151</v>
      </c>
      <c r="AE38" s="37">
        <v>425</v>
      </c>
      <c r="AF38" s="37">
        <v>425</v>
      </c>
      <c r="AG38" s="37" t="s">
        <v>232</v>
      </c>
      <c r="AH38" s="37" t="s">
        <v>233</v>
      </c>
      <c r="AI38" s="37"/>
      <c r="AJ38" s="65"/>
      <c r="AK38" s="37"/>
      <c r="AL38" s="37"/>
      <c r="AM38" s="37"/>
      <c r="AN38" s="37"/>
      <c r="AO38" s="37"/>
    </row>
    <row r="39" s="5" customFormat="1" ht="72" customHeight="1" spans="1:41">
      <c r="A39" s="36" t="s">
        <v>226</v>
      </c>
      <c r="B39" s="37" t="s">
        <v>273</v>
      </c>
      <c r="C39" s="37" t="s">
        <v>274</v>
      </c>
      <c r="D39" s="37" t="s">
        <v>192</v>
      </c>
      <c r="E39" s="37" t="s">
        <v>253</v>
      </c>
      <c r="F39" s="37">
        <v>2020</v>
      </c>
      <c r="G39" s="37" t="s">
        <v>230</v>
      </c>
      <c r="H39" s="37" t="s">
        <v>266</v>
      </c>
      <c r="I39" s="37"/>
      <c r="J39" s="54">
        <f>K39+P39+Q39+R39+S39+T39+U39+V39+W39</f>
        <v>130</v>
      </c>
      <c r="K39" s="54">
        <f>L39+M39+N39+O39</f>
        <v>130</v>
      </c>
      <c r="L39" s="54">
        <v>130</v>
      </c>
      <c r="M39" s="54"/>
      <c r="N39" s="54"/>
      <c r="O39" s="54"/>
      <c r="P39" s="54"/>
      <c r="Q39" s="54"/>
      <c r="R39" s="54"/>
      <c r="S39" s="54"/>
      <c r="T39" s="54"/>
      <c r="U39" s="54"/>
      <c r="V39" s="54"/>
      <c r="W39" s="54"/>
      <c r="X39" s="37" t="s">
        <v>109</v>
      </c>
      <c r="Y39" s="37" t="s">
        <v>110</v>
      </c>
      <c r="Z39" s="37" t="s">
        <v>110</v>
      </c>
      <c r="AA39" s="37" t="s">
        <v>110</v>
      </c>
      <c r="AB39" s="37" t="s">
        <v>110</v>
      </c>
      <c r="AC39" s="37" t="s">
        <v>129</v>
      </c>
      <c r="AD39" s="37">
        <v>112</v>
      </c>
      <c r="AE39" s="37">
        <v>300</v>
      </c>
      <c r="AF39" s="37">
        <v>300</v>
      </c>
      <c r="AG39" s="37" t="s">
        <v>232</v>
      </c>
      <c r="AH39" s="37" t="s">
        <v>233</v>
      </c>
      <c r="AI39" s="37"/>
      <c r="AJ39" s="65"/>
      <c r="AK39" s="37"/>
      <c r="AL39" s="37"/>
      <c r="AM39" s="37"/>
      <c r="AN39" s="37"/>
      <c r="AO39" s="37"/>
    </row>
    <row r="40" s="5" customFormat="1" ht="88" customHeight="1" spans="1:41">
      <c r="A40" s="36" t="s">
        <v>226</v>
      </c>
      <c r="B40" s="37" t="s">
        <v>275</v>
      </c>
      <c r="C40" s="37" t="s">
        <v>276</v>
      </c>
      <c r="D40" s="37" t="s">
        <v>192</v>
      </c>
      <c r="E40" s="37" t="s">
        <v>277</v>
      </c>
      <c r="F40" s="37">
        <v>2020</v>
      </c>
      <c r="G40" s="37" t="s">
        <v>230</v>
      </c>
      <c r="H40" s="37" t="s">
        <v>278</v>
      </c>
      <c r="I40" s="37"/>
      <c r="J40" s="54">
        <v>70</v>
      </c>
      <c r="K40" s="54">
        <v>70</v>
      </c>
      <c r="L40" s="54">
        <v>70</v>
      </c>
      <c r="M40" s="54"/>
      <c r="N40" s="54"/>
      <c r="O40" s="54"/>
      <c r="P40" s="54"/>
      <c r="Q40" s="54"/>
      <c r="R40" s="54"/>
      <c r="S40" s="54"/>
      <c r="T40" s="54"/>
      <c r="U40" s="54"/>
      <c r="V40" s="54"/>
      <c r="W40" s="54"/>
      <c r="X40" s="37" t="s">
        <v>109</v>
      </c>
      <c r="Y40" s="37" t="s">
        <v>110</v>
      </c>
      <c r="Z40" s="37" t="s">
        <v>110</v>
      </c>
      <c r="AA40" s="37" t="s">
        <v>110</v>
      </c>
      <c r="AB40" s="37" t="s">
        <v>110</v>
      </c>
      <c r="AC40" s="37" t="s">
        <v>129</v>
      </c>
      <c r="AD40" s="37">
        <v>98</v>
      </c>
      <c r="AE40" s="37">
        <v>309</v>
      </c>
      <c r="AF40" s="37">
        <v>309</v>
      </c>
      <c r="AG40" s="37" t="s">
        <v>232</v>
      </c>
      <c r="AH40" s="37" t="s">
        <v>279</v>
      </c>
      <c r="AI40" s="37"/>
      <c r="AJ40" s="65"/>
      <c r="AK40" s="37"/>
      <c r="AL40" s="37"/>
      <c r="AM40" s="37"/>
      <c r="AN40" s="37"/>
      <c r="AO40" s="37"/>
    </row>
    <row r="41" s="5" customFormat="1" ht="87" customHeight="1" spans="1:41">
      <c r="A41" s="36" t="s">
        <v>226</v>
      </c>
      <c r="B41" s="37" t="s">
        <v>280</v>
      </c>
      <c r="C41" s="37" t="s">
        <v>281</v>
      </c>
      <c r="D41" s="37" t="s">
        <v>154</v>
      </c>
      <c r="E41" s="37" t="s">
        <v>282</v>
      </c>
      <c r="F41" s="37" t="s">
        <v>131</v>
      </c>
      <c r="G41" s="37" t="s">
        <v>230</v>
      </c>
      <c r="H41" s="37" t="s">
        <v>283</v>
      </c>
      <c r="I41" s="36"/>
      <c r="J41" s="54">
        <f t="shared" ref="J41:J48" si="4">K41+P41+Q41+R41+S41+T41+U41+V41+W41</f>
        <v>213</v>
      </c>
      <c r="K41" s="54">
        <f t="shared" ref="K41:K48" si="5">L41+M41+N41+O41</f>
        <v>213</v>
      </c>
      <c r="L41" s="54">
        <v>63</v>
      </c>
      <c r="M41" s="54"/>
      <c r="N41" s="54"/>
      <c r="O41" s="54">
        <v>150</v>
      </c>
      <c r="P41" s="54"/>
      <c r="Q41" s="54"/>
      <c r="R41" s="54"/>
      <c r="S41" s="54"/>
      <c r="T41" s="54"/>
      <c r="U41" s="54"/>
      <c r="V41" s="54"/>
      <c r="W41" s="54"/>
      <c r="X41" s="37" t="s">
        <v>109</v>
      </c>
      <c r="Y41" s="37" t="s">
        <v>110</v>
      </c>
      <c r="Z41" s="37" t="s">
        <v>129</v>
      </c>
      <c r="AA41" s="37" t="s">
        <v>110</v>
      </c>
      <c r="AB41" s="37" t="s">
        <v>110</v>
      </c>
      <c r="AC41" s="37" t="s">
        <v>129</v>
      </c>
      <c r="AD41" s="37">
        <v>199</v>
      </c>
      <c r="AE41" s="37">
        <v>543</v>
      </c>
      <c r="AF41" s="37">
        <v>543</v>
      </c>
      <c r="AG41" s="37" t="s">
        <v>232</v>
      </c>
      <c r="AH41" s="37" t="s">
        <v>284</v>
      </c>
      <c r="AI41" s="37"/>
      <c r="AJ41" s="65"/>
      <c r="AK41" s="37"/>
      <c r="AL41" s="37"/>
      <c r="AM41" s="37"/>
      <c r="AN41" s="37"/>
      <c r="AO41" s="37"/>
    </row>
    <row r="42" s="5" customFormat="1" ht="87" customHeight="1" spans="1:41">
      <c r="A42" s="36" t="s">
        <v>226</v>
      </c>
      <c r="B42" s="37" t="s">
        <v>285</v>
      </c>
      <c r="C42" s="37" t="s">
        <v>286</v>
      </c>
      <c r="D42" s="37" t="s">
        <v>154</v>
      </c>
      <c r="E42" s="37" t="s">
        <v>282</v>
      </c>
      <c r="F42" s="37" t="s">
        <v>131</v>
      </c>
      <c r="G42" s="37" t="s">
        <v>230</v>
      </c>
      <c r="H42" s="37" t="s">
        <v>283</v>
      </c>
      <c r="I42" s="36"/>
      <c r="J42" s="54">
        <f>K42+P42+Q42+R42+S42+T42+U42+V42+W42</f>
        <v>25</v>
      </c>
      <c r="K42" s="54">
        <f>L42+M42+N42+O42</f>
        <v>25</v>
      </c>
      <c r="L42" s="54"/>
      <c r="M42" s="54"/>
      <c r="N42" s="54"/>
      <c r="O42" s="54">
        <v>25</v>
      </c>
      <c r="P42" s="54"/>
      <c r="Q42" s="54"/>
      <c r="R42" s="54"/>
      <c r="S42" s="54"/>
      <c r="T42" s="54"/>
      <c r="U42" s="54"/>
      <c r="V42" s="54"/>
      <c r="W42" s="54"/>
      <c r="X42" s="37" t="s">
        <v>109</v>
      </c>
      <c r="Y42" s="37" t="s">
        <v>110</v>
      </c>
      <c r="Z42" s="37" t="s">
        <v>129</v>
      </c>
      <c r="AA42" s="37" t="s">
        <v>110</v>
      </c>
      <c r="AB42" s="37" t="s">
        <v>110</v>
      </c>
      <c r="AC42" s="37" t="s">
        <v>129</v>
      </c>
      <c r="AD42" s="37">
        <v>199</v>
      </c>
      <c r="AE42" s="37">
        <v>543</v>
      </c>
      <c r="AF42" s="37">
        <v>543</v>
      </c>
      <c r="AG42" s="37" t="s">
        <v>232</v>
      </c>
      <c r="AH42" s="37" t="s">
        <v>287</v>
      </c>
      <c r="AI42" s="37"/>
      <c r="AJ42" s="65"/>
      <c r="AK42" s="37"/>
      <c r="AL42" s="37"/>
      <c r="AM42" s="37"/>
      <c r="AN42" s="37"/>
      <c r="AO42" s="37"/>
    </row>
    <row r="43" s="5" customFormat="1" ht="87" customHeight="1" spans="1:41">
      <c r="A43" s="36" t="s">
        <v>226</v>
      </c>
      <c r="B43" s="37" t="s">
        <v>288</v>
      </c>
      <c r="C43" s="37" t="s">
        <v>289</v>
      </c>
      <c r="D43" s="37" t="s">
        <v>154</v>
      </c>
      <c r="E43" s="37" t="s">
        <v>282</v>
      </c>
      <c r="F43" s="37" t="s">
        <v>131</v>
      </c>
      <c r="G43" s="37" t="s">
        <v>230</v>
      </c>
      <c r="H43" s="37" t="s">
        <v>283</v>
      </c>
      <c r="I43" s="36"/>
      <c r="J43" s="54">
        <f>K43+P43+Q43+R43+S43+T43+U43+V43+W43</f>
        <v>250</v>
      </c>
      <c r="K43" s="54">
        <f>L43+M43+N43+O43</f>
        <v>250</v>
      </c>
      <c r="L43" s="54"/>
      <c r="M43" s="54">
        <v>100</v>
      </c>
      <c r="N43" s="54"/>
      <c r="O43" s="54">
        <v>150</v>
      </c>
      <c r="P43" s="54"/>
      <c r="Q43" s="54"/>
      <c r="R43" s="54"/>
      <c r="S43" s="54"/>
      <c r="T43" s="54"/>
      <c r="U43" s="54"/>
      <c r="V43" s="54"/>
      <c r="W43" s="54"/>
      <c r="X43" s="37" t="s">
        <v>109</v>
      </c>
      <c r="Y43" s="37" t="s">
        <v>110</v>
      </c>
      <c r="Z43" s="37" t="s">
        <v>129</v>
      </c>
      <c r="AA43" s="37" t="s">
        <v>110</v>
      </c>
      <c r="AB43" s="37" t="s">
        <v>110</v>
      </c>
      <c r="AC43" s="37" t="s">
        <v>129</v>
      </c>
      <c r="AD43" s="37">
        <v>199</v>
      </c>
      <c r="AE43" s="37">
        <v>543</v>
      </c>
      <c r="AF43" s="37">
        <v>543</v>
      </c>
      <c r="AG43" s="37" t="s">
        <v>232</v>
      </c>
      <c r="AH43" s="37" t="s">
        <v>290</v>
      </c>
      <c r="AI43" s="37"/>
      <c r="AJ43" s="65"/>
      <c r="AK43" s="37"/>
      <c r="AL43" s="37"/>
      <c r="AM43" s="37"/>
      <c r="AN43" s="37"/>
      <c r="AO43" s="37"/>
    </row>
    <row r="44" s="5" customFormat="1" ht="87" customHeight="1" spans="1:41">
      <c r="A44" s="36" t="s">
        <v>226</v>
      </c>
      <c r="B44" s="37" t="s">
        <v>291</v>
      </c>
      <c r="C44" s="37" t="s">
        <v>292</v>
      </c>
      <c r="D44" s="37" t="s">
        <v>154</v>
      </c>
      <c r="E44" s="37" t="s">
        <v>155</v>
      </c>
      <c r="F44" s="37" t="s">
        <v>131</v>
      </c>
      <c r="G44" s="37" t="s">
        <v>230</v>
      </c>
      <c r="H44" s="37" t="s">
        <v>293</v>
      </c>
      <c r="I44" s="36"/>
      <c r="J44" s="54">
        <f>K44+P44+Q44+R44+S44+T44+U44+V44+W44</f>
        <v>113</v>
      </c>
      <c r="K44" s="54">
        <f>L44+M44+N44+O44</f>
        <v>113</v>
      </c>
      <c r="L44" s="54">
        <v>63</v>
      </c>
      <c r="M44" s="54">
        <v>50</v>
      </c>
      <c r="N44" s="54"/>
      <c r="O44" s="54"/>
      <c r="P44" s="54"/>
      <c r="Q44" s="54"/>
      <c r="R44" s="54"/>
      <c r="S44" s="54"/>
      <c r="T44" s="54"/>
      <c r="U44" s="54"/>
      <c r="V44" s="54"/>
      <c r="W44" s="54"/>
      <c r="X44" s="37" t="s">
        <v>109</v>
      </c>
      <c r="Y44" s="37" t="s">
        <v>110</v>
      </c>
      <c r="Z44" s="37" t="s">
        <v>129</v>
      </c>
      <c r="AA44" s="37" t="s">
        <v>110</v>
      </c>
      <c r="AB44" s="37" t="s">
        <v>110</v>
      </c>
      <c r="AC44" s="37" t="s">
        <v>129</v>
      </c>
      <c r="AD44" s="37">
        <v>40</v>
      </c>
      <c r="AE44" s="37">
        <v>141</v>
      </c>
      <c r="AF44" s="37">
        <v>141</v>
      </c>
      <c r="AG44" s="37" t="s">
        <v>232</v>
      </c>
      <c r="AH44" s="37" t="s">
        <v>294</v>
      </c>
      <c r="AI44" s="37"/>
      <c r="AJ44" s="65"/>
      <c r="AK44" s="37"/>
      <c r="AL44" s="37"/>
      <c r="AM44" s="37"/>
      <c r="AN44" s="37"/>
      <c r="AO44" s="37"/>
    </row>
    <row r="45" s="5" customFormat="1" ht="87" customHeight="1" spans="1:41">
      <c r="A45" s="36" t="s">
        <v>226</v>
      </c>
      <c r="B45" s="37" t="s">
        <v>295</v>
      </c>
      <c r="C45" s="37" t="s">
        <v>296</v>
      </c>
      <c r="D45" s="37" t="s">
        <v>154</v>
      </c>
      <c r="E45" s="37" t="s">
        <v>155</v>
      </c>
      <c r="F45" s="37" t="s">
        <v>131</v>
      </c>
      <c r="G45" s="37" t="s">
        <v>230</v>
      </c>
      <c r="H45" s="37" t="s">
        <v>293</v>
      </c>
      <c r="I45" s="36"/>
      <c r="J45" s="54">
        <f>K45+P45+Q45+R45+S45+T45+U45+V45+W45</f>
        <v>100</v>
      </c>
      <c r="K45" s="54">
        <f>L45+M45+N45+O45</f>
        <v>100</v>
      </c>
      <c r="L45" s="54">
        <v>100</v>
      </c>
      <c r="M45" s="54"/>
      <c r="N45" s="54"/>
      <c r="O45" s="54"/>
      <c r="P45" s="54"/>
      <c r="Q45" s="54"/>
      <c r="R45" s="54"/>
      <c r="S45" s="54"/>
      <c r="T45" s="54"/>
      <c r="U45" s="54"/>
      <c r="V45" s="54"/>
      <c r="W45" s="54"/>
      <c r="X45" s="37" t="s">
        <v>109</v>
      </c>
      <c r="Y45" s="37" t="s">
        <v>110</v>
      </c>
      <c r="Z45" s="37" t="s">
        <v>129</v>
      </c>
      <c r="AA45" s="37" t="s">
        <v>110</v>
      </c>
      <c r="AB45" s="37" t="s">
        <v>110</v>
      </c>
      <c r="AC45" s="37" t="s">
        <v>129</v>
      </c>
      <c r="AD45" s="37">
        <v>54</v>
      </c>
      <c r="AE45" s="37">
        <v>156</v>
      </c>
      <c r="AF45" s="37">
        <v>156</v>
      </c>
      <c r="AG45" s="37" t="s">
        <v>232</v>
      </c>
      <c r="AH45" s="37" t="s">
        <v>297</v>
      </c>
      <c r="AI45" s="37"/>
      <c r="AJ45" s="65"/>
      <c r="AK45" s="37"/>
      <c r="AL45" s="37"/>
      <c r="AM45" s="37"/>
      <c r="AN45" s="37"/>
      <c r="AO45" s="37"/>
    </row>
    <row r="46" s="5" customFormat="1" ht="87" customHeight="1" spans="1:41">
      <c r="A46" s="36" t="s">
        <v>226</v>
      </c>
      <c r="B46" s="37" t="s">
        <v>298</v>
      </c>
      <c r="C46" s="37" t="s">
        <v>299</v>
      </c>
      <c r="D46" s="37" t="s">
        <v>154</v>
      </c>
      <c r="E46" s="37" t="s">
        <v>300</v>
      </c>
      <c r="F46" s="37" t="s">
        <v>131</v>
      </c>
      <c r="G46" s="37" t="s">
        <v>230</v>
      </c>
      <c r="H46" s="37" t="s">
        <v>301</v>
      </c>
      <c r="I46" s="36"/>
      <c r="J46" s="54">
        <f>K46+P46+Q46+R46+S46+T46+U46+V46+W46</f>
        <v>50</v>
      </c>
      <c r="K46" s="54">
        <f>L46+M46+N46+O46</f>
        <v>50</v>
      </c>
      <c r="L46" s="54">
        <v>50</v>
      </c>
      <c r="M46" s="54"/>
      <c r="N46" s="54"/>
      <c r="O46" s="54"/>
      <c r="P46" s="54"/>
      <c r="Q46" s="54"/>
      <c r="R46" s="54"/>
      <c r="S46" s="54"/>
      <c r="T46" s="54"/>
      <c r="U46" s="54"/>
      <c r="V46" s="54"/>
      <c r="W46" s="54"/>
      <c r="X46" s="37" t="s">
        <v>109</v>
      </c>
      <c r="Y46" s="37" t="s">
        <v>110</v>
      </c>
      <c r="Z46" s="37" t="s">
        <v>129</v>
      </c>
      <c r="AA46" s="37" t="s">
        <v>110</v>
      </c>
      <c r="AB46" s="37" t="s">
        <v>110</v>
      </c>
      <c r="AC46" s="37" t="s">
        <v>129</v>
      </c>
      <c r="AD46" s="37">
        <v>15</v>
      </c>
      <c r="AE46" s="37">
        <v>21</v>
      </c>
      <c r="AF46" s="37">
        <v>21</v>
      </c>
      <c r="AG46" s="37" t="s">
        <v>232</v>
      </c>
      <c r="AH46" s="37" t="s">
        <v>302</v>
      </c>
      <c r="AI46" s="37"/>
      <c r="AJ46" s="65"/>
      <c r="AK46" s="37"/>
      <c r="AL46" s="37"/>
      <c r="AM46" s="37"/>
      <c r="AN46" s="37"/>
      <c r="AO46" s="37"/>
    </row>
    <row r="47" s="5" customFormat="1" ht="87" customHeight="1" spans="1:41">
      <c r="A47" s="36" t="s">
        <v>226</v>
      </c>
      <c r="B47" s="36" t="s">
        <v>303</v>
      </c>
      <c r="C47" s="37" t="s">
        <v>304</v>
      </c>
      <c r="D47" s="37" t="s">
        <v>154</v>
      </c>
      <c r="E47" s="37" t="s">
        <v>300</v>
      </c>
      <c r="F47" s="37" t="s">
        <v>131</v>
      </c>
      <c r="G47" s="37" t="s">
        <v>230</v>
      </c>
      <c r="H47" s="37" t="s">
        <v>301</v>
      </c>
      <c r="I47" s="36"/>
      <c r="J47" s="54">
        <f>K47+P47+Q47+R47+S47+T47+U47+V47+W47</f>
        <v>50</v>
      </c>
      <c r="K47" s="54">
        <f>L47+M47+N47+O47</f>
        <v>50</v>
      </c>
      <c r="L47" s="54">
        <v>50</v>
      </c>
      <c r="M47" s="54"/>
      <c r="N47" s="54"/>
      <c r="O47" s="54"/>
      <c r="P47" s="54"/>
      <c r="Q47" s="54"/>
      <c r="R47" s="54"/>
      <c r="S47" s="54"/>
      <c r="T47" s="54"/>
      <c r="U47" s="54"/>
      <c r="V47" s="54"/>
      <c r="W47" s="54"/>
      <c r="X47" s="37" t="s">
        <v>109</v>
      </c>
      <c r="Y47" s="37" t="s">
        <v>110</v>
      </c>
      <c r="Z47" s="37" t="s">
        <v>129</v>
      </c>
      <c r="AA47" s="37" t="s">
        <v>110</v>
      </c>
      <c r="AB47" s="37" t="s">
        <v>110</v>
      </c>
      <c r="AC47" s="37" t="s">
        <v>129</v>
      </c>
      <c r="AD47" s="37">
        <v>15</v>
      </c>
      <c r="AE47" s="37">
        <v>20</v>
      </c>
      <c r="AF47" s="37">
        <v>20</v>
      </c>
      <c r="AG47" s="37" t="s">
        <v>232</v>
      </c>
      <c r="AH47" s="37" t="s">
        <v>305</v>
      </c>
      <c r="AI47" s="37"/>
      <c r="AJ47" s="65"/>
      <c r="AK47" s="37"/>
      <c r="AL47" s="37"/>
      <c r="AM47" s="37"/>
      <c r="AN47" s="37"/>
      <c r="AO47" s="37"/>
    </row>
    <row r="48" s="5" customFormat="1" ht="87" customHeight="1" spans="1:41">
      <c r="A48" s="36" t="s">
        <v>226</v>
      </c>
      <c r="B48" s="37" t="s">
        <v>306</v>
      </c>
      <c r="C48" s="37" t="s">
        <v>307</v>
      </c>
      <c r="D48" s="37" t="s">
        <v>154</v>
      </c>
      <c r="E48" s="37" t="s">
        <v>308</v>
      </c>
      <c r="F48" s="37" t="s">
        <v>131</v>
      </c>
      <c r="G48" s="37" t="s">
        <v>230</v>
      </c>
      <c r="H48" s="37" t="s">
        <v>309</v>
      </c>
      <c r="I48" s="36"/>
      <c r="J48" s="54">
        <f>K48+P48+Q48+R48+S48+T48+U48+V48+W48</f>
        <v>50</v>
      </c>
      <c r="K48" s="54">
        <f>L48+M48+N48+O48</f>
        <v>50</v>
      </c>
      <c r="L48" s="54">
        <v>50</v>
      </c>
      <c r="M48" s="54"/>
      <c r="N48" s="54"/>
      <c r="O48" s="54"/>
      <c r="P48" s="54"/>
      <c r="Q48" s="54"/>
      <c r="R48" s="54"/>
      <c r="S48" s="54"/>
      <c r="T48" s="54"/>
      <c r="U48" s="54"/>
      <c r="V48" s="54"/>
      <c r="W48" s="54"/>
      <c r="X48" s="37" t="s">
        <v>109</v>
      </c>
      <c r="Y48" s="37" t="s">
        <v>110</v>
      </c>
      <c r="Z48" s="37" t="s">
        <v>129</v>
      </c>
      <c r="AA48" s="37" t="s">
        <v>110</v>
      </c>
      <c r="AB48" s="37" t="s">
        <v>110</v>
      </c>
      <c r="AC48" s="37" t="s">
        <v>129</v>
      </c>
      <c r="AD48" s="37">
        <v>24</v>
      </c>
      <c r="AE48" s="37">
        <v>72</v>
      </c>
      <c r="AF48" s="37">
        <v>72</v>
      </c>
      <c r="AG48" s="37" t="s">
        <v>232</v>
      </c>
      <c r="AH48" s="37" t="s">
        <v>310</v>
      </c>
      <c r="AI48" s="37"/>
      <c r="AJ48" s="65"/>
      <c r="AK48" s="37"/>
      <c r="AL48" s="37"/>
      <c r="AM48" s="37"/>
      <c r="AN48" s="37"/>
      <c r="AO48" s="37"/>
    </row>
    <row r="49" s="5" customFormat="1" ht="87" customHeight="1" spans="1:41">
      <c r="A49" s="36" t="s">
        <v>226</v>
      </c>
      <c r="B49" s="52" t="s">
        <v>311</v>
      </c>
      <c r="C49" s="37" t="s">
        <v>312</v>
      </c>
      <c r="D49" s="37" t="s">
        <v>154</v>
      </c>
      <c r="E49" s="37" t="s">
        <v>313</v>
      </c>
      <c r="F49" s="37" t="s">
        <v>131</v>
      </c>
      <c r="G49" s="37" t="s">
        <v>230</v>
      </c>
      <c r="H49" s="37" t="s">
        <v>314</v>
      </c>
      <c r="I49" s="37"/>
      <c r="J49" s="54">
        <v>31.5</v>
      </c>
      <c r="K49" s="54">
        <v>31.5</v>
      </c>
      <c r="L49" s="54">
        <v>31.5</v>
      </c>
      <c r="M49" s="54"/>
      <c r="N49" s="54"/>
      <c r="O49" s="54"/>
      <c r="P49" s="54"/>
      <c r="Q49" s="54"/>
      <c r="R49" s="54"/>
      <c r="S49" s="54"/>
      <c r="T49" s="54"/>
      <c r="U49" s="54"/>
      <c r="V49" s="54"/>
      <c r="W49" s="54"/>
      <c r="X49" s="37" t="s">
        <v>109</v>
      </c>
      <c r="Y49" s="37" t="s">
        <v>110</v>
      </c>
      <c r="Z49" s="37" t="s">
        <v>129</v>
      </c>
      <c r="AA49" s="37" t="s">
        <v>129</v>
      </c>
      <c r="AB49" s="37" t="s">
        <v>129</v>
      </c>
      <c r="AC49" s="37" t="s">
        <v>129</v>
      </c>
      <c r="AD49" s="37">
        <v>73</v>
      </c>
      <c r="AE49" s="37">
        <v>203</v>
      </c>
      <c r="AF49" s="37">
        <v>203</v>
      </c>
      <c r="AG49" s="37" t="s">
        <v>232</v>
      </c>
      <c r="AH49" s="37" t="s">
        <v>315</v>
      </c>
      <c r="AI49" s="37"/>
      <c r="AJ49" s="65"/>
      <c r="AK49" s="37"/>
      <c r="AL49" s="37"/>
      <c r="AM49" s="37"/>
      <c r="AN49" s="37"/>
      <c r="AO49" s="37"/>
    </row>
    <row r="50" s="5" customFormat="1" ht="87" customHeight="1" spans="1:41">
      <c r="A50" s="36" t="s">
        <v>226</v>
      </c>
      <c r="B50" s="37" t="s">
        <v>316</v>
      </c>
      <c r="C50" s="37" t="s">
        <v>317</v>
      </c>
      <c r="D50" s="37" t="s">
        <v>154</v>
      </c>
      <c r="E50" s="37" t="s">
        <v>313</v>
      </c>
      <c r="F50" s="37" t="s">
        <v>131</v>
      </c>
      <c r="G50" s="37" t="s">
        <v>230</v>
      </c>
      <c r="H50" s="37" t="s">
        <v>318</v>
      </c>
      <c r="I50" s="36"/>
      <c r="J50" s="54">
        <f>K50+P50+Q50+R50+S50+T50+U50+V50+W50</f>
        <v>50</v>
      </c>
      <c r="K50" s="54">
        <f>L50+M50+N50+O50</f>
        <v>50</v>
      </c>
      <c r="L50" s="54">
        <v>50</v>
      </c>
      <c r="M50" s="54"/>
      <c r="N50" s="54"/>
      <c r="O50" s="54"/>
      <c r="P50" s="54"/>
      <c r="Q50" s="54"/>
      <c r="R50" s="54"/>
      <c r="S50" s="54"/>
      <c r="T50" s="54"/>
      <c r="U50" s="54"/>
      <c r="V50" s="54"/>
      <c r="W50" s="54"/>
      <c r="X50" s="37" t="s">
        <v>109</v>
      </c>
      <c r="Y50" s="37" t="s">
        <v>110</v>
      </c>
      <c r="Z50" s="37" t="s">
        <v>129</v>
      </c>
      <c r="AA50" s="37" t="s">
        <v>110</v>
      </c>
      <c r="AB50" s="37" t="s">
        <v>110</v>
      </c>
      <c r="AC50" s="37" t="s">
        <v>129</v>
      </c>
      <c r="AD50" s="37">
        <v>10</v>
      </c>
      <c r="AE50" s="37">
        <v>33</v>
      </c>
      <c r="AF50" s="37">
        <v>33</v>
      </c>
      <c r="AG50" s="37" t="s">
        <v>319</v>
      </c>
      <c r="AH50" s="37" t="s">
        <v>320</v>
      </c>
      <c r="AI50" s="37"/>
      <c r="AJ50" s="65"/>
      <c r="AK50" s="37"/>
      <c r="AL50" s="37"/>
      <c r="AM50" s="37"/>
      <c r="AN50" s="37"/>
      <c r="AO50" s="37"/>
    </row>
    <row r="51" s="5" customFormat="1" ht="87" customHeight="1" spans="1:41">
      <c r="A51" s="36" t="s">
        <v>226</v>
      </c>
      <c r="B51" s="37" t="s">
        <v>321</v>
      </c>
      <c r="C51" s="37" t="s">
        <v>322</v>
      </c>
      <c r="D51" s="37" t="s">
        <v>154</v>
      </c>
      <c r="E51" s="37" t="s">
        <v>313</v>
      </c>
      <c r="F51" s="37" t="s">
        <v>131</v>
      </c>
      <c r="G51" s="37" t="s">
        <v>230</v>
      </c>
      <c r="H51" s="37" t="s">
        <v>318</v>
      </c>
      <c r="I51" s="36"/>
      <c r="J51" s="54">
        <f>K51+P51+Q51+R51+S51+T51+U51+V51+W51</f>
        <v>60</v>
      </c>
      <c r="K51" s="54">
        <f>L51+M51+N51+O51</f>
        <v>60</v>
      </c>
      <c r="L51" s="54">
        <v>60</v>
      </c>
      <c r="M51" s="54"/>
      <c r="N51" s="54"/>
      <c r="O51" s="54"/>
      <c r="P51" s="54"/>
      <c r="Q51" s="54"/>
      <c r="R51" s="54"/>
      <c r="S51" s="54"/>
      <c r="T51" s="54"/>
      <c r="U51" s="54"/>
      <c r="V51" s="54"/>
      <c r="W51" s="54"/>
      <c r="X51" s="37" t="s">
        <v>109</v>
      </c>
      <c r="Y51" s="37" t="s">
        <v>110</v>
      </c>
      <c r="Z51" s="37" t="s">
        <v>129</v>
      </c>
      <c r="AA51" s="37" t="s">
        <v>110</v>
      </c>
      <c r="AB51" s="37" t="s">
        <v>110</v>
      </c>
      <c r="AC51" s="37" t="s">
        <v>129</v>
      </c>
      <c r="AD51" s="37">
        <v>73</v>
      </c>
      <c r="AE51" s="37">
        <v>203</v>
      </c>
      <c r="AF51" s="37">
        <v>203</v>
      </c>
      <c r="AG51" s="37" t="s">
        <v>232</v>
      </c>
      <c r="AH51" s="37" t="s">
        <v>323</v>
      </c>
      <c r="AI51" s="37"/>
      <c r="AJ51" s="65"/>
      <c r="AK51" s="37"/>
      <c r="AL51" s="37"/>
      <c r="AM51" s="37"/>
      <c r="AN51" s="37"/>
      <c r="AO51" s="37"/>
    </row>
    <row r="52" s="6" customFormat="1" ht="128" customHeight="1" spans="1:41">
      <c r="A52" s="36" t="s">
        <v>226</v>
      </c>
      <c r="B52" s="36" t="s">
        <v>324</v>
      </c>
      <c r="C52" s="36" t="s">
        <v>325</v>
      </c>
      <c r="D52" s="36" t="s">
        <v>154</v>
      </c>
      <c r="E52" s="36" t="s">
        <v>282</v>
      </c>
      <c r="F52" s="36" t="s">
        <v>131</v>
      </c>
      <c r="G52" s="36" t="s">
        <v>230</v>
      </c>
      <c r="H52" s="36" t="s">
        <v>326</v>
      </c>
      <c r="I52" s="55"/>
      <c r="J52" s="54">
        <v>38</v>
      </c>
      <c r="K52" s="54">
        <v>38</v>
      </c>
      <c r="L52" s="54">
        <v>38</v>
      </c>
      <c r="M52" s="54"/>
      <c r="N52" s="54"/>
      <c r="O52" s="54"/>
      <c r="P52" s="54"/>
      <c r="Q52" s="54"/>
      <c r="R52" s="54"/>
      <c r="S52" s="54"/>
      <c r="T52" s="54"/>
      <c r="U52" s="54"/>
      <c r="V52" s="54"/>
      <c r="W52" s="54"/>
      <c r="X52" s="36" t="s">
        <v>109</v>
      </c>
      <c r="Y52" s="36" t="s">
        <v>110</v>
      </c>
      <c r="Z52" s="36" t="s">
        <v>129</v>
      </c>
      <c r="AA52" s="36" t="s">
        <v>110</v>
      </c>
      <c r="AB52" s="36" t="s">
        <v>110</v>
      </c>
      <c r="AC52" s="36" t="s">
        <v>129</v>
      </c>
      <c r="AD52" s="36">
        <v>199</v>
      </c>
      <c r="AE52" s="36" t="s">
        <v>327</v>
      </c>
      <c r="AF52" s="36" t="s">
        <v>327</v>
      </c>
      <c r="AG52" s="36" t="s">
        <v>232</v>
      </c>
      <c r="AH52" s="36" t="s">
        <v>328</v>
      </c>
      <c r="AI52" s="37"/>
      <c r="AJ52" s="66" t="s">
        <v>110</v>
      </c>
      <c r="AK52" s="67" t="s">
        <v>329</v>
      </c>
      <c r="AL52" s="68"/>
      <c r="AM52" s="68"/>
      <c r="AN52" s="68"/>
      <c r="AO52" s="68"/>
    </row>
    <row r="53" s="6" customFormat="1" ht="92" customHeight="1" spans="1:41">
      <c r="A53" s="36" t="s">
        <v>226</v>
      </c>
      <c r="B53" s="36" t="s">
        <v>330</v>
      </c>
      <c r="C53" s="36" t="s">
        <v>331</v>
      </c>
      <c r="D53" s="36" t="s">
        <v>154</v>
      </c>
      <c r="E53" s="36" t="s">
        <v>155</v>
      </c>
      <c r="F53" s="36" t="s">
        <v>131</v>
      </c>
      <c r="G53" s="36" t="s">
        <v>230</v>
      </c>
      <c r="H53" s="36" t="s">
        <v>332</v>
      </c>
      <c r="I53" s="55"/>
      <c r="J53" s="54">
        <v>32</v>
      </c>
      <c r="K53" s="54">
        <v>32</v>
      </c>
      <c r="L53" s="54">
        <v>32</v>
      </c>
      <c r="M53" s="54"/>
      <c r="N53" s="54"/>
      <c r="O53" s="54"/>
      <c r="P53" s="54"/>
      <c r="Q53" s="54"/>
      <c r="R53" s="54"/>
      <c r="S53" s="54"/>
      <c r="T53" s="54"/>
      <c r="U53" s="54"/>
      <c r="V53" s="54"/>
      <c r="W53" s="54"/>
      <c r="X53" s="36" t="s">
        <v>109</v>
      </c>
      <c r="Y53" s="36" t="s">
        <v>110</v>
      </c>
      <c r="Z53" s="36" t="s">
        <v>129</v>
      </c>
      <c r="AA53" s="36" t="s">
        <v>110</v>
      </c>
      <c r="AB53" s="36" t="s">
        <v>110</v>
      </c>
      <c r="AC53" s="36" t="s">
        <v>129</v>
      </c>
      <c r="AD53" s="36">
        <v>40</v>
      </c>
      <c r="AE53" s="36">
        <v>141</v>
      </c>
      <c r="AF53" s="36">
        <v>141</v>
      </c>
      <c r="AG53" s="36" t="s">
        <v>232</v>
      </c>
      <c r="AH53" s="36" t="s">
        <v>333</v>
      </c>
      <c r="AI53" s="37"/>
      <c r="AJ53" s="66" t="s">
        <v>110</v>
      </c>
      <c r="AK53" s="67" t="s">
        <v>329</v>
      </c>
      <c r="AL53" s="68"/>
      <c r="AM53" s="68"/>
      <c r="AN53" s="68"/>
      <c r="AO53" s="68"/>
    </row>
    <row r="54" s="6" customFormat="1" ht="92" customHeight="1" spans="1:41">
      <c r="A54" s="36" t="s">
        <v>226</v>
      </c>
      <c r="B54" s="37" t="s">
        <v>334</v>
      </c>
      <c r="C54" s="37" t="s">
        <v>335</v>
      </c>
      <c r="D54" s="37" t="s">
        <v>154</v>
      </c>
      <c r="E54" s="37" t="s">
        <v>282</v>
      </c>
      <c r="F54" s="37" t="s">
        <v>131</v>
      </c>
      <c r="G54" s="37" t="s">
        <v>230</v>
      </c>
      <c r="H54" s="37" t="s">
        <v>326</v>
      </c>
      <c r="I54" s="36"/>
      <c r="J54" s="54">
        <v>90.3</v>
      </c>
      <c r="K54" s="54">
        <v>90.3</v>
      </c>
      <c r="L54" s="54">
        <v>90.3</v>
      </c>
      <c r="M54" s="54"/>
      <c r="N54" s="54"/>
      <c r="O54" s="54"/>
      <c r="P54" s="54"/>
      <c r="Q54" s="54"/>
      <c r="R54" s="54"/>
      <c r="S54" s="54"/>
      <c r="T54" s="54"/>
      <c r="U54" s="54"/>
      <c r="V54" s="54"/>
      <c r="W54" s="54"/>
      <c r="X54" s="37" t="s">
        <v>109</v>
      </c>
      <c r="Y54" s="37" t="s">
        <v>110</v>
      </c>
      <c r="Z54" s="37" t="s">
        <v>129</v>
      </c>
      <c r="AA54" s="37" t="s">
        <v>129</v>
      </c>
      <c r="AB54" s="37" t="s">
        <v>110</v>
      </c>
      <c r="AC54" s="37" t="s">
        <v>129</v>
      </c>
      <c r="AD54" s="37">
        <v>199</v>
      </c>
      <c r="AE54" s="37">
        <v>544</v>
      </c>
      <c r="AF54" s="37">
        <v>544</v>
      </c>
      <c r="AG54" s="37" t="s">
        <v>232</v>
      </c>
      <c r="AH54" s="37" t="s">
        <v>284</v>
      </c>
      <c r="AI54" s="37"/>
      <c r="AJ54" s="66" t="s">
        <v>110</v>
      </c>
      <c r="AK54" s="67" t="s">
        <v>329</v>
      </c>
      <c r="AL54" s="68"/>
      <c r="AM54" s="68"/>
      <c r="AN54" s="68"/>
      <c r="AO54" s="68"/>
    </row>
    <row r="55" s="6" customFormat="1" ht="126" customHeight="1" spans="1:41">
      <c r="A55" s="36" t="s">
        <v>226</v>
      </c>
      <c r="B55" s="37" t="s">
        <v>336</v>
      </c>
      <c r="C55" s="37" t="s">
        <v>337</v>
      </c>
      <c r="D55" s="37" t="s">
        <v>154</v>
      </c>
      <c r="E55" s="37" t="s">
        <v>155</v>
      </c>
      <c r="F55" s="37" t="s">
        <v>131</v>
      </c>
      <c r="G55" s="37" t="s">
        <v>230</v>
      </c>
      <c r="H55" s="37" t="s">
        <v>332</v>
      </c>
      <c r="I55" s="36"/>
      <c r="J55" s="54">
        <v>63</v>
      </c>
      <c r="K55" s="54">
        <v>63</v>
      </c>
      <c r="L55" s="54">
        <v>63</v>
      </c>
      <c r="M55" s="54"/>
      <c r="N55" s="54"/>
      <c r="O55" s="54"/>
      <c r="P55" s="54"/>
      <c r="Q55" s="54"/>
      <c r="R55" s="54"/>
      <c r="S55" s="54"/>
      <c r="T55" s="54"/>
      <c r="U55" s="54"/>
      <c r="V55" s="54"/>
      <c r="W55" s="54"/>
      <c r="X55" s="37" t="s">
        <v>109</v>
      </c>
      <c r="Y55" s="37" t="s">
        <v>110</v>
      </c>
      <c r="Z55" s="37" t="s">
        <v>129</v>
      </c>
      <c r="AA55" s="37" t="s">
        <v>129</v>
      </c>
      <c r="AB55" s="37" t="s">
        <v>110</v>
      </c>
      <c r="AC55" s="37" t="s">
        <v>129</v>
      </c>
      <c r="AD55" s="37">
        <v>40</v>
      </c>
      <c r="AE55" s="37">
        <v>141</v>
      </c>
      <c r="AF55" s="37">
        <v>141</v>
      </c>
      <c r="AG55" s="37" t="s">
        <v>232</v>
      </c>
      <c r="AH55" s="37" t="s">
        <v>294</v>
      </c>
      <c r="AI55" s="37"/>
      <c r="AJ55" s="66" t="s">
        <v>110</v>
      </c>
      <c r="AK55" s="67" t="s">
        <v>329</v>
      </c>
      <c r="AL55" s="68"/>
      <c r="AM55" s="68"/>
      <c r="AN55" s="68"/>
      <c r="AO55" s="68"/>
    </row>
    <row r="56" s="5" customFormat="1" ht="87" customHeight="1" spans="1:41">
      <c r="A56" s="36" t="s">
        <v>226</v>
      </c>
      <c r="B56" s="37" t="s">
        <v>338</v>
      </c>
      <c r="C56" s="37" t="s">
        <v>339</v>
      </c>
      <c r="D56" s="37" t="s">
        <v>154</v>
      </c>
      <c r="E56" s="37" t="s">
        <v>340</v>
      </c>
      <c r="F56" s="37" t="s">
        <v>131</v>
      </c>
      <c r="G56" s="37" t="s">
        <v>230</v>
      </c>
      <c r="H56" s="37" t="s">
        <v>341</v>
      </c>
      <c r="I56" s="36"/>
      <c r="J56" s="54">
        <v>27.3</v>
      </c>
      <c r="K56" s="54">
        <v>27.3</v>
      </c>
      <c r="L56" s="54">
        <v>27.3</v>
      </c>
      <c r="M56" s="54"/>
      <c r="N56" s="54"/>
      <c r="O56" s="54"/>
      <c r="P56" s="54"/>
      <c r="Q56" s="54"/>
      <c r="R56" s="54"/>
      <c r="S56" s="54"/>
      <c r="T56" s="54"/>
      <c r="U56" s="54"/>
      <c r="V56" s="54"/>
      <c r="W56" s="54"/>
      <c r="X56" s="37" t="s">
        <v>109</v>
      </c>
      <c r="Y56" s="37" t="s">
        <v>110</v>
      </c>
      <c r="Z56" s="37" t="s">
        <v>129</v>
      </c>
      <c r="AA56" s="37" t="s">
        <v>110</v>
      </c>
      <c r="AB56" s="37" t="s">
        <v>110</v>
      </c>
      <c r="AC56" s="37" t="s">
        <v>129</v>
      </c>
      <c r="AD56" s="37">
        <v>25</v>
      </c>
      <c r="AE56" s="37">
        <v>59</v>
      </c>
      <c r="AF56" s="37">
        <v>59</v>
      </c>
      <c r="AG56" s="37" t="s">
        <v>232</v>
      </c>
      <c r="AH56" s="37" t="s">
        <v>342</v>
      </c>
      <c r="AI56" s="37"/>
      <c r="AJ56" s="65"/>
      <c r="AK56" s="37"/>
      <c r="AL56" s="37"/>
      <c r="AM56" s="37"/>
      <c r="AN56" s="37"/>
      <c r="AO56" s="37"/>
    </row>
    <row r="57" s="5" customFormat="1" ht="87" customHeight="1" spans="1:41">
      <c r="A57" s="36" t="s">
        <v>226</v>
      </c>
      <c r="B57" s="37" t="s">
        <v>343</v>
      </c>
      <c r="C57" s="49" t="s">
        <v>344</v>
      </c>
      <c r="D57" s="37" t="s">
        <v>179</v>
      </c>
      <c r="E57" s="37" t="s">
        <v>345</v>
      </c>
      <c r="F57" s="37" t="s">
        <v>131</v>
      </c>
      <c r="G57" s="37" t="s">
        <v>230</v>
      </c>
      <c r="H57" s="37" t="s">
        <v>346</v>
      </c>
      <c r="I57" s="37"/>
      <c r="J57" s="54">
        <f>K57+P57+Q57+R57+S57+T57+U57+V57+W57</f>
        <v>100</v>
      </c>
      <c r="K57" s="54">
        <f>L57+M57+N57+O57</f>
        <v>100</v>
      </c>
      <c r="L57" s="54">
        <v>100</v>
      </c>
      <c r="M57" s="54"/>
      <c r="N57" s="54"/>
      <c r="O57" s="54"/>
      <c r="P57" s="54"/>
      <c r="Q57" s="54"/>
      <c r="R57" s="54"/>
      <c r="S57" s="54"/>
      <c r="T57" s="54"/>
      <c r="U57" s="54"/>
      <c r="V57" s="54"/>
      <c r="W57" s="54"/>
      <c r="X57" s="37" t="s">
        <v>109</v>
      </c>
      <c r="Y57" s="37" t="s">
        <v>110</v>
      </c>
      <c r="Z57" s="37" t="s">
        <v>129</v>
      </c>
      <c r="AA57" s="37" t="s">
        <v>110</v>
      </c>
      <c r="AB57" s="37" t="s">
        <v>110</v>
      </c>
      <c r="AC57" s="37" t="s">
        <v>129</v>
      </c>
      <c r="AD57" s="37">
        <v>132</v>
      </c>
      <c r="AE57" s="37">
        <v>462</v>
      </c>
      <c r="AF57" s="37">
        <v>462</v>
      </c>
      <c r="AG57" s="37" t="s">
        <v>232</v>
      </c>
      <c r="AH57" s="37" t="s">
        <v>347</v>
      </c>
      <c r="AI57" s="37"/>
      <c r="AJ57" s="65"/>
      <c r="AK57" s="37"/>
      <c r="AL57" s="37"/>
      <c r="AM57" s="37"/>
      <c r="AN57" s="37"/>
      <c r="AO57" s="37"/>
    </row>
    <row r="58" s="5" customFormat="1" ht="87" customHeight="1" spans="1:41">
      <c r="A58" s="36" t="s">
        <v>226</v>
      </c>
      <c r="B58" s="49" t="s">
        <v>348</v>
      </c>
      <c r="C58" s="52" t="s">
        <v>349</v>
      </c>
      <c r="D58" s="37" t="s">
        <v>179</v>
      </c>
      <c r="E58" s="37" t="s">
        <v>180</v>
      </c>
      <c r="F58" s="37" t="s">
        <v>131</v>
      </c>
      <c r="G58" s="37" t="s">
        <v>230</v>
      </c>
      <c r="H58" s="37" t="s">
        <v>350</v>
      </c>
      <c r="I58" s="36"/>
      <c r="J58" s="48">
        <v>138</v>
      </c>
      <c r="K58" s="48">
        <v>138</v>
      </c>
      <c r="L58" s="48">
        <v>138</v>
      </c>
      <c r="M58" s="37"/>
      <c r="N58" s="37"/>
      <c r="O58" s="37"/>
      <c r="P58" s="37"/>
      <c r="Q58" s="37"/>
      <c r="R58" s="37"/>
      <c r="S58" s="37"/>
      <c r="T58" s="37"/>
      <c r="U58" s="37"/>
      <c r="V58" s="37"/>
      <c r="W58" s="37"/>
      <c r="X58" s="37" t="s">
        <v>109</v>
      </c>
      <c r="Y58" s="37" t="s">
        <v>110</v>
      </c>
      <c r="Z58" s="37" t="s">
        <v>129</v>
      </c>
      <c r="AA58" s="37" t="s">
        <v>110</v>
      </c>
      <c r="AB58" s="37" t="s">
        <v>129</v>
      </c>
      <c r="AC58" s="37" t="s">
        <v>129</v>
      </c>
      <c r="AD58" s="37">
        <v>116</v>
      </c>
      <c r="AE58" s="37">
        <v>329</v>
      </c>
      <c r="AF58" s="37">
        <v>329</v>
      </c>
      <c r="AG58" s="37" t="s">
        <v>351</v>
      </c>
      <c r="AH58" s="37" t="s">
        <v>352</v>
      </c>
      <c r="AI58" s="37"/>
      <c r="AJ58" s="65"/>
      <c r="AK58" s="37"/>
      <c r="AL58" s="37"/>
      <c r="AM58" s="37"/>
      <c r="AN58" s="37"/>
      <c r="AO58" s="37"/>
    </row>
    <row r="59" s="5" customFormat="1" ht="111" customHeight="1" spans="1:41">
      <c r="A59" s="36" t="s">
        <v>226</v>
      </c>
      <c r="B59" s="52" t="s">
        <v>353</v>
      </c>
      <c r="C59" s="49" t="s">
        <v>354</v>
      </c>
      <c r="D59" s="51" t="s">
        <v>179</v>
      </c>
      <c r="E59" s="51" t="s">
        <v>355</v>
      </c>
      <c r="F59" s="37" t="s">
        <v>131</v>
      </c>
      <c r="G59" s="37" t="s">
        <v>230</v>
      </c>
      <c r="H59" s="37" t="s">
        <v>356</v>
      </c>
      <c r="I59" s="36"/>
      <c r="J59" s="37">
        <v>84</v>
      </c>
      <c r="K59" s="37">
        <v>84</v>
      </c>
      <c r="L59" s="37">
        <v>84</v>
      </c>
      <c r="M59" s="37"/>
      <c r="N59" s="37"/>
      <c r="O59" s="37"/>
      <c r="P59" s="37"/>
      <c r="Q59" s="37"/>
      <c r="R59" s="37"/>
      <c r="S59" s="37"/>
      <c r="T59" s="37"/>
      <c r="U59" s="37"/>
      <c r="V59" s="37"/>
      <c r="W59" s="37"/>
      <c r="X59" s="37" t="s">
        <v>109</v>
      </c>
      <c r="Y59" s="37" t="s">
        <v>110</v>
      </c>
      <c r="Z59" s="37" t="s">
        <v>129</v>
      </c>
      <c r="AA59" s="37" t="s">
        <v>110</v>
      </c>
      <c r="AB59" s="37" t="s">
        <v>129</v>
      </c>
      <c r="AC59" s="37" t="s">
        <v>129</v>
      </c>
      <c r="AD59" s="37">
        <v>147</v>
      </c>
      <c r="AE59" s="37">
        <v>493</v>
      </c>
      <c r="AF59" s="37">
        <v>493</v>
      </c>
      <c r="AG59" s="37" t="s">
        <v>351</v>
      </c>
      <c r="AH59" s="37" t="s">
        <v>357</v>
      </c>
      <c r="AI59" s="37"/>
      <c r="AJ59" s="65"/>
      <c r="AK59" s="37"/>
      <c r="AL59" s="37"/>
      <c r="AM59" s="37"/>
      <c r="AN59" s="37"/>
      <c r="AO59" s="37"/>
    </row>
    <row r="60" s="5" customFormat="1" ht="87" customHeight="1" spans="1:41">
      <c r="A60" s="36" t="s">
        <v>226</v>
      </c>
      <c r="B60" s="52" t="s">
        <v>358</v>
      </c>
      <c r="C60" s="49" t="s">
        <v>359</v>
      </c>
      <c r="D60" s="51" t="s">
        <v>179</v>
      </c>
      <c r="E60" s="51" t="s">
        <v>180</v>
      </c>
      <c r="F60" s="37" t="s">
        <v>131</v>
      </c>
      <c r="G60" s="37" t="s">
        <v>230</v>
      </c>
      <c r="H60" s="37" t="s">
        <v>360</v>
      </c>
      <c r="I60" s="37"/>
      <c r="J60" s="54">
        <f t="shared" ref="J60:J71" si="6">K60+P60+Q60+R60+S60+T60+U60+V60+W60</f>
        <v>96.6</v>
      </c>
      <c r="K60" s="54">
        <f t="shared" ref="K60:K71" si="7">L60+M60+N60+O60</f>
        <v>96.6</v>
      </c>
      <c r="L60" s="54">
        <v>96.6</v>
      </c>
      <c r="M60" s="54"/>
      <c r="N60" s="54"/>
      <c r="O60" s="54"/>
      <c r="P60" s="54"/>
      <c r="Q60" s="54"/>
      <c r="R60" s="54"/>
      <c r="S60" s="54"/>
      <c r="T60" s="54"/>
      <c r="U60" s="54"/>
      <c r="V60" s="54"/>
      <c r="W60" s="54"/>
      <c r="X60" s="37" t="s">
        <v>109</v>
      </c>
      <c r="Y60" s="37" t="s">
        <v>110</v>
      </c>
      <c r="Z60" s="37" t="s">
        <v>129</v>
      </c>
      <c r="AA60" s="37" t="s">
        <v>110</v>
      </c>
      <c r="AB60" s="37" t="s">
        <v>110</v>
      </c>
      <c r="AC60" s="37" t="s">
        <v>129</v>
      </c>
      <c r="AD60" s="37">
        <v>118</v>
      </c>
      <c r="AE60" s="37">
        <v>376</v>
      </c>
      <c r="AF60" s="37">
        <v>376</v>
      </c>
      <c r="AG60" s="37" t="s">
        <v>232</v>
      </c>
      <c r="AH60" s="37" t="s">
        <v>361</v>
      </c>
      <c r="AI60" s="37"/>
      <c r="AJ60" s="65"/>
      <c r="AK60" s="37"/>
      <c r="AL60" s="37"/>
      <c r="AM60" s="37"/>
      <c r="AN60" s="37"/>
      <c r="AO60" s="37"/>
    </row>
    <row r="61" s="5" customFormat="1" ht="87" customHeight="1" spans="1:41">
      <c r="A61" s="36" t="s">
        <v>226</v>
      </c>
      <c r="B61" s="37" t="s">
        <v>362</v>
      </c>
      <c r="C61" s="37" t="s">
        <v>363</v>
      </c>
      <c r="D61" s="37" t="s">
        <v>179</v>
      </c>
      <c r="E61" s="37" t="s">
        <v>355</v>
      </c>
      <c r="F61" s="37" t="s">
        <v>131</v>
      </c>
      <c r="G61" s="37" t="s">
        <v>230</v>
      </c>
      <c r="H61" s="37" t="s">
        <v>356</v>
      </c>
      <c r="I61" s="37"/>
      <c r="J61" s="54">
        <f>K61+P61+Q61+R61+S61+T61+U61+V61+W61</f>
        <v>123</v>
      </c>
      <c r="K61" s="54">
        <f>L61+M61+N61+O61</f>
        <v>123</v>
      </c>
      <c r="L61" s="54">
        <v>123</v>
      </c>
      <c r="M61" s="54"/>
      <c r="N61" s="54"/>
      <c r="O61" s="54"/>
      <c r="P61" s="54"/>
      <c r="Q61" s="54"/>
      <c r="R61" s="54"/>
      <c r="S61" s="54"/>
      <c r="T61" s="54"/>
      <c r="U61" s="54"/>
      <c r="V61" s="54"/>
      <c r="W61" s="54"/>
      <c r="X61" s="37" t="s">
        <v>109</v>
      </c>
      <c r="Y61" s="37" t="s">
        <v>110</v>
      </c>
      <c r="Z61" s="37" t="s">
        <v>129</v>
      </c>
      <c r="AA61" s="37" t="s">
        <v>110</v>
      </c>
      <c r="AB61" s="37" t="s">
        <v>110</v>
      </c>
      <c r="AC61" s="37" t="s">
        <v>129</v>
      </c>
      <c r="AD61" s="37">
        <v>147</v>
      </c>
      <c r="AE61" s="37">
        <v>525</v>
      </c>
      <c r="AF61" s="37">
        <v>525</v>
      </c>
      <c r="AG61" s="37" t="s">
        <v>232</v>
      </c>
      <c r="AH61" s="37" t="s">
        <v>364</v>
      </c>
      <c r="AI61" s="37"/>
      <c r="AJ61" s="65"/>
      <c r="AK61" s="37"/>
      <c r="AL61" s="37"/>
      <c r="AM61" s="37"/>
      <c r="AN61" s="37"/>
      <c r="AO61" s="37"/>
    </row>
    <row r="62" s="5" customFormat="1" ht="136" customHeight="1" spans="1:41">
      <c r="A62" s="36" t="s">
        <v>226</v>
      </c>
      <c r="B62" s="49" t="s">
        <v>365</v>
      </c>
      <c r="C62" s="52" t="s">
        <v>366</v>
      </c>
      <c r="D62" s="37" t="s">
        <v>179</v>
      </c>
      <c r="E62" s="37" t="s">
        <v>367</v>
      </c>
      <c r="F62" s="37" t="s">
        <v>131</v>
      </c>
      <c r="G62" s="37" t="s">
        <v>230</v>
      </c>
      <c r="H62" s="37" t="s">
        <v>368</v>
      </c>
      <c r="I62" s="37"/>
      <c r="J62" s="54">
        <f>K62+P62+Q62+R62+S62+T62+U62+V62+W62</f>
        <v>32</v>
      </c>
      <c r="K62" s="54">
        <f>L62+M62+N62+O62</f>
        <v>32</v>
      </c>
      <c r="L62" s="54">
        <v>32</v>
      </c>
      <c r="M62" s="54"/>
      <c r="N62" s="54"/>
      <c r="O62" s="54"/>
      <c r="P62" s="54"/>
      <c r="Q62" s="54"/>
      <c r="R62" s="54"/>
      <c r="S62" s="54"/>
      <c r="T62" s="54"/>
      <c r="U62" s="54"/>
      <c r="V62" s="54"/>
      <c r="W62" s="54"/>
      <c r="X62" s="37" t="s">
        <v>109</v>
      </c>
      <c r="Y62" s="37" t="s">
        <v>110</v>
      </c>
      <c r="Z62" s="37" t="s">
        <v>129</v>
      </c>
      <c r="AA62" s="37" t="s">
        <v>110</v>
      </c>
      <c r="AB62" s="37" t="s">
        <v>110</v>
      </c>
      <c r="AC62" s="37" t="s">
        <v>129</v>
      </c>
      <c r="AD62" s="37">
        <v>137</v>
      </c>
      <c r="AE62" s="37">
        <v>554</v>
      </c>
      <c r="AF62" s="37">
        <v>554</v>
      </c>
      <c r="AG62" s="37" t="s">
        <v>232</v>
      </c>
      <c r="AH62" s="37" t="s">
        <v>369</v>
      </c>
      <c r="AI62" s="37"/>
      <c r="AJ62" s="65"/>
      <c r="AK62" s="37"/>
      <c r="AL62" s="37"/>
      <c r="AM62" s="37"/>
      <c r="AN62" s="37"/>
      <c r="AO62" s="37"/>
    </row>
    <row r="63" s="5" customFormat="1" ht="87" customHeight="1" spans="1:41">
      <c r="A63" s="36" t="s">
        <v>226</v>
      </c>
      <c r="B63" s="37" t="s">
        <v>370</v>
      </c>
      <c r="C63" s="37" t="s">
        <v>371</v>
      </c>
      <c r="D63" s="37" t="s">
        <v>179</v>
      </c>
      <c r="E63" s="37" t="s">
        <v>372</v>
      </c>
      <c r="F63" s="37" t="s">
        <v>131</v>
      </c>
      <c r="G63" s="37" t="s">
        <v>230</v>
      </c>
      <c r="H63" s="37" t="s">
        <v>373</v>
      </c>
      <c r="I63" s="37"/>
      <c r="J63" s="54">
        <f>K63+P63+Q63+R63+S63+T63+U63+V63+W63</f>
        <v>163</v>
      </c>
      <c r="K63" s="54">
        <f>L63+M63+N63+O63</f>
        <v>163</v>
      </c>
      <c r="L63" s="54">
        <v>63</v>
      </c>
      <c r="M63" s="54"/>
      <c r="N63" s="54"/>
      <c r="O63" s="54">
        <v>100</v>
      </c>
      <c r="P63" s="54"/>
      <c r="Q63" s="54"/>
      <c r="R63" s="54"/>
      <c r="S63" s="54"/>
      <c r="T63" s="54"/>
      <c r="U63" s="54"/>
      <c r="V63" s="54"/>
      <c r="W63" s="54"/>
      <c r="X63" s="37" t="s">
        <v>109</v>
      </c>
      <c r="Y63" s="37" t="s">
        <v>110</v>
      </c>
      <c r="Z63" s="37" t="s">
        <v>129</v>
      </c>
      <c r="AA63" s="37" t="s">
        <v>110</v>
      </c>
      <c r="AB63" s="37" t="s">
        <v>110</v>
      </c>
      <c r="AC63" s="37" t="s">
        <v>129</v>
      </c>
      <c r="AD63" s="37">
        <v>70</v>
      </c>
      <c r="AE63" s="37">
        <v>257</v>
      </c>
      <c r="AF63" s="37">
        <v>252</v>
      </c>
      <c r="AG63" s="37" t="s">
        <v>232</v>
      </c>
      <c r="AH63" s="37" t="s">
        <v>374</v>
      </c>
      <c r="AI63" s="37"/>
      <c r="AJ63" s="65"/>
      <c r="AK63" s="37"/>
      <c r="AL63" s="37"/>
      <c r="AM63" s="37"/>
      <c r="AN63" s="37"/>
      <c r="AO63" s="37"/>
    </row>
    <row r="64" s="5" customFormat="1" ht="87" customHeight="1" spans="1:41">
      <c r="A64" s="36" t="s">
        <v>226</v>
      </c>
      <c r="B64" s="37" t="s">
        <v>375</v>
      </c>
      <c r="C64" s="37" t="s">
        <v>376</v>
      </c>
      <c r="D64" s="37" t="s">
        <v>179</v>
      </c>
      <c r="E64" s="37" t="s">
        <v>377</v>
      </c>
      <c r="F64" s="37" t="s">
        <v>131</v>
      </c>
      <c r="G64" s="37" t="s">
        <v>230</v>
      </c>
      <c r="H64" s="37" t="s">
        <v>378</v>
      </c>
      <c r="I64" s="37"/>
      <c r="J64" s="54">
        <f>K64+P64+Q64+R64+S64+T64+U64+V64+W64</f>
        <v>263</v>
      </c>
      <c r="K64" s="54">
        <f>L64+M64+N64+O64</f>
        <v>263</v>
      </c>
      <c r="L64" s="54">
        <v>63</v>
      </c>
      <c r="M64" s="54"/>
      <c r="N64" s="54"/>
      <c r="O64" s="54">
        <v>200</v>
      </c>
      <c r="P64" s="54"/>
      <c r="Q64" s="54"/>
      <c r="R64" s="54"/>
      <c r="S64" s="54"/>
      <c r="T64" s="54"/>
      <c r="U64" s="54"/>
      <c r="V64" s="54"/>
      <c r="W64" s="54"/>
      <c r="X64" s="37" t="s">
        <v>109</v>
      </c>
      <c r="Y64" s="37" t="s">
        <v>110</v>
      </c>
      <c r="Z64" s="37" t="s">
        <v>129</v>
      </c>
      <c r="AA64" s="37" t="s">
        <v>110</v>
      </c>
      <c r="AB64" s="37" t="s">
        <v>110</v>
      </c>
      <c r="AC64" s="37" t="s">
        <v>129</v>
      </c>
      <c r="AD64" s="37">
        <v>64</v>
      </c>
      <c r="AE64" s="37">
        <v>187</v>
      </c>
      <c r="AF64" s="37">
        <v>187</v>
      </c>
      <c r="AG64" s="37" t="s">
        <v>232</v>
      </c>
      <c r="AH64" s="37" t="s">
        <v>379</v>
      </c>
      <c r="AI64" s="37"/>
      <c r="AJ64" s="65"/>
      <c r="AK64" s="37"/>
      <c r="AL64" s="37"/>
      <c r="AM64" s="37"/>
      <c r="AN64" s="37"/>
      <c r="AO64" s="37"/>
    </row>
    <row r="65" s="5" customFormat="1" ht="111" customHeight="1" spans="1:41">
      <c r="A65" s="36" t="s">
        <v>226</v>
      </c>
      <c r="B65" s="37" t="s">
        <v>380</v>
      </c>
      <c r="C65" s="37" t="s">
        <v>381</v>
      </c>
      <c r="D65" s="37" t="s">
        <v>179</v>
      </c>
      <c r="E65" s="37" t="s">
        <v>377</v>
      </c>
      <c r="F65" s="37" t="s">
        <v>131</v>
      </c>
      <c r="G65" s="37" t="s">
        <v>230</v>
      </c>
      <c r="H65" s="37" t="s">
        <v>378</v>
      </c>
      <c r="I65" s="37"/>
      <c r="J65" s="54">
        <f>K65+P65+Q65+R65+S65+T65+U65+V65+W65</f>
        <v>83</v>
      </c>
      <c r="K65" s="54">
        <f>L65+M65+N65+O65</f>
        <v>83</v>
      </c>
      <c r="L65" s="54">
        <v>63</v>
      </c>
      <c r="M65" s="54"/>
      <c r="N65" s="54"/>
      <c r="O65" s="54">
        <v>20</v>
      </c>
      <c r="P65" s="54"/>
      <c r="Q65" s="54"/>
      <c r="R65" s="54"/>
      <c r="S65" s="54"/>
      <c r="T65" s="54"/>
      <c r="U65" s="54"/>
      <c r="V65" s="54"/>
      <c r="W65" s="54"/>
      <c r="X65" s="37" t="s">
        <v>109</v>
      </c>
      <c r="Y65" s="37" t="s">
        <v>110</v>
      </c>
      <c r="Z65" s="37" t="s">
        <v>129</v>
      </c>
      <c r="AA65" s="37" t="s">
        <v>110</v>
      </c>
      <c r="AB65" s="37" t="s">
        <v>110</v>
      </c>
      <c r="AC65" s="37" t="s">
        <v>129</v>
      </c>
      <c r="AD65" s="37">
        <v>64</v>
      </c>
      <c r="AE65" s="37">
        <v>187</v>
      </c>
      <c r="AF65" s="37">
        <v>187</v>
      </c>
      <c r="AG65" s="37" t="s">
        <v>232</v>
      </c>
      <c r="AH65" s="37" t="s">
        <v>382</v>
      </c>
      <c r="AI65" s="37"/>
      <c r="AJ65" s="65"/>
      <c r="AK65" s="37"/>
      <c r="AL65" s="37"/>
      <c r="AM65" s="37"/>
      <c r="AN65" s="37"/>
      <c r="AO65" s="37"/>
    </row>
    <row r="66" s="5" customFormat="1" ht="111" customHeight="1" spans="1:41">
      <c r="A66" s="36" t="s">
        <v>226</v>
      </c>
      <c r="B66" s="37" t="s">
        <v>383</v>
      </c>
      <c r="C66" s="37" t="s">
        <v>384</v>
      </c>
      <c r="D66" s="51" t="s">
        <v>179</v>
      </c>
      <c r="E66" s="51" t="s">
        <v>377</v>
      </c>
      <c r="F66" s="37" t="s">
        <v>131</v>
      </c>
      <c r="G66" s="37" t="s">
        <v>230</v>
      </c>
      <c r="H66" s="37" t="s">
        <v>378</v>
      </c>
      <c r="I66" s="37"/>
      <c r="J66" s="54">
        <f>K66+P66+Q66+R66+S66+T66+U66+V66+W66</f>
        <v>83</v>
      </c>
      <c r="K66" s="54">
        <f>L66+M66+N66+O66</f>
        <v>83</v>
      </c>
      <c r="L66" s="54">
        <v>63</v>
      </c>
      <c r="M66" s="54"/>
      <c r="N66" s="54"/>
      <c r="O66" s="54">
        <v>20</v>
      </c>
      <c r="P66" s="54"/>
      <c r="Q66" s="54"/>
      <c r="R66" s="54"/>
      <c r="S66" s="54"/>
      <c r="T66" s="54"/>
      <c r="U66" s="54"/>
      <c r="V66" s="54"/>
      <c r="W66" s="54"/>
      <c r="X66" s="37" t="s">
        <v>109</v>
      </c>
      <c r="Y66" s="37" t="s">
        <v>110</v>
      </c>
      <c r="Z66" s="37" t="s">
        <v>129</v>
      </c>
      <c r="AA66" s="37" t="s">
        <v>110</v>
      </c>
      <c r="AB66" s="37" t="s">
        <v>110</v>
      </c>
      <c r="AC66" s="37" t="s">
        <v>129</v>
      </c>
      <c r="AD66" s="37">
        <v>64</v>
      </c>
      <c r="AE66" s="37">
        <v>187</v>
      </c>
      <c r="AF66" s="37">
        <v>187</v>
      </c>
      <c r="AG66" s="37" t="s">
        <v>232</v>
      </c>
      <c r="AH66" s="38" t="s">
        <v>385</v>
      </c>
      <c r="AI66" s="37"/>
      <c r="AJ66" s="65"/>
      <c r="AK66" s="37"/>
      <c r="AL66" s="37"/>
      <c r="AM66" s="37"/>
      <c r="AN66" s="37"/>
      <c r="AO66" s="37"/>
    </row>
    <row r="67" s="5" customFormat="1" ht="111" customHeight="1" spans="1:41">
      <c r="A67" s="36" t="s">
        <v>226</v>
      </c>
      <c r="B67" s="37" t="s">
        <v>386</v>
      </c>
      <c r="C67" s="37" t="s">
        <v>387</v>
      </c>
      <c r="D67" s="51" t="s">
        <v>179</v>
      </c>
      <c r="E67" s="51" t="s">
        <v>345</v>
      </c>
      <c r="F67" s="37" t="s">
        <v>131</v>
      </c>
      <c r="G67" s="37" t="s">
        <v>230</v>
      </c>
      <c r="H67" s="37" t="s">
        <v>346</v>
      </c>
      <c r="I67" s="37"/>
      <c r="J67" s="54">
        <f>K67+P67+Q67+R67+S67+T67+U67+V67+W67</f>
        <v>163</v>
      </c>
      <c r="K67" s="54">
        <f>L67+M67+N67+O67</f>
        <v>163</v>
      </c>
      <c r="L67" s="54">
        <v>163</v>
      </c>
      <c r="M67" s="54"/>
      <c r="N67" s="54"/>
      <c r="O67" s="54"/>
      <c r="P67" s="54"/>
      <c r="Q67" s="54"/>
      <c r="R67" s="54"/>
      <c r="S67" s="54"/>
      <c r="T67" s="54"/>
      <c r="U67" s="54"/>
      <c r="V67" s="54"/>
      <c r="W67" s="54"/>
      <c r="X67" s="37" t="s">
        <v>109</v>
      </c>
      <c r="Y67" s="37" t="s">
        <v>110</v>
      </c>
      <c r="Z67" s="37" t="s">
        <v>129</v>
      </c>
      <c r="AA67" s="37" t="s">
        <v>110</v>
      </c>
      <c r="AB67" s="37" t="s">
        <v>110</v>
      </c>
      <c r="AC67" s="37" t="s">
        <v>129</v>
      </c>
      <c r="AD67" s="37">
        <v>132</v>
      </c>
      <c r="AE67" s="37">
        <v>526</v>
      </c>
      <c r="AF67" s="37">
        <v>526</v>
      </c>
      <c r="AG67" s="37" t="s">
        <v>232</v>
      </c>
      <c r="AH67" s="37" t="s">
        <v>388</v>
      </c>
      <c r="AI67" s="37"/>
      <c r="AJ67" s="65"/>
      <c r="AK67" s="37"/>
      <c r="AL67" s="37"/>
      <c r="AM67" s="37"/>
      <c r="AN67" s="37"/>
      <c r="AO67" s="37"/>
    </row>
    <row r="68" s="5" customFormat="1" ht="111" customHeight="1" spans="1:41">
      <c r="A68" s="36" t="s">
        <v>226</v>
      </c>
      <c r="B68" s="37" t="s">
        <v>389</v>
      </c>
      <c r="C68" s="37" t="s">
        <v>390</v>
      </c>
      <c r="D68" s="51" t="s">
        <v>179</v>
      </c>
      <c r="E68" s="51" t="s">
        <v>355</v>
      </c>
      <c r="F68" s="37" t="s">
        <v>131</v>
      </c>
      <c r="G68" s="37" t="s">
        <v>230</v>
      </c>
      <c r="H68" s="37" t="s">
        <v>356</v>
      </c>
      <c r="I68" s="37"/>
      <c r="J68" s="54">
        <f>K68+P68+Q68+R68+S68+T68+U68+V68+W68</f>
        <v>163</v>
      </c>
      <c r="K68" s="54">
        <f>L68+M68+N68+O68</f>
        <v>163</v>
      </c>
      <c r="L68" s="54">
        <v>163</v>
      </c>
      <c r="M68" s="54"/>
      <c r="N68" s="54"/>
      <c r="O68" s="54"/>
      <c r="P68" s="54"/>
      <c r="Q68" s="54"/>
      <c r="R68" s="54"/>
      <c r="S68" s="54"/>
      <c r="T68" s="54"/>
      <c r="U68" s="54"/>
      <c r="V68" s="54"/>
      <c r="W68" s="54"/>
      <c r="X68" s="37" t="s">
        <v>109</v>
      </c>
      <c r="Y68" s="37" t="s">
        <v>110</v>
      </c>
      <c r="Z68" s="37" t="s">
        <v>129</v>
      </c>
      <c r="AA68" s="37" t="s">
        <v>110</v>
      </c>
      <c r="AB68" s="37" t="s">
        <v>110</v>
      </c>
      <c r="AC68" s="37" t="s">
        <v>129</v>
      </c>
      <c r="AD68" s="37">
        <v>147</v>
      </c>
      <c r="AE68" s="37">
        <v>525</v>
      </c>
      <c r="AF68" s="37">
        <v>525</v>
      </c>
      <c r="AG68" s="37" t="s">
        <v>232</v>
      </c>
      <c r="AH68" s="37" t="s">
        <v>391</v>
      </c>
      <c r="AI68" s="37"/>
      <c r="AJ68" s="65"/>
      <c r="AK68" s="37"/>
      <c r="AL68" s="37"/>
      <c r="AM68" s="37"/>
      <c r="AN68" s="37"/>
      <c r="AO68" s="37"/>
    </row>
    <row r="69" s="5" customFormat="1" ht="87" customHeight="1" spans="1:41">
      <c r="A69" s="36" t="s">
        <v>226</v>
      </c>
      <c r="B69" s="37" t="s">
        <v>365</v>
      </c>
      <c r="C69" s="51" t="s">
        <v>392</v>
      </c>
      <c r="D69" s="51" t="s">
        <v>179</v>
      </c>
      <c r="E69" s="51" t="s">
        <v>367</v>
      </c>
      <c r="F69" s="37" t="s">
        <v>131</v>
      </c>
      <c r="G69" s="37" t="s">
        <v>230</v>
      </c>
      <c r="H69" s="37" t="s">
        <v>368</v>
      </c>
      <c r="I69" s="37"/>
      <c r="J69" s="54">
        <f>K69+P69+Q69+R69+S69+T69+U69+V69+W69</f>
        <v>65</v>
      </c>
      <c r="K69" s="54">
        <f>L69+M69+N69+O69</f>
        <v>65</v>
      </c>
      <c r="L69" s="54">
        <v>30</v>
      </c>
      <c r="M69" s="54">
        <v>35</v>
      </c>
      <c r="N69" s="54"/>
      <c r="O69" s="54"/>
      <c r="P69" s="54"/>
      <c r="Q69" s="54"/>
      <c r="R69" s="54"/>
      <c r="S69" s="54"/>
      <c r="T69" s="54"/>
      <c r="U69" s="54"/>
      <c r="V69" s="54"/>
      <c r="W69" s="54"/>
      <c r="X69" s="37" t="s">
        <v>109</v>
      </c>
      <c r="Y69" s="37" t="s">
        <v>110</v>
      </c>
      <c r="Z69" s="37" t="s">
        <v>129</v>
      </c>
      <c r="AA69" s="37" t="s">
        <v>110</v>
      </c>
      <c r="AB69" s="37" t="s">
        <v>110</v>
      </c>
      <c r="AC69" s="37" t="s">
        <v>129</v>
      </c>
      <c r="AD69" s="37">
        <v>137</v>
      </c>
      <c r="AE69" s="37">
        <v>554</v>
      </c>
      <c r="AF69" s="37">
        <v>554</v>
      </c>
      <c r="AG69" s="37" t="s">
        <v>232</v>
      </c>
      <c r="AH69" s="37" t="s">
        <v>393</v>
      </c>
      <c r="AI69" s="37"/>
      <c r="AJ69" s="65"/>
      <c r="AK69" s="37"/>
      <c r="AL69" s="37"/>
      <c r="AM69" s="37"/>
      <c r="AN69" s="37"/>
      <c r="AO69" s="37"/>
    </row>
    <row r="70" s="5" customFormat="1" ht="87" customHeight="1" spans="1:41">
      <c r="A70" s="36" t="s">
        <v>226</v>
      </c>
      <c r="B70" s="37" t="s">
        <v>394</v>
      </c>
      <c r="C70" s="49" t="s">
        <v>395</v>
      </c>
      <c r="D70" s="51" t="s">
        <v>179</v>
      </c>
      <c r="E70" s="51" t="s">
        <v>396</v>
      </c>
      <c r="F70" s="37" t="s">
        <v>131</v>
      </c>
      <c r="G70" s="37" t="s">
        <v>230</v>
      </c>
      <c r="H70" s="37" t="s">
        <v>397</v>
      </c>
      <c r="I70" s="37"/>
      <c r="J70" s="54">
        <f>K70+P70+Q70+R70+S70+T70+U70+V70+W70</f>
        <v>60</v>
      </c>
      <c r="K70" s="54">
        <f>L70+M70+N70+O70</f>
        <v>60</v>
      </c>
      <c r="L70" s="54">
        <v>30</v>
      </c>
      <c r="M70" s="54"/>
      <c r="N70" s="54"/>
      <c r="O70" s="54">
        <v>30</v>
      </c>
      <c r="P70" s="54"/>
      <c r="Q70" s="54"/>
      <c r="R70" s="54"/>
      <c r="S70" s="54"/>
      <c r="T70" s="54"/>
      <c r="U70" s="54"/>
      <c r="V70" s="54"/>
      <c r="W70" s="54"/>
      <c r="X70" s="37" t="s">
        <v>109</v>
      </c>
      <c r="Y70" s="37" t="s">
        <v>110</v>
      </c>
      <c r="Z70" s="37" t="s">
        <v>129</v>
      </c>
      <c r="AA70" s="37" t="s">
        <v>110</v>
      </c>
      <c r="AB70" s="37" t="s">
        <v>110</v>
      </c>
      <c r="AC70" s="37" t="s">
        <v>129</v>
      </c>
      <c r="AD70" s="37">
        <v>60</v>
      </c>
      <c r="AE70" s="37">
        <v>190</v>
      </c>
      <c r="AF70" s="37">
        <v>190</v>
      </c>
      <c r="AG70" s="37" t="s">
        <v>232</v>
      </c>
      <c r="AH70" s="38" t="s">
        <v>398</v>
      </c>
      <c r="AI70" s="37"/>
      <c r="AJ70" s="65"/>
      <c r="AK70" s="37"/>
      <c r="AL70" s="37"/>
      <c r="AM70" s="37"/>
      <c r="AN70" s="37"/>
      <c r="AO70" s="37"/>
    </row>
    <row r="71" s="5" customFormat="1" ht="109" customHeight="1" spans="1:41">
      <c r="A71" s="36" t="s">
        <v>226</v>
      </c>
      <c r="B71" s="49" t="s">
        <v>399</v>
      </c>
      <c r="C71" s="49" t="s">
        <v>400</v>
      </c>
      <c r="D71" s="51" t="s">
        <v>179</v>
      </c>
      <c r="E71" s="51" t="s">
        <v>401</v>
      </c>
      <c r="F71" s="37" t="s">
        <v>131</v>
      </c>
      <c r="G71" s="37" t="s">
        <v>230</v>
      </c>
      <c r="H71" s="37" t="s">
        <v>402</v>
      </c>
      <c r="I71" s="37"/>
      <c r="J71" s="54">
        <f>K71+P71+Q71+R71+S71+T71+U71+V71+W71</f>
        <v>30</v>
      </c>
      <c r="K71" s="54">
        <f>L71+M71+N71+O71</f>
        <v>30</v>
      </c>
      <c r="L71" s="54">
        <v>30</v>
      </c>
      <c r="M71" s="54"/>
      <c r="N71" s="54"/>
      <c r="O71" s="54"/>
      <c r="P71" s="54"/>
      <c r="Q71" s="54"/>
      <c r="R71" s="54"/>
      <c r="S71" s="54"/>
      <c r="T71" s="54"/>
      <c r="U71" s="54"/>
      <c r="V71" s="54"/>
      <c r="W71" s="54"/>
      <c r="X71" s="37" t="s">
        <v>109</v>
      </c>
      <c r="Y71" s="37" t="s">
        <v>110</v>
      </c>
      <c r="Z71" s="37" t="s">
        <v>129</v>
      </c>
      <c r="AA71" s="37" t="s">
        <v>110</v>
      </c>
      <c r="AB71" s="37" t="s">
        <v>110</v>
      </c>
      <c r="AC71" s="37" t="s">
        <v>129</v>
      </c>
      <c r="AD71" s="37">
        <v>139</v>
      </c>
      <c r="AE71" s="37">
        <v>587</v>
      </c>
      <c r="AF71" s="37">
        <v>587</v>
      </c>
      <c r="AG71" s="37" t="s">
        <v>232</v>
      </c>
      <c r="AH71" s="38" t="s">
        <v>403</v>
      </c>
      <c r="AI71" s="37"/>
      <c r="AJ71" s="65"/>
      <c r="AK71" s="37"/>
      <c r="AL71" s="37"/>
      <c r="AM71" s="37"/>
      <c r="AN71" s="37"/>
      <c r="AO71" s="37"/>
    </row>
    <row r="72" s="6" customFormat="1" ht="134" customHeight="1" spans="1:41">
      <c r="A72" s="36" t="s">
        <v>226</v>
      </c>
      <c r="B72" s="37" t="s">
        <v>404</v>
      </c>
      <c r="C72" s="36" t="s">
        <v>405</v>
      </c>
      <c r="D72" s="37" t="s">
        <v>185</v>
      </c>
      <c r="E72" s="37" t="s">
        <v>186</v>
      </c>
      <c r="F72" s="37" t="s">
        <v>131</v>
      </c>
      <c r="G72" s="37" t="s">
        <v>230</v>
      </c>
      <c r="H72" s="37" t="s">
        <v>406</v>
      </c>
      <c r="I72" s="53"/>
      <c r="J72" s="54">
        <v>147</v>
      </c>
      <c r="K72" s="54">
        <v>147</v>
      </c>
      <c r="L72" s="54">
        <v>147</v>
      </c>
      <c r="M72" s="54"/>
      <c r="N72" s="54"/>
      <c r="O72" s="54"/>
      <c r="P72" s="54"/>
      <c r="Q72" s="54"/>
      <c r="R72" s="54"/>
      <c r="S72" s="54"/>
      <c r="T72" s="54"/>
      <c r="U72" s="54"/>
      <c r="V72" s="54"/>
      <c r="W72" s="54"/>
      <c r="X72" s="37" t="s">
        <v>109</v>
      </c>
      <c r="Y72" s="37" t="s">
        <v>110</v>
      </c>
      <c r="Z72" s="37" t="s">
        <v>110</v>
      </c>
      <c r="AA72" s="37" t="s">
        <v>110</v>
      </c>
      <c r="AB72" s="37" t="s">
        <v>110</v>
      </c>
      <c r="AC72" s="37" t="s">
        <v>129</v>
      </c>
      <c r="AD72" s="34">
        <v>135</v>
      </c>
      <c r="AE72" s="37">
        <v>378</v>
      </c>
      <c r="AF72" s="37">
        <v>378</v>
      </c>
      <c r="AG72" s="37" t="s">
        <v>407</v>
      </c>
      <c r="AH72" s="37" t="s">
        <v>408</v>
      </c>
      <c r="AI72" s="37"/>
      <c r="AJ72" s="66" t="s">
        <v>110</v>
      </c>
      <c r="AK72" s="67" t="s">
        <v>329</v>
      </c>
      <c r="AL72" s="67"/>
      <c r="AM72" s="67"/>
      <c r="AN72" s="67"/>
      <c r="AO72" s="67"/>
    </row>
    <row r="73" s="6" customFormat="1" ht="85" customHeight="1" spans="1:41">
      <c r="A73" s="36" t="s">
        <v>226</v>
      </c>
      <c r="B73" s="37" t="s">
        <v>409</v>
      </c>
      <c r="C73" s="49" t="s">
        <v>410</v>
      </c>
      <c r="D73" s="37" t="s">
        <v>185</v>
      </c>
      <c r="E73" s="37" t="s">
        <v>186</v>
      </c>
      <c r="F73" s="37" t="s">
        <v>131</v>
      </c>
      <c r="G73" s="37" t="s">
        <v>230</v>
      </c>
      <c r="H73" s="37" t="s">
        <v>406</v>
      </c>
      <c r="I73" s="53"/>
      <c r="J73" s="37">
        <v>73.92</v>
      </c>
      <c r="K73" s="37">
        <v>73.92</v>
      </c>
      <c r="L73" s="37">
        <v>73.92</v>
      </c>
      <c r="M73" s="54"/>
      <c r="N73" s="54"/>
      <c r="O73" s="54"/>
      <c r="P73" s="54"/>
      <c r="Q73" s="54"/>
      <c r="R73" s="54"/>
      <c r="S73" s="54"/>
      <c r="T73" s="54"/>
      <c r="U73" s="54"/>
      <c r="V73" s="54"/>
      <c r="W73" s="54"/>
      <c r="X73" s="37" t="s">
        <v>109</v>
      </c>
      <c r="Y73" s="37" t="s">
        <v>110</v>
      </c>
      <c r="Z73" s="37" t="s">
        <v>110</v>
      </c>
      <c r="AA73" s="37" t="s">
        <v>110</v>
      </c>
      <c r="AB73" s="37" t="s">
        <v>110</v>
      </c>
      <c r="AC73" s="37" t="s">
        <v>129</v>
      </c>
      <c r="AD73" s="37">
        <v>8</v>
      </c>
      <c r="AE73" s="37"/>
      <c r="AF73" s="37"/>
      <c r="AG73" s="37" t="s">
        <v>407</v>
      </c>
      <c r="AH73" s="37" t="s">
        <v>408</v>
      </c>
      <c r="AI73" s="37"/>
      <c r="AJ73" s="66"/>
      <c r="AK73" s="67"/>
      <c r="AL73" s="67"/>
      <c r="AM73" s="67"/>
      <c r="AN73" s="67"/>
      <c r="AO73" s="67"/>
    </row>
    <row r="74" s="6" customFormat="1" ht="85" customHeight="1" spans="1:37">
      <c r="A74" s="36" t="s">
        <v>226</v>
      </c>
      <c r="B74" s="49" t="s">
        <v>411</v>
      </c>
      <c r="C74" s="49" t="s">
        <v>412</v>
      </c>
      <c r="D74" s="37" t="s">
        <v>161</v>
      </c>
      <c r="E74" s="37" t="s">
        <v>162</v>
      </c>
      <c r="F74" s="37" t="s">
        <v>131</v>
      </c>
      <c r="G74" s="37" t="s">
        <v>230</v>
      </c>
      <c r="H74" s="37" t="s">
        <v>413</v>
      </c>
      <c r="I74" s="55"/>
      <c r="J74" s="54">
        <v>214</v>
      </c>
      <c r="K74" s="54">
        <v>214</v>
      </c>
      <c r="L74" s="54">
        <v>214</v>
      </c>
      <c r="M74" s="54"/>
      <c r="N74" s="54"/>
      <c r="O74" s="54"/>
      <c r="P74" s="54"/>
      <c r="Q74" s="54"/>
      <c r="R74" s="54"/>
      <c r="S74" s="54"/>
      <c r="T74" s="54"/>
      <c r="U74" s="54"/>
      <c r="V74" s="54"/>
      <c r="W74" s="54"/>
      <c r="X74" s="37" t="s">
        <v>109</v>
      </c>
      <c r="Y74" s="37" t="s">
        <v>110</v>
      </c>
      <c r="Z74" s="37" t="s">
        <v>110</v>
      </c>
      <c r="AA74" s="37" t="s">
        <v>110</v>
      </c>
      <c r="AB74" s="37" t="s">
        <v>110</v>
      </c>
      <c r="AC74" s="37" t="s">
        <v>129</v>
      </c>
      <c r="AD74" s="37">
        <v>47</v>
      </c>
      <c r="AE74" s="37">
        <v>167</v>
      </c>
      <c r="AF74" s="37">
        <v>167</v>
      </c>
      <c r="AG74" s="37" t="s">
        <v>414</v>
      </c>
      <c r="AH74" s="37" t="s">
        <v>415</v>
      </c>
      <c r="AI74" s="37"/>
      <c r="AJ74" s="66" t="s">
        <v>110</v>
      </c>
      <c r="AK74" s="67" t="s">
        <v>416</v>
      </c>
    </row>
    <row r="75" s="6" customFormat="1" ht="102" customHeight="1" spans="1:41">
      <c r="A75" s="36" t="s">
        <v>226</v>
      </c>
      <c r="B75" s="49" t="s">
        <v>417</v>
      </c>
      <c r="C75" s="49" t="s">
        <v>418</v>
      </c>
      <c r="D75" s="37" t="s">
        <v>161</v>
      </c>
      <c r="E75" s="37" t="s">
        <v>419</v>
      </c>
      <c r="F75" s="37" t="s">
        <v>131</v>
      </c>
      <c r="G75" s="37" t="s">
        <v>230</v>
      </c>
      <c r="H75" s="37" t="s">
        <v>420</v>
      </c>
      <c r="I75" s="55"/>
      <c r="J75" s="54">
        <v>212</v>
      </c>
      <c r="K75" s="54">
        <f t="shared" ref="K75:K82" si="8">L75+M75+N75+O75</f>
        <v>212</v>
      </c>
      <c r="L75" s="54">
        <v>212</v>
      </c>
      <c r="M75" s="54"/>
      <c r="N75" s="54"/>
      <c r="O75" s="54"/>
      <c r="P75" s="54"/>
      <c r="Q75" s="54"/>
      <c r="R75" s="54"/>
      <c r="S75" s="54"/>
      <c r="T75" s="54"/>
      <c r="U75" s="54"/>
      <c r="V75" s="54"/>
      <c r="W75" s="54"/>
      <c r="X75" s="37" t="s">
        <v>109</v>
      </c>
      <c r="Y75" s="37" t="s">
        <v>110</v>
      </c>
      <c r="Z75" s="37" t="s">
        <v>129</v>
      </c>
      <c r="AA75" s="37" t="s">
        <v>110</v>
      </c>
      <c r="AB75" s="37" t="s">
        <v>110</v>
      </c>
      <c r="AC75" s="37" t="s">
        <v>129</v>
      </c>
      <c r="AD75" s="37">
        <v>78</v>
      </c>
      <c r="AE75" s="37">
        <v>227</v>
      </c>
      <c r="AF75" s="37">
        <v>227</v>
      </c>
      <c r="AG75" s="37" t="s">
        <v>414</v>
      </c>
      <c r="AH75" s="37" t="s">
        <v>421</v>
      </c>
      <c r="AI75" s="37"/>
      <c r="AJ75" s="66" t="s">
        <v>110</v>
      </c>
      <c r="AK75" s="67" t="s">
        <v>416</v>
      </c>
      <c r="AL75" s="67"/>
      <c r="AM75" s="67"/>
      <c r="AN75" s="67"/>
      <c r="AO75" s="67"/>
    </row>
    <row r="76" s="5" customFormat="1" ht="57" spans="1:41">
      <c r="A76" s="36" t="s">
        <v>226</v>
      </c>
      <c r="B76" s="69" t="s">
        <v>422</v>
      </c>
      <c r="C76" s="70" t="s">
        <v>423</v>
      </c>
      <c r="D76" s="71" t="s">
        <v>161</v>
      </c>
      <c r="E76" s="72" t="s">
        <v>419</v>
      </c>
      <c r="F76" s="72" t="s">
        <v>131</v>
      </c>
      <c r="G76" s="72" t="s">
        <v>230</v>
      </c>
      <c r="H76" s="72" t="s">
        <v>420</v>
      </c>
      <c r="I76" s="76"/>
      <c r="J76" s="54">
        <v>97.65</v>
      </c>
      <c r="K76" s="54">
        <v>97.65</v>
      </c>
      <c r="L76" s="54">
        <v>97.65</v>
      </c>
      <c r="M76" s="54"/>
      <c r="N76" s="54"/>
      <c r="O76" s="54"/>
      <c r="P76" s="54"/>
      <c r="Q76" s="54"/>
      <c r="R76" s="54"/>
      <c r="S76" s="54"/>
      <c r="T76" s="54"/>
      <c r="U76" s="54"/>
      <c r="V76" s="54"/>
      <c r="W76" s="54"/>
      <c r="X76" s="72" t="s">
        <v>109</v>
      </c>
      <c r="Y76" s="72" t="s">
        <v>110</v>
      </c>
      <c r="Z76" s="72" t="s">
        <v>129</v>
      </c>
      <c r="AA76" s="72" t="s">
        <v>110</v>
      </c>
      <c r="AB76" s="72" t="s">
        <v>110</v>
      </c>
      <c r="AC76" s="72" t="s">
        <v>129</v>
      </c>
      <c r="AD76" s="72">
        <v>78</v>
      </c>
      <c r="AE76" s="72">
        <v>227</v>
      </c>
      <c r="AF76" s="72">
        <v>227</v>
      </c>
      <c r="AG76" s="72" t="s">
        <v>424</v>
      </c>
      <c r="AH76" s="72" t="s">
        <v>425</v>
      </c>
      <c r="AI76" s="72"/>
      <c r="AJ76" s="83" t="s">
        <v>110</v>
      </c>
      <c r="AK76" s="72" t="s">
        <v>329</v>
      </c>
      <c r="AL76" s="39"/>
      <c r="AM76" s="39"/>
      <c r="AN76" s="39"/>
      <c r="AO76" s="39"/>
    </row>
    <row r="77" s="5" customFormat="1" ht="60" customHeight="1" spans="1:41">
      <c r="A77" s="36" t="s">
        <v>242</v>
      </c>
      <c r="B77" s="69" t="s">
        <v>426</v>
      </c>
      <c r="C77" s="70" t="s">
        <v>427</v>
      </c>
      <c r="D77" s="71" t="s">
        <v>161</v>
      </c>
      <c r="E77" s="72" t="s">
        <v>419</v>
      </c>
      <c r="F77" s="72" t="s">
        <v>131</v>
      </c>
      <c r="G77" s="72" t="s">
        <v>230</v>
      </c>
      <c r="H77" s="72" t="s">
        <v>420</v>
      </c>
      <c r="I77" s="76"/>
      <c r="J77" s="54">
        <v>20</v>
      </c>
      <c r="K77" s="54">
        <v>20</v>
      </c>
      <c r="L77" s="54">
        <v>20</v>
      </c>
      <c r="M77" s="54"/>
      <c r="N77" s="54"/>
      <c r="O77" s="54"/>
      <c r="P77" s="54"/>
      <c r="Q77" s="54"/>
      <c r="R77" s="54"/>
      <c r="S77" s="54"/>
      <c r="T77" s="54"/>
      <c r="U77" s="54"/>
      <c r="V77" s="54"/>
      <c r="W77" s="54"/>
      <c r="X77" s="72" t="s">
        <v>109</v>
      </c>
      <c r="Y77" s="72" t="s">
        <v>110</v>
      </c>
      <c r="Z77" s="72" t="s">
        <v>129</v>
      </c>
      <c r="AA77" s="72" t="s">
        <v>129</v>
      </c>
      <c r="AB77" s="72" t="s">
        <v>110</v>
      </c>
      <c r="AC77" s="72" t="s">
        <v>129</v>
      </c>
      <c r="AD77" s="72">
        <v>78</v>
      </c>
      <c r="AE77" s="72">
        <v>227</v>
      </c>
      <c r="AF77" s="72">
        <v>227</v>
      </c>
      <c r="AG77" s="72" t="s">
        <v>424</v>
      </c>
      <c r="AH77" s="72" t="s">
        <v>425</v>
      </c>
      <c r="AI77" s="72"/>
      <c r="AJ77" s="83"/>
      <c r="AK77" s="72"/>
      <c r="AL77" s="39"/>
      <c r="AM77" s="39"/>
      <c r="AN77" s="39"/>
      <c r="AO77" s="39"/>
    </row>
    <row r="78" s="5" customFormat="1" ht="57" spans="1:41">
      <c r="A78" s="36" t="s">
        <v>226</v>
      </c>
      <c r="B78" s="49" t="s">
        <v>428</v>
      </c>
      <c r="C78" s="49" t="s">
        <v>429</v>
      </c>
      <c r="D78" s="37" t="s">
        <v>161</v>
      </c>
      <c r="E78" s="37" t="s">
        <v>253</v>
      </c>
      <c r="F78" s="37" t="s">
        <v>131</v>
      </c>
      <c r="G78" s="72" t="s">
        <v>230</v>
      </c>
      <c r="H78" s="37" t="s">
        <v>430</v>
      </c>
      <c r="I78" s="36"/>
      <c r="J78" s="54">
        <f t="shared" ref="J78:J82" si="9">K78+P78+Q78+R78+S78+T78+U78+V78+W78</f>
        <v>100</v>
      </c>
      <c r="K78" s="54">
        <f>L78+M78+N78+O78</f>
        <v>100</v>
      </c>
      <c r="L78" s="54">
        <v>100</v>
      </c>
      <c r="M78" s="54"/>
      <c r="N78" s="54"/>
      <c r="O78" s="54"/>
      <c r="P78" s="54"/>
      <c r="Q78" s="54"/>
      <c r="R78" s="54"/>
      <c r="S78" s="54"/>
      <c r="T78" s="54"/>
      <c r="U78" s="54"/>
      <c r="V78" s="54"/>
      <c r="W78" s="54"/>
      <c r="X78" s="37" t="s">
        <v>109</v>
      </c>
      <c r="Y78" s="37" t="s">
        <v>110</v>
      </c>
      <c r="Z78" s="37" t="s">
        <v>129</v>
      </c>
      <c r="AA78" s="37" t="s">
        <v>110</v>
      </c>
      <c r="AB78" s="37" t="s">
        <v>129</v>
      </c>
      <c r="AC78" s="37" t="s">
        <v>129</v>
      </c>
      <c r="AD78" s="37">
        <v>89</v>
      </c>
      <c r="AE78" s="37">
        <v>310</v>
      </c>
      <c r="AF78" s="37">
        <v>310</v>
      </c>
      <c r="AG78" s="37" t="s">
        <v>431</v>
      </c>
      <c r="AH78" s="37" t="s">
        <v>432</v>
      </c>
      <c r="AI78" s="37"/>
      <c r="AJ78" s="65" t="s">
        <v>129</v>
      </c>
      <c r="AK78" s="37" t="s">
        <v>433</v>
      </c>
      <c r="AL78" s="37"/>
      <c r="AM78" s="37"/>
      <c r="AN78" s="37"/>
      <c r="AO78" s="37"/>
    </row>
    <row r="79" s="5" customFormat="1" ht="57" spans="1:41">
      <c r="A79" s="36" t="s">
        <v>226</v>
      </c>
      <c r="B79" s="49" t="s">
        <v>434</v>
      </c>
      <c r="C79" s="49" t="s">
        <v>435</v>
      </c>
      <c r="D79" s="37" t="s">
        <v>161</v>
      </c>
      <c r="E79" s="37" t="s">
        <v>436</v>
      </c>
      <c r="F79" s="54" t="s">
        <v>131</v>
      </c>
      <c r="G79" s="72" t="s">
        <v>230</v>
      </c>
      <c r="H79" s="37" t="s">
        <v>437</v>
      </c>
      <c r="I79" s="36"/>
      <c r="J79" s="54">
        <f>K79+P79+Q79+R79+S79+T79+U79+V79+W79</f>
        <v>58</v>
      </c>
      <c r="K79" s="54">
        <f>L79+M79+N79+O79</f>
        <v>50</v>
      </c>
      <c r="L79" s="54">
        <v>50</v>
      </c>
      <c r="M79" s="54"/>
      <c r="N79" s="54"/>
      <c r="O79" s="54"/>
      <c r="P79" s="54"/>
      <c r="Q79" s="54"/>
      <c r="R79" s="54"/>
      <c r="S79" s="54"/>
      <c r="T79" s="54"/>
      <c r="U79" s="54"/>
      <c r="V79" s="54"/>
      <c r="W79" s="54">
        <v>8</v>
      </c>
      <c r="X79" s="37" t="s">
        <v>109</v>
      </c>
      <c r="Y79" s="37" t="s">
        <v>110</v>
      </c>
      <c r="Z79" s="37" t="s">
        <v>129</v>
      </c>
      <c r="AA79" s="37" t="s">
        <v>110</v>
      </c>
      <c r="AB79" s="37" t="s">
        <v>129</v>
      </c>
      <c r="AC79" s="37" t="s">
        <v>129</v>
      </c>
      <c r="AD79" s="37">
        <v>67</v>
      </c>
      <c r="AE79" s="37">
        <v>235</v>
      </c>
      <c r="AF79" s="37">
        <v>235</v>
      </c>
      <c r="AG79" s="37" t="s">
        <v>431</v>
      </c>
      <c r="AH79" s="37" t="s">
        <v>438</v>
      </c>
      <c r="AI79" s="37"/>
      <c r="AJ79" s="65" t="s">
        <v>129</v>
      </c>
      <c r="AK79" s="37" t="s">
        <v>433</v>
      </c>
      <c r="AL79" s="37"/>
      <c r="AM79" s="37"/>
      <c r="AN79" s="37"/>
      <c r="AO79" s="37"/>
    </row>
    <row r="80" s="6" customFormat="1" ht="87" customHeight="1" spans="1:36">
      <c r="A80" s="73" t="s">
        <v>226</v>
      </c>
      <c r="B80" s="49" t="s">
        <v>439</v>
      </c>
      <c r="C80" s="49" t="s">
        <v>440</v>
      </c>
      <c r="D80" s="50" t="s">
        <v>136</v>
      </c>
      <c r="E80" s="50" t="s">
        <v>441</v>
      </c>
      <c r="F80" s="50" t="s">
        <v>131</v>
      </c>
      <c r="G80" s="37" t="s">
        <v>230</v>
      </c>
      <c r="H80" s="50" t="s">
        <v>442</v>
      </c>
      <c r="I80" s="77"/>
      <c r="J80" s="54">
        <f>K80+P80+Q80+R80+S80+T80+U80+V80+W80</f>
        <v>126</v>
      </c>
      <c r="K80" s="54">
        <f>L80+M80+N80+O80</f>
        <v>126</v>
      </c>
      <c r="L80" s="54">
        <v>126</v>
      </c>
      <c r="M80" s="54"/>
      <c r="N80" s="54"/>
      <c r="O80" s="54"/>
      <c r="P80" s="54"/>
      <c r="Q80" s="54"/>
      <c r="R80" s="54"/>
      <c r="S80" s="54"/>
      <c r="T80" s="54"/>
      <c r="U80" s="54"/>
      <c r="V80" s="54"/>
      <c r="W80" s="54"/>
      <c r="X80" s="37" t="s">
        <v>109</v>
      </c>
      <c r="Y80" s="37" t="s">
        <v>110</v>
      </c>
      <c r="Z80" s="37" t="s">
        <v>129</v>
      </c>
      <c r="AA80" s="37" t="s">
        <v>129</v>
      </c>
      <c r="AB80" s="37" t="s">
        <v>110</v>
      </c>
      <c r="AC80" s="37" t="s">
        <v>129</v>
      </c>
      <c r="AD80" s="37">
        <v>84</v>
      </c>
      <c r="AE80" s="79">
        <v>317</v>
      </c>
      <c r="AF80" s="79">
        <v>317</v>
      </c>
      <c r="AG80" s="37" t="s">
        <v>443</v>
      </c>
      <c r="AH80" s="37" t="s">
        <v>444</v>
      </c>
      <c r="AI80" s="84"/>
      <c r="AJ80" s="85" t="s">
        <v>110</v>
      </c>
    </row>
    <row r="81" s="6" customFormat="1" ht="89" customHeight="1" spans="1:41">
      <c r="A81" s="36" t="s">
        <v>226</v>
      </c>
      <c r="B81" s="37" t="s">
        <v>445</v>
      </c>
      <c r="C81" s="49" t="s">
        <v>446</v>
      </c>
      <c r="D81" s="37" t="s">
        <v>136</v>
      </c>
      <c r="E81" s="37" t="s">
        <v>167</v>
      </c>
      <c r="F81" s="37" t="s">
        <v>131</v>
      </c>
      <c r="G81" s="37" t="s">
        <v>230</v>
      </c>
      <c r="H81" s="37" t="s">
        <v>447</v>
      </c>
      <c r="I81" s="55"/>
      <c r="J81" s="54">
        <f>K81+P81+Q81+R81+S81+T81+U81+V81+W81</f>
        <v>200</v>
      </c>
      <c r="K81" s="54">
        <f>L81+M81+N81+O81</f>
        <v>200</v>
      </c>
      <c r="L81" s="54">
        <v>200</v>
      </c>
      <c r="M81" s="54"/>
      <c r="N81" s="54"/>
      <c r="O81" s="54"/>
      <c r="P81" s="54"/>
      <c r="Q81" s="54"/>
      <c r="R81" s="54"/>
      <c r="S81" s="54"/>
      <c r="T81" s="54"/>
      <c r="U81" s="54"/>
      <c r="V81" s="54"/>
      <c r="W81" s="54"/>
      <c r="X81" s="37" t="s">
        <v>109</v>
      </c>
      <c r="Y81" s="37" t="s">
        <v>110</v>
      </c>
      <c r="Z81" s="37" t="s">
        <v>129</v>
      </c>
      <c r="AA81" s="37" t="s">
        <v>129</v>
      </c>
      <c r="AB81" s="37" t="s">
        <v>110</v>
      </c>
      <c r="AC81" s="37" t="s">
        <v>129</v>
      </c>
      <c r="AD81" s="80">
        <v>232</v>
      </c>
      <c r="AE81" s="81">
        <v>700</v>
      </c>
      <c r="AF81" s="37">
        <v>700</v>
      </c>
      <c r="AG81" s="37" t="s">
        <v>443</v>
      </c>
      <c r="AH81" s="37" t="s">
        <v>448</v>
      </c>
      <c r="AI81" s="37"/>
      <c r="AJ81" s="66"/>
      <c r="AK81" s="67"/>
      <c r="AL81" s="67"/>
      <c r="AM81" s="67"/>
      <c r="AN81" s="67"/>
      <c r="AO81" s="67"/>
    </row>
    <row r="82" s="6" customFormat="1" ht="87" customHeight="1" spans="1:36">
      <c r="A82" s="73" t="s">
        <v>226</v>
      </c>
      <c r="B82" s="37" t="s">
        <v>449</v>
      </c>
      <c r="C82" s="49" t="s">
        <v>450</v>
      </c>
      <c r="D82" s="50" t="s">
        <v>136</v>
      </c>
      <c r="E82" s="50" t="s">
        <v>173</v>
      </c>
      <c r="F82" s="50" t="s">
        <v>131</v>
      </c>
      <c r="G82" s="50" t="s">
        <v>230</v>
      </c>
      <c r="H82" s="50" t="s">
        <v>451</v>
      </c>
      <c r="I82" s="78"/>
      <c r="J82" s="54">
        <f>K82+P82+Q82+R82+S82+T82+U82+V82+W82</f>
        <v>113</v>
      </c>
      <c r="K82" s="54">
        <f>L82+M82+N82+O82</f>
        <v>113</v>
      </c>
      <c r="L82" s="54">
        <v>113</v>
      </c>
      <c r="M82" s="54"/>
      <c r="N82" s="54"/>
      <c r="O82" s="54"/>
      <c r="P82" s="54"/>
      <c r="Q82" s="54"/>
      <c r="R82" s="54"/>
      <c r="S82" s="54"/>
      <c r="T82" s="54"/>
      <c r="U82" s="54"/>
      <c r="V82" s="54"/>
      <c r="W82" s="54"/>
      <c r="X82" s="37" t="s">
        <v>109</v>
      </c>
      <c r="Y82" s="37" t="s">
        <v>110</v>
      </c>
      <c r="Z82" s="37" t="s">
        <v>129</v>
      </c>
      <c r="AA82" s="37" t="s">
        <v>129</v>
      </c>
      <c r="AB82" s="37" t="s">
        <v>110</v>
      </c>
      <c r="AC82" s="37" t="s">
        <v>129</v>
      </c>
      <c r="AD82" s="37">
        <v>158</v>
      </c>
      <c r="AE82" s="79">
        <v>536</v>
      </c>
      <c r="AF82" s="79">
        <v>536</v>
      </c>
      <c r="AG82" s="37" t="s">
        <v>443</v>
      </c>
      <c r="AH82" s="37" t="s">
        <v>452</v>
      </c>
      <c r="AI82" s="84"/>
      <c r="AJ82" s="85" t="s">
        <v>110</v>
      </c>
    </row>
    <row r="83" s="6" customFormat="1" ht="87" customHeight="1" spans="1:36">
      <c r="A83" s="73" t="s">
        <v>242</v>
      </c>
      <c r="B83" s="74" t="s">
        <v>453</v>
      </c>
      <c r="C83" s="49" t="s">
        <v>454</v>
      </c>
      <c r="D83" s="37" t="s">
        <v>136</v>
      </c>
      <c r="E83" s="37" t="s">
        <v>167</v>
      </c>
      <c r="F83" s="37" t="s">
        <v>131</v>
      </c>
      <c r="G83" s="37" t="s">
        <v>230</v>
      </c>
      <c r="H83" s="37" t="s">
        <v>447</v>
      </c>
      <c r="I83" s="55"/>
      <c r="J83" s="54">
        <v>14.7</v>
      </c>
      <c r="K83" s="54">
        <v>14.7</v>
      </c>
      <c r="L83" s="54">
        <v>14.7</v>
      </c>
      <c r="M83" s="54"/>
      <c r="N83" s="54"/>
      <c r="O83" s="54"/>
      <c r="P83" s="54"/>
      <c r="Q83" s="54"/>
      <c r="R83" s="54"/>
      <c r="S83" s="54"/>
      <c r="T83" s="54"/>
      <c r="U83" s="54"/>
      <c r="V83" s="54"/>
      <c r="W83" s="54"/>
      <c r="X83" s="37" t="s">
        <v>109</v>
      </c>
      <c r="Y83" s="37" t="s">
        <v>110</v>
      </c>
      <c r="Z83" s="37" t="s">
        <v>129</v>
      </c>
      <c r="AA83" s="37" t="s">
        <v>129</v>
      </c>
      <c r="AB83" s="37" t="s">
        <v>110</v>
      </c>
      <c r="AC83" s="37" t="s">
        <v>129</v>
      </c>
      <c r="AD83" s="37">
        <v>16</v>
      </c>
      <c r="AE83" s="79">
        <v>50</v>
      </c>
      <c r="AF83" s="79">
        <v>50</v>
      </c>
      <c r="AG83" s="37" t="s">
        <v>443</v>
      </c>
      <c r="AH83" s="37" t="s">
        <v>455</v>
      </c>
      <c r="AI83" s="84"/>
      <c r="AJ83" s="85"/>
    </row>
    <row r="84" s="6" customFormat="1" ht="69" customHeight="1" spans="1:37">
      <c r="A84" s="36"/>
      <c r="B84" s="36" t="s">
        <v>456</v>
      </c>
      <c r="C84" s="36" t="s">
        <v>457</v>
      </c>
      <c r="D84" s="36" t="s">
        <v>136</v>
      </c>
      <c r="E84" s="36" t="s">
        <v>458</v>
      </c>
      <c r="F84" s="36" t="s">
        <v>131</v>
      </c>
      <c r="G84" s="36" t="s">
        <v>230</v>
      </c>
      <c r="H84" s="37" t="e">
        <f>VLOOKUP(E84,[3]Sheet1!$A$3:$C$16,2,FALSE)</f>
        <v>#N/A</v>
      </c>
      <c r="I84" s="36"/>
      <c r="J84" s="54">
        <v>260</v>
      </c>
      <c r="K84" s="54">
        <v>260</v>
      </c>
      <c r="L84" s="54">
        <v>260</v>
      </c>
      <c r="M84" s="54"/>
      <c r="N84" s="54"/>
      <c r="O84" s="54"/>
      <c r="P84" s="54"/>
      <c r="Q84" s="54"/>
      <c r="R84" s="54"/>
      <c r="S84" s="54"/>
      <c r="T84" s="54"/>
      <c r="U84" s="54"/>
      <c r="V84" s="54"/>
      <c r="W84" s="54"/>
      <c r="X84" s="37" t="s">
        <v>109</v>
      </c>
      <c r="Y84" s="37" t="s">
        <v>110</v>
      </c>
      <c r="Z84" s="37" t="s">
        <v>129</v>
      </c>
      <c r="AA84" s="37" t="s">
        <v>129</v>
      </c>
      <c r="AB84" s="37" t="s">
        <v>110</v>
      </c>
      <c r="AC84" s="37" t="s">
        <v>129</v>
      </c>
      <c r="AD84" s="36" t="s">
        <v>459</v>
      </c>
      <c r="AE84" s="36" t="s">
        <v>460</v>
      </c>
      <c r="AF84" s="36" t="s">
        <v>460</v>
      </c>
      <c r="AG84" s="36" t="s">
        <v>232</v>
      </c>
      <c r="AH84" s="36" t="s">
        <v>461</v>
      </c>
      <c r="AI84" s="37"/>
      <c r="AJ84" s="66" t="s">
        <v>110</v>
      </c>
      <c r="AK84" s="67" t="s">
        <v>329</v>
      </c>
    </row>
    <row r="85" s="6" customFormat="1" ht="88" customHeight="1" spans="1:37">
      <c r="A85" s="36"/>
      <c r="B85" s="36" t="s">
        <v>462</v>
      </c>
      <c r="C85" s="49" t="s">
        <v>463</v>
      </c>
      <c r="D85" s="36" t="s">
        <v>136</v>
      </c>
      <c r="E85" s="36" t="s">
        <v>458</v>
      </c>
      <c r="F85" s="36" t="s">
        <v>131</v>
      </c>
      <c r="G85" s="36" t="s">
        <v>230</v>
      </c>
      <c r="H85" s="37" t="str">
        <f>VLOOKUP(E85,[2]Sheet1!$A$3:$C$16,2,FALSE)</f>
        <v>谈为印</v>
      </c>
      <c r="I85" s="36"/>
      <c r="J85" s="54">
        <f>K85+P85+Q85+R85+S85+T85+U85+V85+W85</f>
        <v>151.2</v>
      </c>
      <c r="K85" s="54">
        <v>151.2</v>
      </c>
      <c r="L85" s="54">
        <v>151.2</v>
      </c>
      <c r="M85" s="54"/>
      <c r="N85" s="54"/>
      <c r="O85" s="54"/>
      <c r="P85" s="54"/>
      <c r="Q85" s="54"/>
      <c r="R85" s="54"/>
      <c r="S85" s="54"/>
      <c r="T85" s="54"/>
      <c r="U85" s="54"/>
      <c r="V85" s="54"/>
      <c r="W85" s="54"/>
      <c r="X85" s="37" t="s">
        <v>109</v>
      </c>
      <c r="Y85" s="37" t="s">
        <v>110</v>
      </c>
      <c r="Z85" s="37" t="s">
        <v>129</v>
      </c>
      <c r="AA85" s="37" t="s">
        <v>129</v>
      </c>
      <c r="AB85" s="37" t="s">
        <v>110</v>
      </c>
      <c r="AC85" s="37" t="s">
        <v>129</v>
      </c>
      <c r="AD85" s="36" t="s">
        <v>464</v>
      </c>
      <c r="AE85" s="36" t="s">
        <v>465</v>
      </c>
      <c r="AF85" s="36" t="s">
        <v>465</v>
      </c>
      <c r="AG85" s="36" t="s">
        <v>232</v>
      </c>
      <c r="AH85" s="36" t="s">
        <v>466</v>
      </c>
      <c r="AI85" s="37"/>
      <c r="AJ85" s="66" t="s">
        <v>110</v>
      </c>
      <c r="AK85" s="67" t="s">
        <v>329</v>
      </c>
    </row>
    <row r="86" s="5" customFormat="1" ht="50" customHeight="1" spans="1:41">
      <c r="A86" s="36" t="s">
        <v>226</v>
      </c>
      <c r="B86" s="51" t="s">
        <v>467</v>
      </c>
      <c r="C86" s="51" t="s">
        <v>468</v>
      </c>
      <c r="D86" s="51" t="s">
        <v>136</v>
      </c>
      <c r="E86" s="51" t="s">
        <v>441</v>
      </c>
      <c r="F86" s="51" t="s">
        <v>131</v>
      </c>
      <c r="G86" s="37" t="s">
        <v>230</v>
      </c>
      <c r="H86" s="51" t="s">
        <v>469</v>
      </c>
      <c r="I86" s="36"/>
      <c r="J86" s="54">
        <f t="shared" ref="J86:J149" si="10">K86+P86+Q86+R86+S86+T86+U86+V86+W86</f>
        <v>303</v>
      </c>
      <c r="K86" s="54">
        <f t="shared" ref="K86:K149" si="11">L86+M86+N86+O86</f>
        <v>303</v>
      </c>
      <c r="L86" s="54">
        <v>63</v>
      </c>
      <c r="M86" s="54"/>
      <c r="N86" s="54"/>
      <c r="O86" s="54">
        <v>240</v>
      </c>
      <c r="P86" s="54"/>
      <c r="Q86" s="54"/>
      <c r="R86" s="54"/>
      <c r="S86" s="54"/>
      <c r="T86" s="54"/>
      <c r="U86" s="54"/>
      <c r="V86" s="54"/>
      <c r="W86" s="54"/>
      <c r="X86" s="51" t="s">
        <v>128</v>
      </c>
      <c r="Y86" s="51" t="s">
        <v>110</v>
      </c>
      <c r="Z86" s="51" t="s">
        <v>110</v>
      </c>
      <c r="AA86" s="51" t="s">
        <v>110</v>
      </c>
      <c r="AB86" s="51" t="s">
        <v>110</v>
      </c>
      <c r="AC86" s="51" t="s">
        <v>129</v>
      </c>
      <c r="AD86" s="51">
        <v>84</v>
      </c>
      <c r="AE86" s="51">
        <v>317</v>
      </c>
      <c r="AF86" s="51">
        <v>1194</v>
      </c>
      <c r="AG86" s="37" t="s">
        <v>470</v>
      </c>
      <c r="AH86" s="37" t="s">
        <v>471</v>
      </c>
      <c r="AI86" s="51"/>
      <c r="AJ86" s="65"/>
      <c r="AK86" s="37"/>
      <c r="AL86" s="37"/>
      <c r="AM86" s="37"/>
      <c r="AN86" s="37"/>
      <c r="AO86" s="36"/>
    </row>
    <row r="87" s="5" customFormat="1" ht="50" customHeight="1" spans="1:41">
      <c r="A87" s="36" t="s">
        <v>226</v>
      </c>
      <c r="B87" s="51" t="s">
        <v>439</v>
      </c>
      <c r="C87" s="51" t="s">
        <v>472</v>
      </c>
      <c r="D87" s="51" t="s">
        <v>136</v>
      </c>
      <c r="E87" s="51" t="s">
        <v>441</v>
      </c>
      <c r="F87" s="51" t="s">
        <v>131</v>
      </c>
      <c r="G87" s="37" t="s">
        <v>230</v>
      </c>
      <c r="H87" s="51" t="s">
        <v>469</v>
      </c>
      <c r="I87" s="36"/>
      <c r="J87" s="54">
        <f>K87+P87+Q87+R87+S87+T87+U87+V87+W87</f>
        <v>163</v>
      </c>
      <c r="K87" s="54">
        <f>L87+M87+N87+O87</f>
        <v>163</v>
      </c>
      <c r="L87" s="54">
        <v>63</v>
      </c>
      <c r="M87" s="54"/>
      <c r="N87" s="54"/>
      <c r="O87" s="54">
        <v>100</v>
      </c>
      <c r="P87" s="54"/>
      <c r="Q87" s="54"/>
      <c r="R87" s="54"/>
      <c r="S87" s="54"/>
      <c r="T87" s="54"/>
      <c r="U87" s="54"/>
      <c r="V87" s="54"/>
      <c r="W87" s="54"/>
      <c r="X87" s="51" t="s">
        <v>128</v>
      </c>
      <c r="Y87" s="51" t="s">
        <v>110</v>
      </c>
      <c r="Z87" s="51" t="s">
        <v>110</v>
      </c>
      <c r="AA87" s="51" t="s">
        <v>110</v>
      </c>
      <c r="AB87" s="51" t="s">
        <v>110</v>
      </c>
      <c r="AC87" s="51" t="s">
        <v>129</v>
      </c>
      <c r="AD87" s="51">
        <v>84</v>
      </c>
      <c r="AE87" s="51">
        <v>317</v>
      </c>
      <c r="AF87" s="51">
        <v>1194</v>
      </c>
      <c r="AG87" s="37" t="s">
        <v>470</v>
      </c>
      <c r="AH87" s="37" t="s">
        <v>471</v>
      </c>
      <c r="AI87" s="51"/>
      <c r="AJ87" s="65"/>
      <c r="AK87" s="37"/>
      <c r="AL87" s="37"/>
      <c r="AM87" s="37"/>
      <c r="AN87" s="37"/>
      <c r="AO87" s="36"/>
    </row>
    <row r="88" s="5" customFormat="1" ht="50" customHeight="1" spans="1:41">
      <c r="A88" s="36" t="s">
        <v>226</v>
      </c>
      <c r="B88" s="37" t="s">
        <v>473</v>
      </c>
      <c r="C88" s="37" t="s">
        <v>474</v>
      </c>
      <c r="D88" s="37" t="s">
        <v>136</v>
      </c>
      <c r="E88" s="37" t="s">
        <v>441</v>
      </c>
      <c r="F88" s="37" t="s">
        <v>131</v>
      </c>
      <c r="G88" s="37" t="s">
        <v>230</v>
      </c>
      <c r="H88" s="37" t="str">
        <f>VLOOKUP(E88,[1]Sheet1!$A$3:$C$16,2,FALSE)</f>
        <v>邓有军</v>
      </c>
      <c r="I88" s="36"/>
      <c r="J88" s="54">
        <f>K88+P88+Q88+R88+S88+T88+U88+V88+W88</f>
        <v>363</v>
      </c>
      <c r="K88" s="54">
        <f>L88+M88+N88+O88</f>
        <v>363</v>
      </c>
      <c r="L88" s="54">
        <v>63</v>
      </c>
      <c r="M88" s="54"/>
      <c r="N88" s="54"/>
      <c r="O88" s="54">
        <v>300</v>
      </c>
      <c r="P88" s="54"/>
      <c r="Q88" s="54"/>
      <c r="R88" s="54"/>
      <c r="S88" s="54"/>
      <c r="T88" s="54"/>
      <c r="U88" s="54"/>
      <c r="V88" s="54"/>
      <c r="W88" s="54"/>
      <c r="X88" s="37" t="s">
        <v>128</v>
      </c>
      <c r="Y88" s="37" t="s">
        <v>110</v>
      </c>
      <c r="Z88" s="37" t="s">
        <v>110</v>
      </c>
      <c r="AA88" s="37" t="s">
        <v>110</v>
      </c>
      <c r="AB88" s="37" t="s">
        <v>110</v>
      </c>
      <c r="AC88" s="37" t="s">
        <v>129</v>
      </c>
      <c r="AD88" s="37">
        <v>50</v>
      </c>
      <c r="AE88" s="79">
        <v>175</v>
      </c>
      <c r="AF88" s="79">
        <v>175</v>
      </c>
      <c r="AG88" s="37" t="s">
        <v>470</v>
      </c>
      <c r="AH88" s="37" t="s">
        <v>471</v>
      </c>
      <c r="AI88" s="51"/>
      <c r="AJ88" s="65"/>
      <c r="AK88" s="37"/>
      <c r="AL88" s="37"/>
      <c r="AM88" s="37"/>
      <c r="AN88" s="37"/>
      <c r="AO88" s="36"/>
    </row>
    <row r="89" s="5" customFormat="1" ht="50" customHeight="1" spans="1:41">
      <c r="A89" s="36" t="s">
        <v>226</v>
      </c>
      <c r="B89" s="37" t="s">
        <v>475</v>
      </c>
      <c r="C89" s="37" t="s">
        <v>476</v>
      </c>
      <c r="D89" s="37" t="s">
        <v>136</v>
      </c>
      <c r="E89" s="37" t="s">
        <v>137</v>
      </c>
      <c r="F89" s="37" t="s">
        <v>131</v>
      </c>
      <c r="G89" s="37" t="s">
        <v>230</v>
      </c>
      <c r="H89" s="37" t="str">
        <f>VLOOKUP(E89,[1]Sheet1!$A$3:$C$16,2,FALSE)</f>
        <v>王会亮</v>
      </c>
      <c r="I89" s="36"/>
      <c r="J89" s="54">
        <f>K89+P89+Q89+R89+S89+T89+U89+V89+W89</f>
        <v>160</v>
      </c>
      <c r="K89" s="54">
        <f>L89+M89+N89+O89</f>
        <v>160</v>
      </c>
      <c r="L89" s="54">
        <v>60</v>
      </c>
      <c r="M89" s="54"/>
      <c r="N89" s="54"/>
      <c r="O89" s="54">
        <v>100</v>
      </c>
      <c r="P89" s="54"/>
      <c r="Q89" s="54"/>
      <c r="R89" s="54"/>
      <c r="S89" s="54"/>
      <c r="T89" s="54"/>
      <c r="U89" s="54"/>
      <c r="V89" s="54"/>
      <c r="W89" s="54"/>
      <c r="X89" s="37" t="s">
        <v>128</v>
      </c>
      <c r="Y89" s="37" t="s">
        <v>110</v>
      </c>
      <c r="Z89" s="37" t="s">
        <v>110</v>
      </c>
      <c r="AA89" s="37" t="s">
        <v>110</v>
      </c>
      <c r="AB89" s="37" t="s">
        <v>110</v>
      </c>
      <c r="AC89" s="37" t="s">
        <v>129</v>
      </c>
      <c r="AD89" s="37">
        <v>147</v>
      </c>
      <c r="AE89" s="79">
        <v>514.5</v>
      </c>
      <c r="AF89" s="79">
        <v>514.5</v>
      </c>
      <c r="AG89" s="37" t="s">
        <v>470</v>
      </c>
      <c r="AH89" s="37" t="s">
        <v>471</v>
      </c>
      <c r="AI89" s="51"/>
      <c r="AJ89" s="65"/>
      <c r="AK89" s="37"/>
      <c r="AL89" s="37"/>
      <c r="AM89" s="37"/>
      <c r="AN89" s="37"/>
      <c r="AO89" s="36"/>
    </row>
    <row r="90" s="5" customFormat="1" ht="57" customHeight="1" spans="1:41">
      <c r="A90" s="36" t="s">
        <v>226</v>
      </c>
      <c r="B90" s="52" t="s">
        <v>477</v>
      </c>
      <c r="C90" s="49" t="s">
        <v>478</v>
      </c>
      <c r="D90" s="37" t="s">
        <v>136</v>
      </c>
      <c r="E90" s="37" t="s">
        <v>173</v>
      </c>
      <c r="F90" s="37" t="s">
        <v>131</v>
      </c>
      <c r="G90" s="37" t="s">
        <v>230</v>
      </c>
      <c r="H90" s="37" t="s">
        <v>479</v>
      </c>
      <c r="I90" s="36"/>
      <c r="J90" s="54">
        <f>K90+P90+Q90+R90+S90+T90+U90+V90+W90</f>
        <v>65.94</v>
      </c>
      <c r="K90" s="54">
        <f>L90+M90+N90+O90</f>
        <v>65.94</v>
      </c>
      <c r="L90" s="54">
        <v>65.94</v>
      </c>
      <c r="M90" s="54"/>
      <c r="N90" s="54"/>
      <c r="O90" s="54"/>
      <c r="P90" s="54"/>
      <c r="Q90" s="54"/>
      <c r="R90" s="54"/>
      <c r="S90" s="54"/>
      <c r="T90" s="54"/>
      <c r="U90" s="54"/>
      <c r="V90" s="54"/>
      <c r="W90" s="54"/>
      <c r="X90" s="37" t="s">
        <v>109</v>
      </c>
      <c r="Y90" s="37" t="s">
        <v>110</v>
      </c>
      <c r="Z90" s="37" t="s">
        <v>110</v>
      </c>
      <c r="AA90" s="37" t="s">
        <v>110</v>
      </c>
      <c r="AB90" s="37" t="s">
        <v>110</v>
      </c>
      <c r="AC90" s="37" t="s">
        <v>129</v>
      </c>
      <c r="AD90" s="37">
        <v>158</v>
      </c>
      <c r="AE90" s="37">
        <v>536</v>
      </c>
      <c r="AF90" s="37">
        <v>536</v>
      </c>
      <c r="AG90" s="37" t="s">
        <v>470</v>
      </c>
      <c r="AH90" s="37" t="s">
        <v>480</v>
      </c>
      <c r="AI90" s="37"/>
      <c r="AJ90" s="65"/>
      <c r="AK90" s="37"/>
      <c r="AL90" s="37"/>
      <c r="AM90" s="37"/>
      <c r="AN90" s="37"/>
      <c r="AO90" s="37"/>
    </row>
    <row r="91" s="5" customFormat="1" ht="50" customHeight="1" spans="1:41">
      <c r="A91" s="36" t="s">
        <v>226</v>
      </c>
      <c r="B91" s="37" t="s">
        <v>481</v>
      </c>
      <c r="C91" s="37" t="s">
        <v>482</v>
      </c>
      <c r="D91" s="37" t="s">
        <v>136</v>
      </c>
      <c r="E91" s="37" t="s">
        <v>173</v>
      </c>
      <c r="F91" s="37" t="s">
        <v>131</v>
      </c>
      <c r="G91" s="37" t="s">
        <v>230</v>
      </c>
      <c r="H91" s="37" t="s">
        <v>479</v>
      </c>
      <c r="I91" s="36"/>
      <c r="J91" s="54">
        <f>K91+P91+Q91+R91+S91+T91+U91+V91+W91</f>
        <v>150</v>
      </c>
      <c r="K91" s="54">
        <f>L91+M91+N91+O91</f>
        <v>150</v>
      </c>
      <c r="L91" s="54">
        <v>150</v>
      </c>
      <c r="M91" s="54"/>
      <c r="N91" s="54"/>
      <c r="O91" s="54"/>
      <c r="P91" s="54"/>
      <c r="Q91" s="54"/>
      <c r="R91" s="54"/>
      <c r="S91" s="54"/>
      <c r="T91" s="54"/>
      <c r="U91" s="54"/>
      <c r="V91" s="54"/>
      <c r="W91" s="54"/>
      <c r="X91" s="37" t="s">
        <v>128</v>
      </c>
      <c r="Y91" s="37" t="s">
        <v>110</v>
      </c>
      <c r="Z91" s="37" t="s">
        <v>110</v>
      </c>
      <c r="AA91" s="37" t="s">
        <v>110</v>
      </c>
      <c r="AB91" s="37" t="s">
        <v>110</v>
      </c>
      <c r="AC91" s="37" t="s">
        <v>129</v>
      </c>
      <c r="AD91" s="37">
        <v>70</v>
      </c>
      <c r="AE91" s="37">
        <v>260</v>
      </c>
      <c r="AF91" s="37">
        <v>800</v>
      </c>
      <c r="AG91" s="37" t="s">
        <v>470</v>
      </c>
      <c r="AH91" s="37" t="s">
        <v>483</v>
      </c>
      <c r="AI91" s="37"/>
      <c r="AJ91" s="65"/>
      <c r="AK91" s="37"/>
      <c r="AL91" s="37"/>
      <c r="AM91" s="37"/>
      <c r="AN91" s="37"/>
      <c r="AO91" s="37"/>
    </row>
    <row r="92" s="5" customFormat="1" ht="50" customHeight="1" spans="1:41">
      <c r="A92" s="36" t="s">
        <v>226</v>
      </c>
      <c r="B92" s="37" t="s">
        <v>484</v>
      </c>
      <c r="C92" s="37" t="s">
        <v>485</v>
      </c>
      <c r="D92" s="37" t="s">
        <v>136</v>
      </c>
      <c r="E92" s="37" t="s">
        <v>173</v>
      </c>
      <c r="F92" s="37" t="s">
        <v>131</v>
      </c>
      <c r="G92" s="37" t="s">
        <v>230</v>
      </c>
      <c r="H92" s="37" t="s">
        <v>486</v>
      </c>
      <c r="I92" s="36"/>
      <c r="J92" s="54">
        <f>K92+P92+Q92+R92+S92+T92+U92+V92+W92</f>
        <v>50</v>
      </c>
      <c r="K92" s="54">
        <f>L92+M92+N92+O92</f>
        <v>50</v>
      </c>
      <c r="L92" s="54">
        <v>50</v>
      </c>
      <c r="M92" s="54"/>
      <c r="N92" s="54"/>
      <c r="O92" s="54"/>
      <c r="P92" s="54"/>
      <c r="Q92" s="54"/>
      <c r="R92" s="54"/>
      <c r="S92" s="54"/>
      <c r="T92" s="54"/>
      <c r="U92" s="54"/>
      <c r="V92" s="54"/>
      <c r="W92" s="54"/>
      <c r="X92" s="37" t="s">
        <v>128</v>
      </c>
      <c r="Y92" s="37" t="s">
        <v>110</v>
      </c>
      <c r="Z92" s="37" t="s">
        <v>110</v>
      </c>
      <c r="AA92" s="37" t="s">
        <v>110</v>
      </c>
      <c r="AB92" s="37" t="s">
        <v>110</v>
      </c>
      <c r="AC92" s="37" t="s">
        <v>129</v>
      </c>
      <c r="AD92" s="37">
        <v>10</v>
      </c>
      <c r="AE92" s="37">
        <v>40</v>
      </c>
      <c r="AF92" s="37">
        <v>40</v>
      </c>
      <c r="AG92" s="37" t="s">
        <v>470</v>
      </c>
      <c r="AH92" s="37" t="s">
        <v>487</v>
      </c>
      <c r="AI92" s="37"/>
      <c r="AJ92" s="65"/>
      <c r="AK92" s="37"/>
      <c r="AL92" s="37"/>
      <c r="AM92" s="37"/>
      <c r="AN92" s="37"/>
      <c r="AO92" s="37"/>
    </row>
    <row r="93" s="5" customFormat="1" ht="50" customHeight="1" spans="1:41">
      <c r="A93" s="36" t="s">
        <v>226</v>
      </c>
      <c r="B93" s="37" t="s">
        <v>488</v>
      </c>
      <c r="C93" s="37" t="s">
        <v>489</v>
      </c>
      <c r="D93" s="37" t="s">
        <v>136</v>
      </c>
      <c r="E93" s="37" t="s">
        <v>173</v>
      </c>
      <c r="F93" s="37" t="s">
        <v>131</v>
      </c>
      <c r="G93" s="37" t="s">
        <v>230</v>
      </c>
      <c r="H93" s="37" t="s">
        <v>479</v>
      </c>
      <c r="I93" s="36"/>
      <c r="J93" s="54">
        <f>K93+P93+Q93+R93+S93+T93+U93+V93+W93</f>
        <v>50</v>
      </c>
      <c r="K93" s="54">
        <f>L93+M93+N93+O93</f>
        <v>50</v>
      </c>
      <c r="L93" s="54">
        <v>50</v>
      </c>
      <c r="M93" s="54"/>
      <c r="N93" s="54"/>
      <c r="O93" s="54"/>
      <c r="P93" s="54"/>
      <c r="Q93" s="54"/>
      <c r="R93" s="54"/>
      <c r="S93" s="54"/>
      <c r="T93" s="54"/>
      <c r="U93" s="54"/>
      <c r="V93" s="54"/>
      <c r="W93" s="54"/>
      <c r="X93" s="37" t="s">
        <v>128</v>
      </c>
      <c r="Y93" s="37" t="s">
        <v>110</v>
      </c>
      <c r="Z93" s="37" t="s">
        <v>110</v>
      </c>
      <c r="AA93" s="37" t="s">
        <v>110</v>
      </c>
      <c r="AB93" s="37" t="s">
        <v>110</v>
      </c>
      <c r="AC93" s="37" t="s">
        <v>129</v>
      </c>
      <c r="AD93" s="37">
        <v>20</v>
      </c>
      <c r="AE93" s="37">
        <v>65</v>
      </c>
      <c r="AF93" s="37">
        <v>400</v>
      </c>
      <c r="AG93" s="37" t="s">
        <v>470</v>
      </c>
      <c r="AH93" s="37" t="s">
        <v>490</v>
      </c>
      <c r="AI93" s="37"/>
      <c r="AJ93" s="65"/>
      <c r="AK93" s="37"/>
      <c r="AL93" s="37"/>
      <c r="AM93" s="37"/>
      <c r="AN93" s="37"/>
      <c r="AO93" s="37"/>
    </row>
    <row r="94" s="5" customFormat="1" ht="50" customHeight="1" spans="1:41">
      <c r="A94" s="36" t="s">
        <v>226</v>
      </c>
      <c r="B94" s="37" t="s">
        <v>491</v>
      </c>
      <c r="C94" s="37" t="s">
        <v>492</v>
      </c>
      <c r="D94" s="37" t="s">
        <v>136</v>
      </c>
      <c r="E94" s="37" t="s">
        <v>173</v>
      </c>
      <c r="F94" s="37" t="s">
        <v>131</v>
      </c>
      <c r="G94" s="37" t="s">
        <v>230</v>
      </c>
      <c r="H94" s="37" t="s">
        <v>451</v>
      </c>
      <c r="I94" s="36"/>
      <c r="J94" s="54">
        <f>K94+P94+Q94+R94+S94+T94+U94+V94+W94</f>
        <v>150</v>
      </c>
      <c r="K94" s="54">
        <f>L94+M94+N94+O94</f>
        <v>150</v>
      </c>
      <c r="L94" s="54">
        <v>150</v>
      </c>
      <c r="M94" s="54"/>
      <c r="N94" s="54"/>
      <c r="O94" s="54"/>
      <c r="P94" s="54"/>
      <c r="Q94" s="54"/>
      <c r="R94" s="54"/>
      <c r="S94" s="54"/>
      <c r="T94" s="54"/>
      <c r="U94" s="54"/>
      <c r="V94" s="54"/>
      <c r="W94" s="54"/>
      <c r="X94" s="37" t="s">
        <v>128</v>
      </c>
      <c r="Y94" s="37" t="s">
        <v>110</v>
      </c>
      <c r="Z94" s="37" t="s">
        <v>110</v>
      </c>
      <c r="AA94" s="37" t="s">
        <v>110</v>
      </c>
      <c r="AB94" s="37" t="s">
        <v>110</v>
      </c>
      <c r="AC94" s="37" t="s">
        <v>129</v>
      </c>
      <c r="AD94" s="37">
        <v>50</v>
      </c>
      <c r="AE94" s="37">
        <v>300</v>
      </c>
      <c r="AF94" s="37">
        <v>1000</v>
      </c>
      <c r="AG94" s="37" t="s">
        <v>470</v>
      </c>
      <c r="AH94" s="37" t="s">
        <v>471</v>
      </c>
      <c r="AI94" s="37"/>
      <c r="AJ94" s="65"/>
      <c r="AK94" s="37"/>
      <c r="AL94" s="37"/>
      <c r="AM94" s="37"/>
      <c r="AN94" s="37"/>
      <c r="AO94" s="37"/>
    </row>
    <row r="95" s="5" customFormat="1" ht="50" customHeight="1" spans="1:41">
      <c r="A95" s="36" t="s">
        <v>226</v>
      </c>
      <c r="B95" s="37" t="s">
        <v>493</v>
      </c>
      <c r="C95" s="37" t="s">
        <v>494</v>
      </c>
      <c r="D95" s="37" t="s">
        <v>136</v>
      </c>
      <c r="E95" s="37" t="s">
        <v>495</v>
      </c>
      <c r="F95" s="37" t="s">
        <v>131</v>
      </c>
      <c r="G95" s="37" t="s">
        <v>230</v>
      </c>
      <c r="H95" s="37" t="str">
        <f>VLOOKUP(E95,[1]Sheet1!$A$3:$C$16,2,FALSE)</f>
        <v>章明义</v>
      </c>
      <c r="I95" s="36"/>
      <c r="J95" s="54">
        <f>K95+P95+Q95+R95+S95+T95+U95+V95+W95</f>
        <v>40</v>
      </c>
      <c r="K95" s="54">
        <f>L95+M95+N95+O95</f>
        <v>40</v>
      </c>
      <c r="L95" s="54">
        <v>40</v>
      </c>
      <c r="M95" s="54"/>
      <c r="N95" s="54"/>
      <c r="O95" s="54"/>
      <c r="P95" s="54"/>
      <c r="Q95" s="54"/>
      <c r="R95" s="54"/>
      <c r="S95" s="54"/>
      <c r="T95" s="54"/>
      <c r="U95" s="54"/>
      <c r="V95" s="54"/>
      <c r="W95" s="54"/>
      <c r="X95" s="37" t="s">
        <v>128</v>
      </c>
      <c r="Y95" s="37" t="s">
        <v>110</v>
      </c>
      <c r="Z95" s="37" t="s">
        <v>110</v>
      </c>
      <c r="AA95" s="37" t="s">
        <v>110</v>
      </c>
      <c r="AB95" s="37" t="s">
        <v>110</v>
      </c>
      <c r="AC95" s="37" t="s">
        <v>129</v>
      </c>
      <c r="AD95" s="37">
        <v>120</v>
      </c>
      <c r="AE95" s="37">
        <v>420</v>
      </c>
      <c r="AF95" s="37">
        <v>420</v>
      </c>
      <c r="AG95" s="36" t="s">
        <v>470</v>
      </c>
      <c r="AH95" s="51" t="s">
        <v>471</v>
      </c>
      <c r="AI95" s="51"/>
      <c r="AJ95" s="65"/>
      <c r="AK95" s="37" t="s">
        <v>496</v>
      </c>
      <c r="AL95" s="37"/>
      <c r="AM95" s="37"/>
      <c r="AN95" s="37"/>
      <c r="AO95" s="36"/>
    </row>
    <row r="96" s="5" customFormat="1" ht="50" customHeight="1" spans="1:41">
      <c r="A96" s="36" t="s">
        <v>226</v>
      </c>
      <c r="B96" s="37" t="s">
        <v>497</v>
      </c>
      <c r="C96" s="37" t="s">
        <v>498</v>
      </c>
      <c r="D96" s="37" t="s">
        <v>136</v>
      </c>
      <c r="E96" s="37" t="s">
        <v>495</v>
      </c>
      <c r="F96" s="37" t="s">
        <v>131</v>
      </c>
      <c r="G96" s="37" t="s">
        <v>230</v>
      </c>
      <c r="H96" s="37" t="str">
        <f>VLOOKUP(E96,[1]Sheet1!$A$3:$C$16,2,FALSE)</f>
        <v>章明义</v>
      </c>
      <c r="I96" s="36"/>
      <c r="J96" s="54">
        <f>K96+P96+Q96+R96+S96+T96+U96+V96+W96</f>
        <v>200</v>
      </c>
      <c r="K96" s="54">
        <f>L96+M96+N96+O96</f>
        <v>200</v>
      </c>
      <c r="L96" s="54">
        <v>100</v>
      </c>
      <c r="M96" s="54"/>
      <c r="N96" s="54"/>
      <c r="O96" s="54">
        <v>100</v>
      </c>
      <c r="P96" s="54"/>
      <c r="Q96" s="54"/>
      <c r="R96" s="54"/>
      <c r="S96" s="54"/>
      <c r="T96" s="54"/>
      <c r="U96" s="54"/>
      <c r="V96" s="54"/>
      <c r="W96" s="54"/>
      <c r="X96" s="37" t="s">
        <v>128</v>
      </c>
      <c r="Y96" s="37" t="s">
        <v>110</v>
      </c>
      <c r="Z96" s="37" t="s">
        <v>110</v>
      </c>
      <c r="AA96" s="37" t="s">
        <v>110</v>
      </c>
      <c r="AB96" s="37" t="s">
        <v>110</v>
      </c>
      <c r="AC96" s="37" t="s">
        <v>129</v>
      </c>
      <c r="AD96" s="37">
        <v>120</v>
      </c>
      <c r="AE96" s="79">
        <v>420</v>
      </c>
      <c r="AF96" s="79">
        <v>420</v>
      </c>
      <c r="AG96" s="36" t="s">
        <v>470</v>
      </c>
      <c r="AH96" s="51" t="s">
        <v>471</v>
      </c>
      <c r="AI96" s="51"/>
      <c r="AJ96" s="65"/>
      <c r="AK96" s="37"/>
      <c r="AL96" s="37"/>
      <c r="AM96" s="37"/>
      <c r="AN96" s="37"/>
      <c r="AO96" s="36"/>
    </row>
    <row r="97" s="5" customFormat="1" ht="50" customHeight="1" spans="1:41">
      <c r="A97" s="36" t="s">
        <v>226</v>
      </c>
      <c r="B97" s="37" t="s">
        <v>499</v>
      </c>
      <c r="C97" s="37" t="s">
        <v>500</v>
      </c>
      <c r="D97" s="37" t="s">
        <v>136</v>
      </c>
      <c r="E97" s="37" t="s">
        <v>495</v>
      </c>
      <c r="F97" s="37" t="s">
        <v>131</v>
      </c>
      <c r="G97" s="37" t="s">
        <v>230</v>
      </c>
      <c r="H97" s="37" t="str">
        <f>VLOOKUP(E97,[1]Sheet1!$A$3:$C$16,2,FALSE)</f>
        <v>章明义</v>
      </c>
      <c r="I97" s="36"/>
      <c r="J97" s="54">
        <f>K97+P97+Q97+R97+S97+T97+U97+V97+W97</f>
        <v>200</v>
      </c>
      <c r="K97" s="54">
        <f>L97+M97+N97+O97</f>
        <v>200</v>
      </c>
      <c r="L97" s="54">
        <v>100</v>
      </c>
      <c r="M97" s="54"/>
      <c r="N97" s="54"/>
      <c r="O97" s="54">
        <v>100</v>
      </c>
      <c r="P97" s="54"/>
      <c r="Q97" s="54"/>
      <c r="R97" s="54"/>
      <c r="S97" s="54"/>
      <c r="T97" s="54"/>
      <c r="U97" s="54"/>
      <c r="V97" s="54"/>
      <c r="W97" s="54"/>
      <c r="X97" s="37" t="s">
        <v>128</v>
      </c>
      <c r="Y97" s="37" t="s">
        <v>110</v>
      </c>
      <c r="Z97" s="37" t="s">
        <v>110</v>
      </c>
      <c r="AA97" s="37" t="s">
        <v>110</v>
      </c>
      <c r="AB97" s="37" t="s">
        <v>110</v>
      </c>
      <c r="AC97" s="37" t="s">
        <v>129</v>
      </c>
      <c r="AD97" s="54">
        <v>120</v>
      </c>
      <c r="AE97" s="79">
        <v>420</v>
      </c>
      <c r="AF97" s="79">
        <v>420</v>
      </c>
      <c r="AG97" s="36" t="s">
        <v>470</v>
      </c>
      <c r="AH97" s="51" t="s">
        <v>471</v>
      </c>
      <c r="AI97" s="51"/>
      <c r="AJ97" s="65"/>
      <c r="AK97" s="37"/>
      <c r="AL97" s="37"/>
      <c r="AM97" s="37"/>
      <c r="AN97" s="37"/>
      <c r="AO97" s="36"/>
    </row>
    <row r="98" s="5" customFormat="1" ht="50" customHeight="1" spans="1:41">
      <c r="A98" s="36" t="s">
        <v>226</v>
      </c>
      <c r="B98" s="49" t="s">
        <v>501</v>
      </c>
      <c r="C98" s="49" t="s">
        <v>502</v>
      </c>
      <c r="D98" s="37" t="s">
        <v>136</v>
      </c>
      <c r="E98" s="37" t="s">
        <v>495</v>
      </c>
      <c r="F98" s="37" t="s">
        <v>131</v>
      </c>
      <c r="G98" s="37" t="s">
        <v>230</v>
      </c>
      <c r="H98" s="37" t="str">
        <f>VLOOKUP(E98,[1]Sheet1!$A$3:$C$16,2,FALSE)</f>
        <v>章明义</v>
      </c>
      <c r="I98" s="36"/>
      <c r="J98" s="54">
        <f>K98+P98+Q98+R98+S98+T98+U98+V98+W98</f>
        <v>50</v>
      </c>
      <c r="K98" s="54">
        <f>L98+M98+N98+O98</f>
        <v>50</v>
      </c>
      <c r="L98" s="54">
        <v>50</v>
      </c>
      <c r="M98" s="54"/>
      <c r="N98" s="54"/>
      <c r="O98" s="54"/>
      <c r="P98" s="54"/>
      <c r="Q98" s="54"/>
      <c r="R98" s="54"/>
      <c r="S98" s="54"/>
      <c r="T98" s="54"/>
      <c r="U98" s="54"/>
      <c r="V98" s="54"/>
      <c r="W98" s="54"/>
      <c r="X98" s="37" t="s">
        <v>128</v>
      </c>
      <c r="Y98" s="37" t="s">
        <v>110</v>
      </c>
      <c r="Z98" s="37" t="s">
        <v>110</v>
      </c>
      <c r="AA98" s="37" t="s">
        <v>110</v>
      </c>
      <c r="AB98" s="37" t="s">
        <v>110</v>
      </c>
      <c r="AC98" s="37" t="s">
        <v>129</v>
      </c>
      <c r="AD98" s="37">
        <v>120</v>
      </c>
      <c r="AE98" s="79">
        <v>360</v>
      </c>
      <c r="AF98" s="79">
        <v>360</v>
      </c>
      <c r="AG98" s="36" t="s">
        <v>470</v>
      </c>
      <c r="AH98" s="51" t="s">
        <v>471</v>
      </c>
      <c r="AI98" s="51"/>
      <c r="AJ98" s="65"/>
      <c r="AK98" s="37"/>
      <c r="AL98" s="37"/>
      <c r="AM98" s="37"/>
      <c r="AN98" s="37"/>
      <c r="AO98" s="36"/>
    </row>
    <row r="99" s="5" customFormat="1" ht="50" customHeight="1" spans="1:41">
      <c r="A99" s="36" t="s">
        <v>226</v>
      </c>
      <c r="B99" s="37" t="s">
        <v>503</v>
      </c>
      <c r="C99" s="37" t="s">
        <v>504</v>
      </c>
      <c r="D99" s="37" t="s">
        <v>136</v>
      </c>
      <c r="E99" s="37" t="s">
        <v>458</v>
      </c>
      <c r="F99" s="37" t="s">
        <v>131</v>
      </c>
      <c r="G99" s="37" t="s">
        <v>230</v>
      </c>
      <c r="H99" s="37" t="str">
        <f>VLOOKUP(E99,[1]Sheet1!$A$3:$C$16,2,FALSE)</f>
        <v>谈为印</v>
      </c>
      <c r="I99" s="36"/>
      <c r="J99" s="54">
        <f>K99+P99+Q99+R99+S99+T99+U99+V99+W99</f>
        <v>130</v>
      </c>
      <c r="K99" s="54">
        <f>L99+M99+N99+O99</f>
        <v>130</v>
      </c>
      <c r="L99" s="54"/>
      <c r="M99" s="54"/>
      <c r="N99" s="54"/>
      <c r="O99" s="54">
        <v>130</v>
      </c>
      <c r="P99" s="54"/>
      <c r="Q99" s="54"/>
      <c r="R99" s="54"/>
      <c r="S99" s="54"/>
      <c r="T99" s="54"/>
      <c r="U99" s="54"/>
      <c r="V99" s="54"/>
      <c r="W99" s="54"/>
      <c r="X99" s="37" t="s">
        <v>128</v>
      </c>
      <c r="Y99" s="37" t="s">
        <v>110</v>
      </c>
      <c r="Z99" s="37" t="s">
        <v>110</v>
      </c>
      <c r="AA99" s="37" t="s">
        <v>110</v>
      </c>
      <c r="AB99" s="37" t="s">
        <v>110</v>
      </c>
      <c r="AC99" s="37" t="s">
        <v>129</v>
      </c>
      <c r="AD99" s="37">
        <v>241</v>
      </c>
      <c r="AE99" s="79">
        <v>843.5</v>
      </c>
      <c r="AF99" s="79">
        <v>843.5</v>
      </c>
      <c r="AG99" s="37" t="s">
        <v>470</v>
      </c>
      <c r="AH99" s="37" t="s">
        <v>471</v>
      </c>
      <c r="AI99" s="51"/>
      <c r="AJ99" s="65"/>
      <c r="AK99" s="37"/>
      <c r="AL99" s="37"/>
      <c r="AM99" s="37"/>
      <c r="AN99" s="37"/>
      <c r="AO99" s="36"/>
    </row>
    <row r="100" s="5" customFormat="1" ht="50" customHeight="1" spans="1:41">
      <c r="A100" s="36" t="s">
        <v>226</v>
      </c>
      <c r="B100" s="37" t="s">
        <v>505</v>
      </c>
      <c r="C100" s="37" t="s">
        <v>506</v>
      </c>
      <c r="D100" s="37" t="s">
        <v>136</v>
      </c>
      <c r="E100" s="37" t="s">
        <v>458</v>
      </c>
      <c r="F100" s="37" t="s">
        <v>131</v>
      </c>
      <c r="G100" s="37" t="s">
        <v>230</v>
      </c>
      <c r="H100" s="37" t="str">
        <f>VLOOKUP(E100,[1]Sheet1!$A$3:$C$16,2,FALSE)</f>
        <v>谈为印</v>
      </c>
      <c r="I100" s="36"/>
      <c r="J100" s="54">
        <f>K100+P100+Q100+R100+S100+T100+U100+V100+W100</f>
        <v>66</v>
      </c>
      <c r="K100" s="54">
        <f>L100+M100+N100+O100</f>
        <v>66</v>
      </c>
      <c r="L100" s="54">
        <v>66</v>
      </c>
      <c r="M100" s="54"/>
      <c r="N100" s="54"/>
      <c r="O100" s="54"/>
      <c r="P100" s="54"/>
      <c r="Q100" s="54"/>
      <c r="R100" s="54"/>
      <c r="S100" s="54"/>
      <c r="T100" s="54"/>
      <c r="U100" s="54"/>
      <c r="V100" s="54"/>
      <c r="W100" s="54"/>
      <c r="X100" s="37" t="s">
        <v>128</v>
      </c>
      <c r="Y100" s="37" t="s">
        <v>110</v>
      </c>
      <c r="Z100" s="37" t="s">
        <v>110</v>
      </c>
      <c r="AA100" s="37" t="s">
        <v>110</v>
      </c>
      <c r="AB100" s="37" t="s">
        <v>110</v>
      </c>
      <c r="AC100" s="37" t="s">
        <v>129</v>
      </c>
      <c r="AD100" s="37">
        <v>239</v>
      </c>
      <c r="AE100" s="79">
        <v>836.5</v>
      </c>
      <c r="AF100" s="79">
        <v>836.5</v>
      </c>
      <c r="AG100" s="37" t="s">
        <v>470</v>
      </c>
      <c r="AH100" s="37" t="s">
        <v>471</v>
      </c>
      <c r="AI100" s="51"/>
      <c r="AJ100" s="65"/>
      <c r="AK100" s="37"/>
      <c r="AL100" s="37"/>
      <c r="AM100" s="37"/>
      <c r="AN100" s="37"/>
      <c r="AO100" s="36"/>
    </row>
    <row r="101" s="5" customFormat="1" ht="50" customHeight="1" spans="1:41">
      <c r="A101" s="36" t="s">
        <v>226</v>
      </c>
      <c r="B101" s="37" t="s">
        <v>507</v>
      </c>
      <c r="C101" s="37" t="s">
        <v>508</v>
      </c>
      <c r="D101" s="37" t="s">
        <v>136</v>
      </c>
      <c r="E101" s="37" t="s">
        <v>458</v>
      </c>
      <c r="F101" s="37" t="s">
        <v>131</v>
      </c>
      <c r="G101" s="37" t="s">
        <v>230</v>
      </c>
      <c r="H101" s="37" t="str">
        <f>VLOOKUP(E101,[1]Sheet1!$A$3:$C$16,2,FALSE)</f>
        <v>谈为印</v>
      </c>
      <c r="I101" s="36"/>
      <c r="J101" s="54">
        <f>K101+P101+Q101+R101+S101+T101+U101+V101+W101</f>
        <v>166</v>
      </c>
      <c r="K101" s="54">
        <f>L101+M101+N101+O101</f>
        <v>166</v>
      </c>
      <c r="L101" s="54">
        <v>166</v>
      </c>
      <c r="M101" s="54"/>
      <c r="N101" s="54"/>
      <c r="O101" s="54"/>
      <c r="P101" s="54"/>
      <c r="Q101" s="54"/>
      <c r="R101" s="54"/>
      <c r="S101" s="54"/>
      <c r="T101" s="54"/>
      <c r="U101" s="54"/>
      <c r="V101" s="54"/>
      <c r="W101" s="54"/>
      <c r="X101" s="37" t="s">
        <v>128</v>
      </c>
      <c r="Y101" s="37" t="s">
        <v>110</v>
      </c>
      <c r="Z101" s="37" t="s">
        <v>110</v>
      </c>
      <c r="AA101" s="37" t="s">
        <v>110</v>
      </c>
      <c r="AB101" s="37" t="s">
        <v>110</v>
      </c>
      <c r="AC101" s="37" t="s">
        <v>129</v>
      </c>
      <c r="AD101" s="37">
        <v>239</v>
      </c>
      <c r="AE101" s="79">
        <v>836.5</v>
      </c>
      <c r="AF101" s="79">
        <v>836.5</v>
      </c>
      <c r="AG101" s="37" t="s">
        <v>470</v>
      </c>
      <c r="AH101" s="37" t="s">
        <v>471</v>
      </c>
      <c r="AI101" s="51"/>
      <c r="AJ101" s="65"/>
      <c r="AK101" s="37"/>
      <c r="AL101" s="37"/>
      <c r="AM101" s="37"/>
      <c r="AN101" s="37"/>
      <c r="AO101" s="36"/>
    </row>
    <row r="102" s="5" customFormat="1" ht="63" customHeight="1" spans="1:41">
      <c r="A102" s="36" t="s">
        <v>226</v>
      </c>
      <c r="B102" s="49" t="s">
        <v>509</v>
      </c>
      <c r="C102" s="49" t="s">
        <v>510</v>
      </c>
      <c r="D102" s="37" t="s">
        <v>136</v>
      </c>
      <c r="E102" s="37" t="s">
        <v>511</v>
      </c>
      <c r="F102" s="37" t="s">
        <v>131</v>
      </c>
      <c r="G102" s="37" t="s">
        <v>230</v>
      </c>
      <c r="H102" s="37" t="str">
        <f>VLOOKUP(E102,[1]Sheet1!$A$3:$C$16,2,FALSE)</f>
        <v>饶顺海</v>
      </c>
      <c r="I102" s="36"/>
      <c r="J102" s="54">
        <f>K102+P102+Q102+R102+S102+T102+U102+V102+W102</f>
        <v>20</v>
      </c>
      <c r="K102" s="54">
        <f>L102+M102+N102+O102</f>
        <v>20</v>
      </c>
      <c r="L102" s="54">
        <v>20</v>
      </c>
      <c r="M102" s="54"/>
      <c r="N102" s="54"/>
      <c r="O102" s="54"/>
      <c r="P102" s="54"/>
      <c r="Q102" s="54"/>
      <c r="R102" s="54"/>
      <c r="S102" s="54"/>
      <c r="T102" s="54"/>
      <c r="U102" s="54"/>
      <c r="V102" s="54"/>
      <c r="W102" s="54"/>
      <c r="X102" s="37" t="s">
        <v>109</v>
      </c>
      <c r="Y102" s="37" t="s">
        <v>110</v>
      </c>
      <c r="Z102" s="37" t="s">
        <v>110</v>
      </c>
      <c r="AA102" s="37" t="s">
        <v>110</v>
      </c>
      <c r="AB102" s="37" t="s">
        <v>110</v>
      </c>
      <c r="AC102" s="37" t="s">
        <v>129</v>
      </c>
      <c r="AD102" s="37">
        <v>90</v>
      </c>
      <c r="AE102" s="79">
        <v>270</v>
      </c>
      <c r="AF102" s="79">
        <v>270</v>
      </c>
      <c r="AG102" s="37" t="s">
        <v>470</v>
      </c>
      <c r="AH102" s="37" t="s">
        <v>471</v>
      </c>
      <c r="AI102" s="51"/>
      <c r="AJ102" s="65"/>
      <c r="AK102" s="37"/>
      <c r="AL102" s="37"/>
      <c r="AM102" s="37"/>
      <c r="AN102" s="37"/>
      <c r="AO102" s="36"/>
    </row>
    <row r="103" s="5" customFormat="1" ht="50" customHeight="1" spans="1:41">
      <c r="A103" s="36" t="s">
        <v>226</v>
      </c>
      <c r="B103" s="37" t="s">
        <v>512</v>
      </c>
      <c r="C103" s="37" t="s">
        <v>513</v>
      </c>
      <c r="D103" s="37" t="s">
        <v>136</v>
      </c>
      <c r="E103" s="37" t="s">
        <v>514</v>
      </c>
      <c r="F103" s="37" t="s">
        <v>131</v>
      </c>
      <c r="G103" s="37" t="s">
        <v>230</v>
      </c>
      <c r="H103" s="37" t="str">
        <f>VLOOKUP(E103,[1]Sheet1!$A$3:$C$16,2,FALSE)</f>
        <v>鲍堂文</v>
      </c>
      <c r="I103" s="36"/>
      <c r="J103" s="54">
        <f>K103+P103+Q103+R103+S103+T103+U103+V103+W103</f>
        <v>180</v>
      </c>
      <c r="K103" s="54">
        <f>L103+M103+N103+O103</f>
        <v>180</v>
      </c>
      <c r="L103" s="54">
        <v>180</v>
      </c>
      <c r="M103" s="54"/>
      <c r="N103" s="54"/>
      <c r="O103" s="54"/>
      <c r="P103" s="54"/>
      <c r="Q103" s="54"/>
      <c r="R103" s="54"/>
      <c r="S103" s="54"/>
      <c r="T103" s="54"/>
      <c r="U103" s="54"/>
      <c r="V103" s="54"/>
      <c r="W103" s="54"/>
      <c r="X103" s="37" t="s">
        <v>128</v>
      </c>
      <c r="Y103" s="37" t="s">
        <v>110</v>
      </c>
      <c r="Z103" s="37" t="s">
        <v>110</v>
      </c>
      <c r="AA103" s="37" t="s">
        <v>110</v>
      </c>
      <c r="AB103" s="37" t="s">
        <v>110</v>
      </c>
      <c r="AC103" s="37" t="s">
        <v>129</v>
      </c>
      <c r="AD103" s="37">
        <v>130</v>
      </c>
      <c r="AE103" s="79">
        <v>455</v>
      </c>
      <c r="AF103" s="79">
        <v>455</v>
      </c>
      <c r="AG103" s="37" t="s">
        <v>470</v>
      </c>
      <c r="AH103" s="37" t="s">
        <v>471</v>
      </c>
      <c r="AI103" s="51"/>
      <c r="AJ103" s="65"/>
      <c r="AK103" s="37"/>
      <c r="AL103" s="37"/>
      <c r="AM103" s="37"/>
      <c r="AN103" s="37"/>
      <c r="AO103" s="36"/>
    </row>
    <row r="104" s="5" customFormat="1" ht="50" customHeight="1" spans="1:41">
      <c r="A104" s="36" t="s">
        <v>226</v>
      </c>
      <c r="B104" s="37" t="s">
        <v>515</v>
      </c>
      <c r="C104" s="37" t="s">
        <v>516</v>
      </c>
      <c r="D104" s="37" t="s">
        <v>136</v>
      </c>
      <c r="E104" s="37" t="s">
        <v>145</v>
      </c>
      <c r="F104" s="37" t="s">
        <v>131</v>
      </c>
      <c r="G104" s="37" t="s">
        <v>230</v>
      </c>
      <c r="H104" s="37" t="str">
        <f>VLOOKUP(E104,[1]Sheet1!$A$3:$C$16,2,FALSE)</f>
        <v>刘久明</v>
      </c>
      <c r="I104" s="36"/>
      <c r="J104" s="54">
        <f>K104+P104+Q104+R104+S104+T104+U104+V104+W104</f>
        <v>150</v>
      </c>
      <c r="K104" s="54">
        <f>L104+M104+N104+O104</f>
        <v>150</v>
      </c>
      <c r="L104" s="54">
        <v>150</v>
      </c>
      <c r="M104" s="54"/>
      <c r="N104" s="54"/>
      <c r="O104" s="54"/>
      <c r="P104" s="54"/>
      <c r="Q104" s="54"/>
      <c r="R104" s="54"/>
      <c r="S104" s="54"/>
      <c r="T104" s="54"/>
      <c r="U104" s="54"/>
      <c r="V104" s="54"/>
      <c r="W104" s="54"/>
      <c r="X104" s="37" t="s">
        <v>128</v>
      </c>
      <c r="Y104" s="37" t="s">
        <v>110</v>
      </c>
      <c r="Z104" s="37" t="s">
        <v>110</v>
      </c>
      <c r="AA104" s="37" t="s">
        <v>110</v>
      </c>
      <c r="AB104" s="37" t="s">
        <v>110</v>
      </c>
      <c r="AC104" s="37" t="s">
        <v>129</v>
      </c>
      <c r="AD104" s="37">
        <v>138</v>
      </c>
      <c r="AE104" s="79">
        <v>483</v>
      </c>
      <c r="AF104" s="79">
        <v>483</v>
      </c>
      <c r="AG104" s="37" t="s">
        <v>470</v>
      </c>
      <c r="AH104" s="37" t="s">
        <v>471</v>
      </c>
      <c r="AI104" s="51"/>
      <c r="AJ104" s="65"/>
      <c r="AK104" s="37"/>
      <c r="AL104" s="37"/>
      <c r="AM104" s="37"/>
      <c r="AN104" s="37"/>
      <c r="AO104" s="36"/>
    </row>
    <row r="105" s="5" customFormat="1" ht="50" customHeight="1" spans="1:41">
      <c r="A105" s="36" t="s">
        <v>226</v>
      </c>
      <c r="B105" s="37" t="s">
        <v>517</v>
      </c>
      <c r="C105" s="37" t="s">
        <v>518</v>
      </c>
      <c r="D105" s="37" t="s">
        <v>136</v>
      </c>
      <c r="E105" s="37" t="s">
        <v>519</v>
      </c>
      <c r="F105" s="37" t="s">
        <v>131</v>
      </c>
      <c r="G105" s="37" t="s">
        <v>230</v>
      </c>
      <c r="H105" s="37" t="str">
        <f>VLOOKUP(E105,[1]Sheet1!$A$3:$C$16,2,FALSE)</f>
        <v>郭贞贵</v>
      </c>
      <c r="I105" s="36"/>
      <c r="J105" s="54">
        <f>K105+P105+Q105+R105+S105+T105+U105+V105+W105</f>
        <v>150</v>
      </c>
      <c r="K105" s="54">
        <f>L105+M105+N105+O105</f>
        <v>150</v>
      </c>
      <c r="L105" s="54">
        <v>150</v>
      </c>
      <c r="M105" s="54"/>
      <c r="N105" s="54"/>
      <c r="O105" s="54"/>
      <c r="P105" s="54"/>
      <c r="Q105" s="54"/>
      <c r="R105" s="54"/>
      <c r="S105" s="54"/>
      <c r="T105" s="54"/>
      <c r="U105" s="54"/>
      <c r="V105" s="54"/>
      <c r="W105" s="54"/>
      <c r="X105" s="37" t="s">
        <v>128</v>
      </c>
      <c r="Y105" s="37" t="s">
        <v>110</v>
      </c>
      <c r="Z105" s="37" t="s">
        <v>110</v>
      </c>
      <c r="AA105" s="37" t="s">
        <v>110</v>
      </c>
      <c r="AB105" s="37" t="s">
        <v>110</v>
      </c>
      <c r="AC105" s="37" t="s">
        <v>129</v>
      </c>
      <c r="AD105" s="37">
        <v>151</v>
      </c>
      <c r="AE105" s="79">
        <v>528.5</v>
      </c>
      <c r="AF105" s="79">
        <v>528.5</v>
      </c>
      <c r="AG105" s="37" t="s">
        <v>470</v>
      </c>
      <c r="AH105" s="37" t="s">
        <v>471</v>
      </c>
      <c r="AI105" s="51"/>
      <c r="AJ105" s="65"/>
      <c r="AK105" s="37"/>
      <c r="AL105" s="37"/>
      <c r="AM105" s="37"/>
      <c r="AN105" s="37"/>
      <c r="AO105" s="36"/>
    </row>
    <row r="106" s="5" customFormat="1" ht="50" customHeight="1" spans="1:41">
      <c r="A106" s="36" t="s">
        <v>226</v>
      </c>
      <c r="B106" s="37" t="s">
        <v>520</v>
      </c>
      <c r="C106" s="37" t="s">
        <v>521</v>
      </c>
      <c r="D106" s="37" t="s">
        <v>136</v>
      </c>
      <c r="E106" s="37" t="s">
        <v>167</v>
      </c>
      <c r="F106" s="37" t="s">
        <v>131</v>
      </c>
      <c r="G106" s="37" t="s">
        <v>230</v>
      </c>
      <c r="H106" s="37" t="str">
        <f>VLOOKUP(E106,[1]Sheet1!$A$3:$C$16,2,FALSE)</f>
        <v>孔祥力</v>
      </c>
      <c r="I106" s="36"/>
      <c r="J106" s="54">
        <f>K106+P106+Q106+R106+S106+T106+U106+V106+W106</f>
        <v>110</v>
      </c>
      <c r="K106" s="54">
        <f>L106+M106+N106+O106</f>
        <v>110</v>
      </c>
      <c r="L106" s="54">
        <v>110</v>
      </c>
      <c r="M106" s="54"/>
      <c r="N106" s="54"/>
      <c r="O106" s="54"/>
      <c r="P106" s="54"/>
      <c r="Q106" s="54"/>
      <c r="R106" s="54"/>
      <c r="S106" s="54"/>
      <c r="T106" s="54"/>
      <c r="U106" s="54"/>
      <c r="V106" s="54"/>
      <c r="W106" s="54"/>
      <c r="X106" s="37" t="s">
        <v>128</v>
      </c>
      <c r="Y106" s="37" t="s">
        <v>110</v>
      </c>
      <c r="Z106" s="37" t="s">
        <v>110</v>
      </c>
      <c r="AA106" s="37" t="s">
        <v>110</v>
      </c>
      <c r="AB106" s="37" t="s">
        <v>110</v>
      </c>
      <c r="AC106" s="37" t="s">
        <v>129</v>
      </c>
      <c r="AD106" s="37">
        <v>266</v>
      </c>
      <c r="AE106" s="79">
        <v>931</v>
      </c>
      <c r="AF106" s="79">
        <v>931</v>
      </c>
      <c r="AG106" s="37" t="s">
        <v>470</v>
      </c>
      <c r="AH106" s="37" t="s">
        <v>471</v>
      </c>
      <c r="AI106" s="51"/>
      <c r="AJ106" s="65"/>
      <c r="AK106" s="37"/>
      <c r="AL106" s="37"/>
      <c r="AM106" s="37"/>
      <c r="AN106" s="37"/>
      <c r="AO106" s="36"/>
    </row>
    <row r="107" s="5" customFormat="1" ht="50" customHeight="1" spans="1:41">
      <c r="A107" s="36" t="s">
        <v>226</v>
      </c>
      <c r="B107" s="37" t="s">
        <v>522</v>
      </c>
      <c r="C107" s="37" t="s">
        <v>523</v>
      </c>
      <c r="D107" s="37" t="s">
        <v>136</v>
      </c>
      <c r="E107" s="37" t="s">
        <v>167</v>
      </c>
      <c r="F107" s="37" t="s">
        <v>131</v>
      </c>
      <c r="G107" s="37" t="s">
        <v>230</v>
      </c>
      <c r="H107" s="37" t="str">
        <f>VLOOKUP(E107,[1]Sheet1!$A$3:$C$16,2,FALSE)</f>
        <v>孔祥力</v>
      </c>
      <c r="I107" s="36"/>
      <c r="J107" s="54">
        <f>K107+P107+Q107+R107+S107+T107+U107+V107+W107</f>
        <v>80</v>
      </c>
      <c r="K107" s="54">
        <f>L107+M107+N107+O107</f>
        <v>80</v>
      </c>
      <c r="L107" s="54">
        <v>80</v>
      </c>
      <c r="M107" s="54"/>
      <c r="N107" s="54"/>
      <c r="O107" s="54"/>
      <c r="P107" s="54"/>
      <c r="Q107" s="54"/>
      <c r="R107" s="54"/>
      <c r="S107" s="54"/>
      <c r="T107" s="54"/>
      <c r="U107" s="54"/>
      <c r="V107" s="54"/>
      <c r="W107" s="54"/>
      <c r="X107" s="37" t="s">
        <v>128</v>
      </c>
      <c r="Y107" s="37" t="s">
        <v>110</v>
      </c>
      <c r="Z107" s="37" t="s">
        <v>110</v>
      </c>
      <c r="AA107" s="37" t="s">
        <v>110</v>
      </c>
      <c r="AB107" s="37" t="s">
        <v>110</v>
      </c>
      <c r="AC107" s="37" t="s">
        <v>129</v>
      </c>
      <c r="AD107" s="37">
        <v>266</v>
      </c>
      <c r="AE107" s="79">
        <v>931</v>
      </c>
      <c r="AF107" s="79">
        <v>931</v>
      </c>
      <c r="AG107" s="37" t="s">
        <v>470</v>
      </c>
      <c r="AH107" s="37" t="s">
        <v>471</v>
      </c>
      <c r="AI107" s="51"/>
      <c r="AJ107" s="65"/>
      <c r="AK107" s="37"/>
      <c r="AL107" s="37"/>
      <c r="AM107" s="37"/>
      <c r="AN107" s="37"/>
      <c r="AO107" s="36"/>
    </row>
    <row r="108" s="5" customFormat="1" ht="50" customHeight="1" spans="1:41">
      <c r="A108" s="36" t="s">
        <v>226</v>
      </c>
      <c r="B108" s="37" t="s">
        <v>524</v>
      </c>
      <c r="C108" s="75" t="s">
        <v>525</v>
      </c>
      <c r="D108" s="75" t="s">
        <v>136</v>
      </c>
      <c r="E108" s="75" t="s">
        <v>526</v>
      </c>
      <c r="F108" s="37" t="s">
        <v>131</v>
      </c>
      <c r="G108" s="37" t="s">
        <v>230</v>
      </c>
      <c r="H108" s="37" t="str">
        <f>VLOOKUP(E108,[1]Sheet1!$A$3:$C$16,2,FALSE)</f>
        <v>王观峰</v>
      </c>
      <c r="I108" s="36"/>
      <c r="J108" s="54">
        <f>K108+P108+Q108+R108+S108+T108+U108+V108+W108</f>
        <v>120</v>
      </c>
      <c r="K108" s="54">
        <f>L108+M108+N108+O108</f>
        <v>120</v>
      </c>
      <c r="L108" s="54">
        <v>120</v>
      </c>
      <c r="M108" s="54"/>
      <c r="N108" s="54"/>
      <c r="O108" s="54"/>
      <c r="P108" s="54"/>
      <c r="Q108" s="54"/>
      <c r="R108" s="54"/>
      <c r="S108" s="54"/>
      <c r="T108" s="54"/>
      <c r="U108" s="54"/>
      <c r="V108" s="54"/>
      <c r="W108" s="54"/>
      <c r="X108" s="37" t="s">
        <v>128</v>
      </c>
      <c r="Y108" s="37" t="s">
        <v>110</v>
      </c>
      <c r="Z108" s="37" t="s">
        <v>110</v>
      </c>
      <c r="AA108" s="37" t="s">
        <v>110</v>
      </c>
      <c r="AB108" s="37" t="s">
        <v>110</v>
      </c>
      <c r="AC108" s="37" t="s">
        <v>129</v>
      </c>
      <c r="AD108" s="75">
        <v>108</v>
      </c>
      <c r="AE108" s="79">
        <v>378</v>
      </c>
      <c r="AF108" s="79">
        <v>378</v>
      </c>
      <c r="AG108" s="75" t="s">
        <v>470</v>
      </c>
      <c r="AH108" s="75" t="s">
        <v>471</v>
      </c>
      <c r="AI108" s="51"/>
      <c r="AJ108" s="65"/>
      <c r="AK108" s="37"/>
      <c r="AL108" s="37"/>
      <c r="AM108" s="37"/>
      <c r="AN108" s="37"/>
      <c r="AO108" s="36"/>
    </row>
    <row r="109" s="5" customFormat="1" ht="50" customHeight="1" spans="1:41">
      <c r="A109" s="36" t="s">
        <v>226</v>
      </c>
      <c r="B109" s="37" t="s">
        <v>527</v>
      </c>
      <c r="C109" s="75" t="s">
        <v>528</v>
      </c>
      <c r="D109" s="75" t="s">
        <v>136</v>
      </c>
      <c r="E109" s="75" t="s">
        <v>526</v>
      </c>
      <c r="F109" s="37" t="s">
        <v>131</v>
      </c>
      <c r="G109" s="37" t="s">
        <v>230</v>
      </c>
      <c r="H109" s="37" t="str">
        <f>VLOOKUP(E109,[1]Sheet1!$A$3:$C$16,2,FALSE)</f>
        <v>王观峰</v>
      </c>
      <c r="I109" s="36"/>
      <c r="J109" s="54">
        <f>K109+P109+Q109+R109+S109+T109+U109+V109+W109</f>
        <v>150</v>
      </c>
      <c r="K109" s="54">
        <f>L109+M109+N109+O109</f>
        <v>150</v>
      </c>
      <c r="L109" s="54">
        <v>150</v>
      </c>
      <c r="M109" s="54"/>
      <c r="N109" s="54"/>
      <c r="O109" s="54"/>
      <c r="P109" s="54"/>
      <c r="Q109" s="54"/>
      <c r="R109" s="54"/>
      <c r="S109" s="54"/>
      <c r="T109" s="54"/>
      <c r="U109" s="54"/>
      <c r="V109" s="54"/>
      <c r="W109" s="54"/>
      <c r="X109" s="37" t="s">
        <v>128</v>
      </c>
      <c r="Y109" s="37" t="s">
        <v>110</v>
      </c>
      <c r="Z109" s="37" t="s">
        <v>110</v>
      </c>
      <c r="AA109" s="37" t="s">
        <v>110</v>
      </c>
      <c r="AB109" s="37" t="s">
        <v>110</v>
      </c>
      <c r="AC109" s="37" t="s">
        <v>129</v>
      </c>
      <c r="AD109" s="75">
        <v>108</v>
      </c>
      <c r="AE109" s="79">
        <v>378</v>
      </c>
      <c r="AF109" s="79">
        <v>378</v>
      </c>
      <c r="AG109" s="75" t="s">
        <v>470</v>
      </c>
      <c r="AH109" s="75" t="s">
        <v>471</v>
      </c>
      <c r="AI109" s="51"/>
      <c r="AJ109" s="65"/>
      <c r="AK109" s="37"/>
      <c r="AL109" s="37"/>
      <c r="AM109" s="37"/>
      <c r="AN109" s="37"/>
      <c r="AO109" s="36"/>
    </row>
    <row r="110" s="5" customFormat="1" ht="50" customHeight="1" spans="1:41">
      <c r="A110" s="36" t="s">
        <v>226</v>
      </c>
      <c r="B110" s="49" t="s">
        <v>529</v>
      </c>
      <c r="C110" s="49" t="s">
        <v>530</v>
      </c>
      <c r="D110" s="37" t="s">
        <v>136</v>
      </c>
      <c r="E110" s="37" t="s">
        <v>531</v>
      </c>
      <c r="F110" s="37" t="s">
        <v>131</v>
      </c>
      <c r="G110" s="37" t="s">
        <v>230</v>
      </c>
      <c r="H110" s="37" t="str">
        <f>VLOOKUP(E110,[1]Sheet1!$A$3:$C$16,2,FALSE)</f>
        <v>魏长芝</v>
      </c>
      <c r="I110" s="36"/>
      <c r="J110" s="54">
        <f>K110+P110+Q110+R110+S110+T110+U110+V110+W110</f>
        <v>50</v>
      </c>
      <c r="K110" s="54">
        <f>L110+M110+N110+O110</f>
        <v>50</v>
      </c>
      <c r="L110" s="54">
        <v>50</v>
      </c>
      <c r="M110" s="54"/>
      <c r="N110" s="54"/>
      <c r="O110" s="54"/>
      <c r="P110" s="54"/>
      <c r="Q110" s="54"/>
      <c r="R110" s="54"/>
      <c r="S110" s="54"/>
      <c r="T110" s="54"/>
      <c r="U110" s="54"/>
      <c r="V110" s="54"/>
      <c r="W110" s="54"/>
      <c r="X110" s="37" t="s">
        <v>109</v>
      </c>
      <c r="Y110" s="37" t="s">
        <v>110</v>
      </c>
      <c r="Z110" s="37" t="s">
        <v>110</v>
      </c>
      <c r="AA110" s="37" t="s">
        <v>110</v>
      </c>
      <c r="AB110" s="37" t="s">
        <v>110</v>
      </c>
      <c r="AC110" s="37" t="s">
        <v>129</v>
      </c>
      <c r="AD110" s="37">
        <v>130</v>
      </c>
      <c r="AE110" s="79">
        <v>455</v>
      </c>
      <c r="AF110" s="79">
        <v>455</v>
      </c>
      <c r="AG110" s="37" t="s">
        <v>470</v>
      </c>
      <c r="AH110" s="75" t="s">
        <v>471</v>
      </c>
      <c r="AI110" s="51"/>
      <c r="AJ110" s="65"/>
      <c r="AK110" s="37"/>
      <c r="AL110" s="37"/>
      <c r="AM110" s="37"/>
      <c r="AN110" s="37"/>
      <c r="AO110" s="36"/>
    </row>
    <row r="111" s="5" customFormat="1" ht="50" customHeight="1" spans="1:41">
      <c r="A111" s="36" t="s">
        <v>226</v>
      </c>
      <c r="B111" s="49" t="s">
        <v>532</v>
      </c>
      <c r="C111" s="37" t="s">
        <v>533</v>
      </c>
      <c r="D111" s="37" t="s">
        <v>136</v>
      </c>
      <c r="E111" s="37" t="s">
        <v>531</v>
      </c>
      <c r="F111" s="37" t="s">
        <v>131</v>
      </c>
      <c r="G111" s="37" t="s">
        <v>230</v>
      </c>
      <c r="H111" s="37" t="str">
        <f>VLOOKUP(E111,[2]Sheet1!$A$3:$C$16,2,FALSE)</f>
        <v>魏长芝</v>
      </c>
      <c r="I111" s="36"/>
      <c r="J111" s="54">
        <v>20</v>
      </c>
      <c r="K111" s="54">
        <v>20</v>
      </c>
      <c r="L111" s="54">
        <v>20</v>
      </c>
      <c r="M111" s="54"/>
      <c r="N111" s="54"/>
      <c r="O111" s="54"/>
      <c r="P111" s="54"/>
      <c r="Q111" s="54"/>
      <c r="R111" s="54"/>
      <c r="S111" s="54"/>
      <c r="T111" s="54"/>
      <c r="U111" s="54"/>
      <c r="V111" s="54"/>
      <c r="W111" s="54"/>
      <c r="X111" s="37" t="s">
        <v>109</v>
      </c>
      <c r="Y111" s="37" t="s">
        <v>110</v>
      </c>
      <c r="Z111" s="37" t="s">
        <v>110</v>
      </c>
      <c r="AA111" s="37" t="s">
        <v>110</v>
      </c>
      <c r="AB111" s="37" t="s">
        <v>110</v>
      </c>
      <c r="AC111" s="37" t="s">
        <v>129</v>
      </c>
      <c r="AD111" s="37">
        <v>144</v>
      </c>
      <c r="AE111" s="79">
        <v>504</v>
      </c>
      <c r="AF111" s="79">
        <v>504</v>
      </c>
      <c r="AG111" s="37" t="s">
        <v>470</v>
      </c>
      <c r="AH111" s="75" t="s">
        <v>471</v>
      </c>
      <c r="AI111" s="51"/>
      <c r="AJ111" s="65"/>
      <c r="AK111" s="37"/>
      <c r="AL111" s="37"/>
      <c r="AM111" s="37"/>
      <c r="AN111" s="37"/>
      <c r="AO111" s="36"/>
    </row>
    <row r="112" s="5" customFormat="1" ht="50" customHeight="1" spans="1:41">
      <c r="A112" s="36" t="s">
        <v>226</v>
      </c>
      <c r="B112" s="37" t="s">
        <v>534</v>
      </c>
      <c r="C112" s="37" t="s">
        <v>535</v>
      </c>
      <c r="D112" s="37" t="s">
        <v>136</v>
      </c>
      <c r="E112" s="37" t="s">
        <v>531</v>
      </c>
      <c r="F112" s="37" t="s">
        <v>131</v>
      </c>
      <c r="G112" s="37" t="s">
        <v>230</v>
      </c>
      <c r="H112" s="37" t="str">
        <f>VLOOKUP(E112,[1]Sheet1!$A$3:$C$16,2,FALSE)</f>
        <v>魏长芝</v>
      </c>
      <c r="I112" s="36"/>
      <c r="J112" s="54">
        <f>K112+P112+Q112+R112+S112+T112+U112+V112+W112</f>
        <v>150</v>
      </c>
      <c r="K112" s="54">
        <f>L112+M112+N112+O112</f>
        <v>150</v>
      </c>
      <c r="L112" s="54">
        <v>150</v>
      </c>
      <c r="M112" s="54"/>
      <c r="N112" s="54"/>
      <c r="O112" s="54"/>
      <c r="P112" s="54"/>
      <c r="Q112" s="54"/>
      <c r="R112" s="54"/>
      <c r="S112" s="54"/>
      <c r="T112" s="54"/>
      <c r="U112" s="54"/>
      <c r="V112" s="54"/>
      <c r="W112" s="54"/>
      <c r="X112" s="37" t="s">
        <v>128</v>
      </c>
      <c r="Y112" s="37" t="s">
        <v>110</v>
      </c>
      <c r="Z112" s="37" t="s">
        <v>110</v>
      </c>
      <c r="AA112" s="37" t="s">
        <v>110</v>
      </c>
      <c r="AB112" s="37" t="s">
        <v>110</v>
      </c>
      <c r="AC112" s="37" t="s">
        <v>129</v>
      </c>
      <c r="AD112" s="37">
        <v>144</v>
      </c>
      <c r="AE112" s="79">
        <v>504</v>
      </c>
      <c r="AF112" s="79">
        <v>504</v>
      </c>
      <c r="AG112" s="37" t="s">
        <v>470</v>
      </c>
      <c r="AH112" s="75" t="s">
        <v>471</v>
      </c>
      <c r="AI112" s="51"/>
      <c r="AJ112" s="65"/>
      <c r="AK112" s="37"/>
      <c r="AL112" s="37"/>
      <c r="AM112" s="37"/>
      <c r="AN112" s="37"/>
      <c r="AO112" s="36"/>
    </row>
    <row r="113" s="5" customFormat="1" ht="50" customHeight="1" spans="1:41">
      <c r="A113" s="36" t="s">
        <v>226</v>
      </c>
      <c r="B113" s="37" t="s">
        <v>536</v>
      </c>
      <c r="C113" s="37" t="s">
        <v>537</v>
      </c>
      <c r="D113" s="37" t="s">
        <v>136</v>
      </c>
      <c r="E113" s="37" t="s">
        <v>531</v>
      </c>
      <c r="F113" s="37" t="s">
        <v>131</v>
      </c>
      <c r="G113" s="37" t="s">
        <v>230</v>
      </c>
      <c r="H113" s="37" t="str">
        <f>VLOOKUP(E113,[1]Sheet1!$A$3:$C$16,2,FALSE)</f>
        <v>魏长芝</v>
      </c>
      <c r="I113" s="36"/>
      <c r="J113" s="54">
        <f>K113+P113+Q113+R113+S113+T113+U113+V113+W113</f>
        <v>60</v>
      </c>
      <c r="K113" s="54">
        <f>L113+M113+N113+O113</f>
        <v>60</v>
      </c>
      <c r="L113" s="54">
        <v>60</v>
      </c>
      <c r="M113" s="54"/>
      <c r="N113" s="54"/>
      <c r="O113" s="54"/>
      <c r="P113" s="54"/>
      <c r="Q113" s="54"/>
      <c r="R113" s="54"/>
      <c r="S113" s="54"/>
      <c r="T113" s="54"/>
      <c r="U113" s="54"/>
      <c r="V113" s="54"/>
      <c r="W113" s="54"/>
      <c r="X113" s="37" t="s">
        <v>128</v>
      </c>
      <c r="Y113" s="37" t="s">
        <v>110</v>
      </c>
      <c r="Z113" s="37" t="s">
        <v>110</v>
      </c>
      <c r="AA113" s="37" t="s">
        <v>110</v>
      </c>
      <c r="AB113" s="37" t="s">
        <v>110</v>
      </c>
      <c r="AC113" s="37" t="s">
        <v>129</v>
      </c>
      <c r="AD113" s="37">
        <v>144</v>
      </c>
      <c r="AE113" s="79">
        <v>504</v>
      </c>
      <c r="AF113" s="79">
        <v>504</v>
      </c>
      <c r="AG113" s="37" t="s">
        <v>470</v>
      </c>
      <c r="AH113" s="75" t="s">
        <v>471</v>
      </c>
      <c r="AI113" s="51"/>
      <c r="AJ113" s="65"/>
      <c r="AK113" s="37"/>
      <c r="AL113" s="37"/>
      <c r="AM113" s="37"/>
      <c r="AN113" s="37"/>
      <c r="AO113" s="36"/>
    </row>
    <row r="114" s="5" customFormat="1" ht="50" customHeight="1" spans="1:41">
      <c r="A114" s="36" t="s">
        <v>226</v>
      </c>
      <c r="B114" s="37" t="s">
        <v>538</v>
      </c>
      <c r="C114" s="37" t="s">
        <v>539</v>
      </c>
      <c r="D114" s="37" t="s">
        <v>136</v>
      </c>
      <c r="E114" s="37" t="s">
        <v>458</v>
      </c>
      <c r="F114" s="37" t="s">
        <v>131</v>
      </c>
      <c r="G114" s="37" t="s">
        <v>230</v>
      </c>
      <c r="H114" s="37" t="str">
        <f>VLOOKUP(E114,[1]Sheet1!$A$3:$C$16,2,FALSE)</f>
        <v>谈为印</v>
      </c>
      <c r="I114" s="36"/>
      <c r="J114" s="54">
        <f>K114+P114+Q114+R114+S114+T114+U114+V114+W114</f>
        <v>110</v>
      </c>
      <c r="K114" s="54">
        <f>L114+M114+N114+O114</f>
        <v>110</v>
      </c>
      <c r="L114" s="54">
        <v>110</v>
      </c>
      <c r="M114" s="54"/>
      <c r="N114" s="54"/>
      <c r="O114" s="54"/>
      <c r="P114" s="54"/>
      <c r="Q114" s="54"/>
      <c r="R114" s="54"/>
      <c r="S114" s="54"/>
      <c r="T114" s="54"/>
      <c r="U114" s="54"/>
      <c r="V114" s="54"/>
      <c r="W114" s="54"/>
      <c r="X114" s="37" t="s">
        <v>128</v>
      </c>
      <c r="Y114" s="37" t="s">
        <v>110</v>
      </c>
      <c r="Z114" s="37" t="s">
        <v>110</v>
      </c>
      <c r="AA114" s="37" t="s">
        <v>110</v>
      </c>
      <c r="AB114" s="37" t="s">
        <v>110</v>
      </c>
      <c r="AC114" s="37" t="s">
        <v>129</v>
      </c>
      <c r="AD114" s="37">
        <v>35</v>
      </c>
      <c r="AE114" s="79">
        <v>122.5</v>
      </c>
      <c r="AF114" s="79">
        <v>122.5</v>
      </c>
      <c r="AG114" s="37" t="s">
        <v>470</v>
      </c>
      <c r="AH114" s="37" t="s">
        <v>471</v>
      </c>
      <c r="AI114" s="51"/>
      <c r="AJ114" s="65"/>
      <c r="AK114" s="37"/>
      <c r="AL114" s="37"/>
      <c r="AM114" s="37"/>
      <c r="AN114" s="37"/>
      <c r="AO114" s="36"/>
    </row>
    <row r="115" s="5" customFormat="1" ht="50" customHeight="1" spans="1:41">
      <c r="A115" s="36" t="s">
        <v>226</v>
      </c>
      <c r="B115" s="37" t="s">
        <v>540</v>
      </c>
      <c r="C115" s="49" t="s">
        <v>541</v>
      </c>
      <c r="D115" s="37" t="s">
        <v>136</v>
      </c>
      <c r="E115" s="37" t="s">
        <v>542</v>
      </c>
      <c r="F115" s="37" t="s">
        <v>131</v>
      </c>
      <c r="G115" s="37" t="s">
        <v>230</v>
      </c>
      <c r="H115" s="37" t="str">
        <f>VLOOKUP(E115,[2]Sheet1!$A$3:$C$16,2,FALSE)</f>
        <v>齐长珊</v>
      </c>
      <c r="I115" s="36"/>
      <c r="J115" s="54">
        <v>100</v>
      </c>
      <c r="K115" s="54">
        <v>100</v>
      </c>
      <c r="L115" s="54">
        <v>100</v>
      </c>
      <c r="M115" s="54"/>
      <c r="N115" s="54"/>
      <c r="O115" s="54"/>
      <c r="P115" s="54"/>
      <c r="Q115" s="54"/>
      <c r="R115" s="54"/>
      <c r="S115" s="54"/>
      <c r="T115" s="54"/>
      <c r="U115" s="54"/>
      <c r="V115" s="54"/>
      <c r="W115" s="54"/>
      <c r="X115" s="37" t="s">
        <v>128</v>
      </c>
      <c r="Y115" s="37" t="s">
        <v>110</v>
      </c>
      <c r="Z115" s="37" t="s">
        <v>110</v>
      </c>
      <c r="AA115" s="37" t="s">
        <v>110</v>
      </c>
      <c r="AB115" s="37" t="s">
        <v>110</v>
      </c>
      <c r="AC115" s="37" t="s">
        <v>129</v>
      </c>
      <c r="AD115" s="37">
        <v>159</v>
      </c>
      <c r="AE115" s="79">
        <v>451</v>
      </c>
      <c r="AF115" s="79">
        <v>451</v>
      </c>
      <c r="AG115" s="37" t="s">
        <v>470</v>
      </c>
      <c r="AH115" s="37" t="s">
        <v>471</v>
      </c>
      <c r="AI115" s="51"/>
      <c r="AJ115" s="65"/>
      <c r="AK115" s="37"/>
      <c r="AL115" s="37"/>
      <c r="AM115" s="37"/>
      <c r="AN115" s="37"/>
      <c r="AO115" s="36"/>
    </row>
    <row r="116" s="5" customFormat="1" ht="71" customHeight="1" spans="1:41">
      <c r="A116" s="36" t="s">
        <v>226</v>
      </c>
      <c r="B116" s="49" t="s">
        <v>543</v>
      </c>
      <c r="C116" s="49" t="s">
        <v>544</v>
      </c>
      <c r="D116" s="37" t="s">
        <v>136</v>
      </c>
      <c r="E116" s="37" t="s">
        <v>511</v>
      </c>
      <c r="F116" s="37" t="s">
        <v>131</v>
      </c>
      <c r="G116" s="37" t="s">
        <v>230</v>
      </c>
      <c r="H116" s="37" t="str">
        <f>VLOOKUP(E116,[1]Sheet1!$A$3:$C$16,2,FALSE)</f>
        <v>饶顺海</v>
      </c>
      <c r="I116" s="36"/>
      <c r="J116" s="54">
        <f>K116+P116+Q116+R116+S116+T116+U116+V116+W116</f>
        <v>60</v>
      </c>
      <c r="K116" s="54">
        <f>L116+M116+N116+O116</f>
        <v>60</v>
      </c>
      <c r="L116" s="54">
        <v>60</v>
      </c>
      <c r="M116" s="54"/>
      <c r="N116" s="54"/>
      <c r="O116" s="54"/>
      <c r="P116" s="54"/>
      <c r="Q116" s="54"/>
      <c r="R116" s="54"/>
      <c r="S116" s="54"/>
      <c r="T116" s="54"/>
      <c r="U116" s="54"/>
      <c r="V116" s="54"/>
      <c r="W116" s="54"/>
      <c r="X116" s="37" t="s">
        <v>109</v>
      </c>
      <c r="Y116" s="37" t="s">
        <v>110</v>
      </c>
      <c r="Z116" s="37" t="s">
        <v>110</v>
      </c>
      <c r="AA116" s="37" t="s">
        <v>110</v>
      </c>
      <c r="AB116" s="37" t="s">
        <v>110</v>
      </c>
      <c r="AC116" s="37" t="s">
        <v>129</v>
      </c>
      <c r="AD116" s="37">
        <v>156</v>
      </c>
      <c r="AE116" s="79">
        <v>440</v>
      </c>
      <c r="AF116" s="79">
        <v>440</v>
      </c>
      <c r="AG116" s="37" t="s">
        <v>470</v>
      </c>
      <c r="AH116" s="37" t="s">
        <v>471</v>
      </c>
      <c r="AI116" s="51"/>
      <c r="AJ116" s="65"/>
      <c r="AK116" s="37"/>
      <c r="AL116" s="37"/>
      <c r="AM116" s="37"/>
      <c r="AN116" s="37"/>
      <c r="AO116" s="36"/>
    </row>
    <row r="117" s="5" customFormat="1" ht="50" customHeight="1" spans="1:41">
      <c r="A117" s="36" t="s">
        <v>226</v>
      </c>
      <c r="B117" s="37" t="s">
        <v>545</v>
      </c>
      <c r="C117" s="37" t="s">
        <v>546</v>
      </c>
      <c r="D117" s="37" t="s">
        <v>136</v>
      </c>
      <c r="E117" s="37" t="s">
        <v>531</v>
      </c>
      <c r="F117" s="37" t="s">
        <v>131</v>
      </c>
      <c r="G117" s="37" t="s">
        <v>230</v>
      </c>
      <c r="H117" s="37" t="str">
        <f>VLOOKUP(E117,[1]Sheet1!$A$3:$C$16,2,FALSE)</f>
        <v>魏长芝</v>
      </c>
      <c r="I117" s="36"/>
      <c r="J117" s="54">
        <f>K117+P117+Q117+R117+S117+T117+U117+V117+W117</f>
        <v>140</v>
      </c>
      <c r="K117" s="54">
        <f>L117+M117+N117+O117</f>
        <v>140</v>
      </c>
      <c r="L117" s="54">
        <v>140</v>
      </c>
      <c r="M117" s="54"/>
      <c r="N117" s="54"/>
      <c r="O117" s="54"/>
      <c r="P117" s="54"/>
      <c r="Q117" s="54"/>
      <c r="R117" s="54"/>
      <c r="S117" s="54"/>
      <c r="T117" s="54"/>
      <c r="U117" s="54"/>
      <c r="V117" s="54"/>
      <c r="W117" s="54"/>
      <c r="X117" s="37" t="s">
        <v>128</v>
      </c>
      <c r="Y117" s="37" t="s">
        <v>110</v>
      </c>
      <c r="Z117" s="37" t="s">
        <v>110</v>
      </c>
      <c r="AA117" s="37" t="s">
        <v>110</v>
      </c>
      <c r="AB117" s="37" t="s">
        <v>110</v>
      </c>
      <c r="AC117" s="37" t="s">
        <v>129</v>
      </c>
      <c r="AD117" s="37">
        <v>15</v>
      </c>
      <c r="AE117" s="79">
        <v>52.5</v>
      </c>
      <c r="AF117" s="79">
        <v>52.5</v>
      </c>
      <c r="AG117" s="37" t="s">
        <v>470</v>
      </c>
      <c r="AH117" s="37" t="s">
        <v>471</v>
      </c>
      <c r="AI117" s="51"/>
      <c r="AJ117" s="65"/>
      <c r="AK117" s="37"/>
      <c r="AL117" s="37"/>
      <c r="AM117" s="37"/>
      <c r="AN117" s="37"/>
      <c r="AO117" s="36"/>
    </row>
    <row r="118" s="5" customFormat="1" ht="50" customHeight="1" spans="1:41">
      <c r="A118" s="36" t="s">
        <v>226</v>
      </c>
      <c r="B118" s="37" t="s">
        <v>547</v>
      </c>
      <c r="C118" s="37" t="s">
        <v>548</v>
      </c>
      <c r="D118" s="37" t="s">
        <v>136</v>
      </c>
      <c r="E118" s="37" t="s">
        <v>514</v>
      </c>
      <c r="F118" s="37" t="s">
        <v>131</v>
      </c>
      <c r="G118" s="37" t="s">
        <v>230</v>
      </c>
      <c r="H118" s="37" t="str">
        <f>VLOOKUP(E118,[1]Sheet1!$A$3:$C$16,2,FALSE)</f>
        <v>鲍堂文</v>
      </c>
      <c r="I118" s="36"/>
      <c r="J118" s="54">
        <f>K118+P118+Q118+R118+S118+T118+U118+V118+W118</f>
        <v>145</v>
      </c>
      <c r="K118" s="54">
        <f>L118+M118+N118+O118</f>
        <v>145</v>
      </c>
      <c r="L118" s="54">
        <v>145</v>
      </c>
      <c r="M118" s="54"/>
      <c r="N118" s="54"/>
      <c r="O118" s="54"/>
      <c r="P118" s="54"/>
      <c r="Q118" s="54"/>
      <c r="R118" s="54"/>
      <c r="S118" s="54"/>
      <c r="T118" s="54"/>
      <c r="U118" s="54"/>
      <c r="V118" s="54"/>
      <c r="W118" s="54"/>
      <c r="X118" s="37" t="s">
        <v>128</v>
      </c>
      <c r="Y118" s="37" t="s">
        <v>110</v>
      </c>
      <c r="Z118" s="37" t="s">
        <v>110</v>
      </c>
      <c r="AA118" s="37" t="s">
        <v>110</v>
      </c>
      <c r="AB118" s="37" t="s">
        <v>110</v>
      </c>
      <c r="AC118" s="37" t="s">
        <v>129</v>
      </c>
      <c r="AD118" s="37">
        <v>130</v>
      </c>
      <c r="AE118" s="79">
        <v>455</v>
      </c>
      <c r="AF118" s="79">
        <v>455</v>
      </c>
      <c r="AG118" s="37" t="s">
        <v>470</v>
      </c>
      <c r="AH118" s="37" t="s">
        <v>471</v>
      </c>
      <c r="AI118" s="51"/>
      <c r="AJ118" s="65"/>
      <c r="AK118" s="37"/>
      <c r="AL118" s="37"/>
      <c r="AM118" s="37"/>
      <c r="AN118" s="37"/>
      <c r="AO118" s="36"/>
    </row>
    <row r="119" s="5" customFormat="1" ht="104" customHeight="1" spans="1:41">
      <c r="A119" s="36" t="s">
        <v>226</v>
      </c>
      <c r="B119" s="37" t="s">
        <v>549</v>
      </c>
      <c r="C119" s="37" t="s">
        <v>550</v>
      </c>
      <c r="D119" s="37" t="s">
        <v>136</v>
      </c>
      <c r="E119" s="37" t="s">
        <v>519</v>
      </c>
      <c r="F119" s="37" t="s">
        <v>131</v>
      </c>
      <c r="G119" s="37" t="s">
        <v>230</v>
      </c>
      <c r="H119" s="37" t="str">
        <f>VLOOKUP(E119,[1]Sheet1!$A$3:$C$16,2,FALSE)</f>
        <v>郭贞贵</v>
      </c>
      <c r="I119" s="36"/>
      <c r="J119" s="54">
        <f>K119+P119+Q119+R119+S119+T119+U119+V119+W119</f>
        <v>150</v>
      </c>
      <c r="K119" s="54">
        <f>L119+M119+N119+O119</f>
        <v>150</v>
      </c>
      <c r="L119" s="54">
        <v>150</v>
      </c>
      <c r="M119" s="54"/>
      <c r="N119" s="54"/>
      <c r="O119" s="54"/>
      <c r="P119" s="54"/>
      <c r="Q119" s="54"/>
      <c r="R119" s="54"/>
      <c r="S119" s="54"/>
      <c r="T119" s="54"/>
      <c r="U119" s="54"/>
      <c r="V119" s="54"/>
      <c r="W119" s="54"/>
      <c r="X119" s="37" t="s">
        <v>128</v>
      </c>
      <c r="Y119" s="37" t="s">
        <v>110</v>
      </c>
      <c r="Z119" s="37" t="s">
        <v>110</v>
      </c>
      <c r="AA119" s="37" t="s">
        <v>110</v>
      </c>
      <c r="AB119" s="37" t="s">
        <v>110</v>
      </c>
      <c r="AC119" s="37" t="s">
        <v>129</v>
      </c>
      <c r="AD119" s="37">
        <v>151</v>
      </c>
      <c r="AE119" s="79">
        <v>528.5</v>
      </c>
      <c r="AF119" s="79">
        <v>528.5</v>
      </c>
      <c r="AG119" s="37" t="s">
        <v>470</v>
      </c>
      <c r="AH119" s="37" t="s">
        <v>471</v>
      </c>
      <c r="AI119" s="51"/>
      <c r="AJ119" s="65"/>
      <c r="AK119" s="37"/>
      <c r="AL119" s="37"/>
      <c r="AM119" s="37"/>
      <c r="AN119" s="37"/>
      <c r="AO119" s="36"/>
    </row>
    <row r="120" s="5" customFormat="1" ht="61" customHeight="1" spans="1:41">
      <c r="A120" s="36" t="s">
        <v>226</v>
      </c>
      <c r="B120" s="37" t="s">
        <v>551</v>
      </c>
      <c r="C120" s="37" t="s">
        <v>552</v>
      </c>
      <c r="D120" s="37" t="s">
        <v>136</v>
      </c>
      <c r="E120" s="37" t="s">
        <v>167</v>
      </c>
      <c r="F120" s="37" t="s">
        <v>131</v>
      </c>
      <c r="G120" s="37" t="s">
        <v>230</v>
      </c>
      <c r="H120" s="37" t="str">
        <f>VLOOKUP(E120,[1]Sheet1!$A$3:$C$16,2,FALSE)</f>
        <v>孔祥力</v>
      </c>
      <c r="I120" s="36"/>
      <c r="J120" s="54">
        <f>K120+P120+Q120+R120+S120+T120+U120+V120+W120</f>
        <v>105</v>
      </c>
      <c r="K120" s="54">
        <f>L120+M120+N120+O120</f>
        <v>105</v>
      </c>
      <c r="L120" s="54">
        <v>105</v>
      </c>
      <c r="M120" s="54"/>
      <c r="N120" s="54"/>
      <c r="O120" s="54"/>
      <c r="P120" s="54"/>
      <c r="Q120" s="54"/>
      <c r="R120" s="54"/>
      <c r="S120" s="54"/>
      <c r="T120" s="54"/>
      <c r="U120" s="54"/>
      <c r="V120" s="54"/>
      <c r="W120" s="54"/>
      <c r="X120" s="37" t="s">
        <v>128</v>
      </c>
      <c r="Y120" s="37" t="s">
        <v>110</v>
      </c>
      <c r="Z120" s="37" t="s">
        <v>110</v>
      </c>
      <c r="AA120" s="37" t="s">
        <v>110</v>
      </c>
      <c r="AB120" s="37" t="s">
        <v>110</v>
      </c>
      <c r="AC120" s="37" t="s">
        <v>129</v>
      </c>
      <c r="AD120" s="37">
        <v>266</v>
      </c>
      <c r="AE120" s="79">
        <v>931</v>
      </c>
      <c r="AF120" s="79">
        <v>931</v>
      </c>
      <c r="AG120" s="37" t="s">
        <v>470</v>
      </c>
      <c r="AH120" s="37" t="s">
        <v>471</v>
      </c>
      <c r="AI120" s="51"/>
      <c r="AJ120" s="65"/>
      <c r="AK120" s="37"/>
      <c r="AL120" s="37"/>
      <c r="AM120" s="37"/>
      <c r="AN120" s="37"/>
      <c r="AO120" s="36"/>
    </row>
    <row r="121" s="5" customFormat="1" ht="61" customHeight="1" spans="1:41">
      <c r="A121" s="36" t="s">
        <v>226</v>
      </c>
      <c r="B121" s="37" t="s">
        <v>553</v>
      </c>
      <c r="C121" s="37" t="s">
        <v>554</v>
      </c>
      <c r="D121" s="37" t="s">
        <v>136</v>
      </c>
      <c r="E121" s="37" t="s">
        <v>167</v>
      </c>
      <c r="F121" s="37" t="s">
        <v>131</v>
      </c>
      <c r="G121" s="37" t="s">
        <v>230</v>
      </c>
      <c r="H121" s="37" t="str">
        <f>VLOOKUP(E121,[1]Sheet1!$A$3:$C$16,2,FALSE)</f>
        <v>孔祥力</v>
      </c>
      <c r="I121" s="36"/>
      <c r="J121" s="54">
        <f>K121+P121+Q121+R121+S121+T121+U121+V121+W121</f>
        <v>108</v>
      </c>
      <c r="K121" s="54">
        <f>L121+M121+N121+O121</f>
        <v>108</v>
      </c>
      <c r="L121" s="54">
        <v>108</v>
      </c>
      <c r="M121" s="54"/>
      <c r="N121" s="54"/>
      <c r="O121" s="54"/>
      <c r="P121" s="54"/>
      <c r="Q121" s="54"/>
      <c r="R121" s="54"/>
      <c r="S121" s="54"/>
      <c r="T121" s="54"/>
      <c r="U121" s="54"/>
      <c r="V121" s="54"/>
      <c r="W121" s="54"/>
      <c r="X121" s="37" t="s">
        <v>128</v>
      </c>
      <c r="Y121" s="37" t="s">
        <v>110</v>
      </c>
      <c r="Z121" s="37" t="s">
        <v>110</v>
      </c>
      <c r="AA121" s="37" t="s">
        <v>110</v>
      </c>
      <c r="AB121" s="37" t="s">
        <v>110</v>
      </c>
      <c r="AC121" s="37" t="s">
        <v>129</v>
      </c>
      <c r="AD121" s="37">
        <v>266</v>
      </c>
      <c r="AE121" s="79">
        <v>931</v>
      </c>
      <c r="AF121" s="79">
        <v>931</v>
      </c>
      <c r="AG121" s="37" t="s">
        <v>470</v>
      </c>
      <c r="AH121" s="37" t="s">
        <v>471</v>
      </c>
      <c r="AI121" s="51"/>
      <c r="AJ121" s="65"/>
      <c r="AK121" s="37"/>
      <c r="AL121" s="37"/>
      <c r="AM121" s="37"/>
      <c r="AN121" s="37"/>
      <c r="AO121" s="36"/>
    </row>
    <row r="122" s="5" customFormat="1" ht="61" customHeight="1" spans="1:41">
      <c r="A122" s="36" t="s">
        <v>226</v>
      </c>
      <c r="B122" s="37" t="s">
        <v>555</v>
      </c>
      <c r="C122" s="75" t="s">
        <v>556</v>
      </c>
      <c r="D122" s="75" t="s">
        <v>136</v>
      </c>
      <c r="E122" s="75" t="s">
        <v>526</v>
      </c>
      <c r="F122" s="37" t="s">
        <v>131</v>
      </c>
      <c r="G122" s="37" t="s">
        <v>230</v>
      </c>
      <c r="H122" s="37" t="str">
        <f>VLOOKUP(E122,[1]Sheet1!$A$3:$C$16,2,FALSE)</f>
        <v>王观峰</v>
      </c>
      <c r="I122" s="36"/>
      <c r="J122" s="54">
        <f>K122+P122+Q122+R122+S122+T122+U122+V122+W122</f>
        <v>123</v>
      </c>
      <c r="K122" s="54">
        <f>L122+M122+N122+O122</f>
        <v>123</v>
      </c>
      <c r="L122" s="54">
        <v>123</v>
      </c>
      <c r="M122" s="54"/>
      <c r="N122" s="54"/>
      <c r="O122" s="54"/>
      <c r="P122" s="54"/>
      <c r="Q122" s="54"/>
      <c r="R122" s="54"/>
      <c r="S122" s="54"/>
      <c r="T122" s="54"/>
      <c r="U122" s="54"/>
      <c r="V122" s="54"/>
      <c r="W122" s="54"/>
      <c r="X122" s="37" t="s">
        <v>128</v>
      </c>
      <c r="Y122" s="37" t="s">
        <v>110</v>
      </c>
      <c r="Z122" s="37" t="s">
        <v>110</v>
      </c>
      <c r="AA122" s="37" t="s">
        <v>110</v>
      </c>
      <c r="AB122" s="37" t="s">
        <v>110</v>
      </c>
      <c r="AC122" s="37" t="s">
        <v>129</v>
      </c>
      <c r="AD122" s="75">
        <v>85</v>
      </c>
      <c r="AE122" s="79">
        <v>297.5</v>
      </c>
      <c r="AF122" s="79">
        <v>297.5</v>
      </c>
      <c r="AG122" s="75" t="s">
        <v>470</v>
      </c>
      <c r="AH122" s="75" t="s">
        <v>471</v>
      </c>
      <c r="AI122" s="51"/>
      <c r="AJ122" s="65"/>
      <c r="AK122" s="37"/>
      <c r="AL122" s="37"/>
      <c r="AM122" s="37"/>
      <c r="AN122" s="37"/>
      <c r="AO122" s="36"/>
    </row>
    <row r="123" s="5" customFormat="1" ht="61" customHeight="1" spans="1:41">
      <c r="A123" s="36" t="s">
        <v>226</v>
      </c>
      <c r="B123" s="37" t="s">
        <v>557</v>
      </c>
      <c r="C123" s="37" t="s">
        <v>558</v>
      </c>
      <c r="D123" s="37" t="s">
        <v>136</v>
      </c>
      <c r="E123" s="37" t="s">
        <v>559</v>
      </c>
      <c r="F123" s="37" t="s">
        <v>131</v>
      </c>
      <c r="G123" s="37" t="s">
        <v>230</v>
      </c>
      <c r="H123" s="37" t="str">
        <f>VLOOKUP(E123,[1]Sheet1!$A$3:$C$16,2,FALSE)</f>
        <v>李开贵</v>
      </c>
      <c r="I123" s="36"/>
      <c r="J123" s="54">
        <f>K123+P123+Q123+R123+S123+T123+U123+V123+W123</f>
        <v>150</v>
      </c>
      <c r="K123" s="54">
        <f>L123+M123+N123+O123</f>
        <v>150</v>
      </c>
      <c r="L123" s="54">
        <v>150</v>
      </c>
      <c r="M123" s="54"/>
      <c r="N123" s="54"/>
      <c r="O123" s="54"/>
      <c r="P123" s="54"/>
      <c r="Q123" s="54"/>
      <c r="R123" s="54"/>
      <c r="S123" s="54"/>
      <c r="T123" s="54"/>
      <c r="U123" s="54"/>
      <c r="V123" s="54"/>
      <c r="W123" s="54"/>
      <c r="X123" s="37" t="s">
        <v>128</v>
      </c>
      <c r="Y123" s="37" t="s">
        <v>110</v>
      </c>
      <c r="Z123" s="37" t="s">
        <v>110</v>
      </c>
      <c r="AA123" s="37" t="s">
        <v>110</v>
      </c>
      <c r="AB123" s="37" t="s">
        <v>110</v>
      </c>
      <c r="AC123" s="37" t="s">
        <v>129</v>
      </c>
      <c r="AD123" s="37">
        <v>130</v>
      </c>
      <c r="AE123" s="79">
        <v>455</v>
      </c>
      <c r="AF123" s="79">
        <v>455</v>
      </c>
      <c r="AG123" s="37" t="s">
        <v>470</v>
      </c>
      <c r="AH123" s="37" t="s">
        <v>471</v>
      </c>
      <c r="AI123" s="51"/>
      <c r="AJ123" s="65"/>
      <c r="AK123" s="37"/>
      <c r="AL123" s="37"/>
      <c r="AM123" s="37"/>
      <c r="AN123" s="37"/>
      <c r="AO123" s="36"/>
    </row>
    <row r="124" s="5" customFormat="1" ht="61" customHeight="1" spans="1:41">
      <c r="A124" s="36" t="s">
        <v>226</v>
      </c>
      <c r="B124" s="37" t="s">
        <v>560</v>
      </c>
      <c r="C124" s="37" t="s">
        <v>561</v>
      </c>
      <c r="D124" s="37" t="s">
        <v>136</v>
      </c>
      <c r="E124" s="37" t="s">
        <v>531</v>
      </c>
      <c r="F124" s="37" t="s">
        <v>131</v>
      </c>
      <c r="G124" s="37" t="s">
        <v>230</v>
      </c>
      <c r="H124" s="37" t="str">
        <f>VLOOKUP(E124,[1]Sheet1!$A$3:$C$16,2,FALSE)</f>
        <v>魏长芝</v>
      </c>
      <c r="I124" s="36"/>
      <c r="J124" s="54">
        <f>K124+P124+Q124+R124+S124+T124+U124+V124+W124</f>
        <v>300</v>
      </c>
      <c r="K124" s="54">
        <f>L124+M124+N124+O124</f>
        <v>300</v>
      </c>
      <c r="L124" s="54">
        <v>300</v>
      </c>
      <c r="M124" s="54"/>
      <c r="N124" s="54"/>
      <c r="O124" s="54"/>
      <c r="P124" s="54"/>
      <c r="Q124" s="54"/>
      <c r="R124" s="54"/>
      <c r="S124" s="54"/>
      <c r="T124" s="54"/>
      <c r="U124" s="54"/>
      <c r="V124" s="54"/>
      <c r="W124" s="54"/>
      <c r="X124" s="37" t="s">
        <v>128</v>
      </c>
      <c r="Y124" s="37" t="s">
        <v>110</v>
      </c>
      <c r="Z124" s="37" t="s">
        <v>110</v>
      </c>
      <c r="AA124" s="37" t="s">
        <v>110</v>
      </c>
      <c r="AB124" s="37" t="s">
        <v>110</v>
      </c>
      <c r="AC124" s="37" t="s">
        <v>129</v>
      </c>
      <c r="AD124" s="37">
        <v>146</v>
      </c>
      <c r="AE124" s="79">
        <v>511</v>
      </c>
      <c r="AF124" s="79">
        <v>511</v>
      </c>
      <c r="AG124" s="37" t="s">
        <v>470</v>
      </c>
      <c r="AH124" s="37" t="s">
        <v>471</v>
      </c>
      <c r="AI124" s="51"/>
      <c r="AJ124" s="65"/>
      <c r="AK124" s="37"/>
      <c r="AL124" s="37"/>
      <c r="AM124" s="37"/>
      <c r="AN124" s="37"/>
      <c r="AO124" s="36"/>
    </row>
    <row r="125" s="5" customFormat="1" ht="61" customHeight="1" spans="1:41">
      <c r="A125" s="36" t="s">
        <v>226</v>
      </c>
      <c r="B125" s="37" t="s">
        <v>562</v>
      </c>
      <c r="C125" s="37" t="s">
        <v>561</v>
      </c>
      <c r="D125" s="37" t="s">
        <v>136</v>
      </c>
      <c r="E125" s="37" t="s">
        <v>511</v>
      </c>
      <c r="F125" s="37" t="s">
        <v>131</v>
      </c>
      <c r="G125" s="37" t="s">
        <v>230</v>
      </c>
      <c r="H125" s="37" t="str">
        <f>VLOOKUP(E125,[1]Sheet1!$A$3:$C$16,2,FALSE)</f>
        <v>饶顺海</v>
      </c>
      <c r="I125" s="36"/>
      <c r="J125" s="54">
        <f>K125+P125+Q125+R125+S125+T125+U125+V125+W125</f>
        <v>300</v>
      </c>
      <c r="K125" s="54">
        <f>L125+M125+N125+O125</f>
        <v>300</v>
      </c>
      <c r="L125" s="54">
        <v>300</v>
      </c>
      <c r="M125" s="54"/>
      <c r="N125" s="54"/>
      <c r="O125" s="54"/>
      <c r="P125" s="54"/>
      <c r="Q125" s="54"/>
      <c r="R125" s="54"/>
      <c r="S125" s="54"/>
      <c r="T125" s="54"/>
      <c r="U125" s="54"/>
      <c r="V125" s="54"/>
      <c r="W125" s="54"/>
      <c r="X125" s="37" t="s">
        <v>128</v>
      </c>
      <c r="Y125" s="37" t="s">
        <v>110</v>
      </c>
      <c r="Z125" s="37" t="s">
        <v>110</v>
      </c>
      <c r="AA125" s="37" t="s">
        <v>110</v>
      </c>
      <c r="AB125" s="37" t="s">
        <v>110</v>
      </c>
      <c r="AC125" s="37" t="s">
        <v>129</v>
      </c>
      <c r="AD125" s="37">
        <v>100</v>
      </c>
      <c r="AE125" s="79">
        <v>350</v>
      </c>
      <c r="AF125" s="79">
        <v>350</v>
      </c>
      <c r="AG125" s="37" t="s">
        <v>470</v>
      </c>
      <c r="AH125" s="37" t="s">
        <v>471</v>
      </c>
      <c r="AI125" s="51"/>
      <c r="AJ125" s="65"/>
      <c r="AK125" s="37"/>
      <c r="AL125" s="37"/>
      <c r="AM125" s="37"/>
      <c r="AN125" s="37"/>
      <c r="AO125" s="36"/>
    </row>
    <row r="126" s="5" customFormat="1" ht="61" customHeight="1" spans="1:41">
      <c r="A126" s="36" t="s">
        <v>226</v>
      </c>
      <c r="B126" s="37" t="s">
        <v>563</v>
      </c>
      <c r="C126" s="37" t="s">
        <v>564</v>
      </c>
      <c r="D126" s="37" t="s">
        <v>136</v>
      </c>
      <c r="E126" s="37" t="s">
        <v>167</v>
      </c>
      <c r="F126" s="37" t="s">
        <v>131</v>
      </c>
      <c r="G126" s="37" t="s">
        <v>230</v>
      </c>
      <c r="H126" s="37" t="str">
        <f>VLOOKUP(E126,[1]Sheet1!$A$3:$C$16,2,FALSE)</f>
        <v>孔祥力</v>
      </c>
      <c r="I126" s="36"/>
      <c r="J126" s="54">
        <f>K126+P126+Q126+R126+S126+T126+U126+V126+W126</f>
        <v>170</v>
      </c>
      <c r="K126" s="54">
        <f>L126+M126+N126+O126</f>
        <v>170</v>
      </c>
      <c r="L126" s="54">
        <v>170</v>
      </c>
      <c r="M126" s="54"/>
      <c r="N126" s="54"/>
      <c r="O126" s="54"/>
      <c r="P126" s="54"/>
      <c r="Q126" s="54"/>
      <c r="R126" s="54"/>
      <c r="S126" s="54"/>
      <c r="T126" s="54"/>
      <c r="U126" s="54"/>
      <c r="V126" s="54"/>
      <c r="W126" s="54"/>
      <c r="X126" s="37" t="s">
        <v>128</v>
      </c>
      <c r="Y126" s="37" t="s">
        <v>110</v>
      </c>
      <c r="Z126" s="37" t="s">
        <v>110</v>
      </c>
      <c r="AA126" s="37" t="s">
        <v>110</v>
      </c>
      <c r="AB126" s="37" t="s">
        <v>110</v>
      </c>
      <c r="AC126" s="37" t="s">
        <v>129</v>
      </c>
      <c r="AD126" s="37">
        <v>266</v>
      </c>
      <c r="AE126" s="79">
        <v>931</v>
      </c>
      <c r="AF126" s="79">
        <v>931</v>
      </c>
      <c r="AG126" s="37" t="s">
        <v>470</v>
      </c>
      <c r="AH126" s="37" t="s">
        <v>471</v>
      </c>
      <c r="AI126" s="51"/>
      <c r="AJ126" s="65"/>
      <c r="AK126" s="37"/>
      <c r="AL126" s="37"/>
      <c r="AM126" s="37"/>
      <c r="AN126" s="37"/>
      <c r="AO126" s="36"/>
    </row>
    <row r="127" s="5" customFormat="1" ht="61" customHeight="1" spans="1:41">
      <c r="A127" s="36" t="s">
        <v>226</v>
      </c>
      <c r="B127" s="37" t="s">
        <v>565</v>
      </c>
      <c r="C127" s="75" t="s">
        <v>566</v>
      </c>
      <c r="D127" s="75" t="s">
        <v>136</v>
      </c>
      <c r="E127" s="75" t="s">
        <v>526</v>
      </c>
      <c r="F127" s="37" t="s">
        <v>131</v>
      </c>
      <c r="G127" s="37" t="s">
        <v>230</v>
      </c>
      <c r="H127" s="37" t="str">
        <f>VLOOKUP(E127,[1]Sheet1!$A$3:$C$16,2,FALSE)</f>
        <v>王观峰</v>
      </c>
      <c r="I127" s="36"/>
      <c r="J127" s="54">
        <f>K127+P127+Q127+R127+S127+T127+U127+V127+W127</f>
        <v>120</v>
      </c>
      <c r="K127" s="54">
        <f>L127+M127+N127+O127</f>
        <v>120</v>
      </c>
      <c r="L127" s="54">
        <v>120</v>
      </c>
      <c r="M127" s="54"/>
      <c r="N127" s="54"/>
      <c r="O127" s="54"/>
      <c r="P127" s="54"/>
      <c r="Q127" s="54"/>
      <c r="R127" s="54"/>
      <c r="S127" s="54"/>
      <c r="T127" s="54"/>
      <c r="U127" s="54"/>
      <c r="V127" s="54"/>
      <c r="W127" s="54"/>
      <c r="X127" s="37" t="s">
        <v>128</v>
      </c>
      <c r="Y127" s="37" t="s">
        <v>110</v>
      </c>
      <c r="Z127" s="37" t="s">
        <v>110</v>
      </c>
      <c r="AA127" s="37" t="s">
        <v>110</v>
      </c>
      <c r="AB127" s="37" t="s">
        <v>110</v>
      </c>
      <c r="AC127" s="37" t="s">
        <v>129</v>
      </c>
      <c r="AD127" s="82">
        <v>85</v>
      </c>
      <c r="AE127" s="79">
        <v>297.5</v>
      </c>
      <c r="AF127" s="79">
        <v>297.5</v>
      </c>
      <c r="AG127" s="75" t="s">
        <v>470</v>
      </c>
      <c r="AH127" s="75" t="s">
        <v>471</v>
      </c>
      <c r="AI127" s="51"/>
      <c r="AJ127" s="65"/>
      <c r="AK127" s="37"/>
      <c r="AL127" s="37"/>
      <c r="AM127" s="37"/>
      <c r="AN127" s="37"/>
      <c r="AO127" s="36"/>
    </row>
    <row r="128" s="5" customFormat="1" ht="63" customHeight="1" spans="1:41">
      <c r="A128" s="36" t="s">
        <v>226</v>
      </c>
      <c r="B128" s="37" t="s">
        <v>567</v>
      </c>
      <c r="C128" s="37" t="s">
        <v>568</v>
      </c>
      <c r="D128" s="37" t="s">
        <v>569</v>
      </c>
      <c r="E128" s="37" t="s">
        <v>570</v>
      </c>
      <c r="F128" s="37" t="s">
        <v>131</v>
      </c>
      <c r="G128" s="37" t="s">
        <v>230</v>
      </c>
      <c r="H128" s="37" t="s">
        <v>571</v>
      </c>
      <c r="I128" s="51"/>
      <c r="J128" s="54">
        <f>K128+P128+Q128+R128+S128+T128+U128+V128+W128</f>
        <v>130</v>
      </c>
      <c r="K128" s="54">
        <f>L128+M128+N128+O128</f>
        <v>130</v>
      </c>
      <c r="L128" s="54">
        <v>130</v>
      </c>
      <c r="M128" s="54"/>
      <c r="N128" s="54"/>
      <c r="O128" s="54"/>
      <c r="P128" s="54"/>
      <c r="Q128" s="54"/>
      <c r="R128" s="54"/>
      <c r="S128" s="54"/>
      <c r="T128" s="54"/>
      <c r="U128" s="54"/>
      <c r="V128" s="54"/>
      <c r="W128" s="54"/>
      <c r="X128" s="37" t="s">
        <v>109</v>
      </c>
      <c r="Y128" s="37" t="s">
        <v>110</v>
      </c>
      <c r="Z128" s="37" t="s">
        <v>110</v>
      </c>
      <c r="AA128" s="37" t="s">
        <v>110</v>
      </c>
      <c r="AB128" s="37" t="s">
        <v>129</v>
      </c>
      <c r="AC128" s="37" t="s">
        <v>129</v>
      </c>
      <c r="AD128" s="37">
        <v>82</v>
      </c>
      <c r="AE128" s="37">
        <v>188</v>
      </c>
      <c r="AF128" s="51">
        <v>188</v>
      </c>
      <c r="AG128" s="37" t="s">
        <v>572</v>
      </c>
      <c r="AH128" s="37" t="s">
        <v>573</v>
      </c>
      <c r="AI128" s="37"/>
      <c r="AJ128" s="65"/>
      <c r="AK128" s="37"/>
      <c r="AL128" s="37"/>
      <c r="AM128" s="37"/>
      <c r="AN128" s="37"/>
      <c r="AO128" s="37"/>
    </row>
    <row r="129" s="5" customFormat="1" ht="63" customHeight="1" spans="1:41">
      <c r="A129" s="36" t="s">
        <v>226</v>
      </c>
      <c r="B129" s="37" t="s">
        <v>574</v>
      </c>
      <c r="C129" s="37" t="s">
        <v>575</v>
      </c>
      <c r="D129" s="37" t="s">
        <v>569</v>
      </c>
      <c r="E129" s="37" t="s">
        <v>576</v>
      </c>
      <c r="F129" s="37" t="s">
        <v>131</v>
      </c>
      <c r="G129" s="37" t="s">
        <v>230</v>
      </c>
      <c r="H129" s="37" t="s">
        <v>577</v>
      </c>
      <c r="I129" s="51"/>
      <c r="J129" s="54">
        <f>K129+P129+Q129+R129+S129+T129+U129+V129+W129</f>
        <v>103</v>
      </c>
      <c r="K129" s="54">
        <f>L129+M129+N129+O129</f>
        <v>103</v>
      </c>
      <c r="L129" s="54">
        <v>103</v>
      </c>
      <c r="M129" s="54"/>
      <c r="N129" s="54"/>
      <c r="O129" s="54"/>
      <c r="P129" s="54"/>
      <c r="Q129" s="54"/>
      <c r="R129" s="54"/>
      <c r="S129" s="54"/>
      <c r="T129" s="54"/>
      <c r="U129" s="54"/>
      <c r="V129" s="54"/>
      <c r="W129" s="54"/>
      <c r="X129" s="37" t="s">
        <v>109</v>
      </c>
      <c r="Y129" s="37" t="s">
        <v>110</v>
      </c>
      <c r="Z129" s="37" t="s">
        <v>110</v>
      </c>
      <c r="AA129" s="37" t="s">
        <v>110</v>
      </c>
      <c r="AB129" s="37" t="s">
        <v>110</v>
      </c>
      <c r="AC129" s="37" t="s">
        <v>129</v>
      </c>
      <c r="AD129" s="37">
        <v>153</v>
      </c>
      <c r="AE129" s="37">
        <v>417</v>
      </c>
      <c r="AF129" s="37">
        <v>417</v>
      </c>
      <c r="AG129" s="37" t="s">
        <v>232</v>
      </c>
      <c r="AH129" s="37" t="s">
        <v>578</v>
      </c>
      <c r="AI129" s="37"/>
      <c r="AJ129" s="65"/>
      <c r="AK129" s="37"/>
      <c r="AL129" s="37"/>
      <c r="AM129" s="37"/>
      <c r="AN129" s="37"/>
      <c r="AO129" s="37"/>
    </row>
    <row r="130" s="5" customFormat="1" ht="63" customHeight="1" spans="1:41">
      <c r="A130" s="36" t="s">
        <v>226</v>
      </c>
      <c r="B130" s="37" t="s">
        <v>579</v>
      </c>
      <c r="C130" s="37" t="s">
        <v>580</v>
      </c>
      <c r="D130" s="37" t="s">
        <v>569</v>
      </c>
      <c r="E130" s="37" t="s">
        <v>576</v>
      </c>
      <c r="F130" s="37" t="s">
        <v>131</v>
      </c>
      <c r="G130" s="37" t="s">
        <v>230</v>
      </c>
      <c r="H130" s="37" t="s">
        <v>577</v>
      </c>
      <c r="I130" s="51"/>
      <c r="J130" s="54">
        <f>K130+P130+Q130+R130+S130+T130+U130+V130+W130</f>
        <v>150</v>
      </c>
      <c r="K130" s="54">
        <f>L130+M130+N130+O130</f>
        <v>150</v>
      </c>
      <c r="L130" s="54">
        <v>150</v>
      </c>
      <c r="M130" s="54"/>
      <c r="N130" s="54"/>
      <c r="O130" s="54"/>
      <c r="P130" s="54"/>
      <c r="Q130" s="54"/>
      <c r="R130" s="54"/>
      <c r="S130" s="54"/>
      <c r="T130" s="54"/>
      <c r="U130" s="54"/>
      <c r="V130" s="54"/>
      <c r="W130" s="54"/>
      <c r="X130" s="37" t="s">
        <v>109</v>
      </c>
      <c r="Y130" s="37" t="s">
        <v>110</v>
      </c>
      <c r="Z130" s="37" t="s">
        <v>110</v>
      </c>
      <c r="AA130" s="37" t="s">
        <v>110</v>
      </c>
      <c r="AB130" s="37" t="s">
        <v>110</v>
      </c>
      <c r="AC130" s="37" t="s">
        <v>129</v>
      </c>
      <c r="AD130" s="37">
        <v>153</v>
      </c>
      <c r="AE130" s="37">
        <v>417</v>
      </c>
      <c r="AF130" s="37">
        <v>417</v>
      </c>
      <c r="AG130" s="37" t="s">
        <v>232</v>
      </c>
      <c r="AH130" s="37" t="s">
        <v>581</v>
      </c>
      <c r="AI130" s="37"/>
      <c r="AJ130" s="65"/>
      <c r="AK130" s="37"/>
      <c r="AL130" s="37"/>
      <c r="AM130" s="37"/>
      <c r="AN130" s="37"/>
      <c r="AO130" s="37"/>
    </row>
    <row r="131" s="5" customFormat="1" ht="69" customHeight="1" spans="1:41">
      <c r="A131" s="36" t="s">
        <v>226</v>
      </c>
      <c r="B131" s="49" t="s">
        <v>582</v>
      </c>
      <c r="C131" s="37" t="s">
        <v>583</v>
      </c>
      <c r="D131" s="37" t="s">
        <v>569</v>
      </c>
      <c r="E131" s="37" t="s">
        <v>584</v>
      </c>
      <c r="F131" s="37" t="s">
        <v>131</v>
      </c>
      <c r="G131" s="37" t="s">
        <v>230</v>
      </c>
      <c r="H131" s="37" t="s">
        <v>585</v>
      </c>
      <c r="I131" s="51"/>
      <c r="J131" s="54">
        <f>K131+P131+Q131+R131+S131+T131+U131+V131+W131</f>
        <v>130</v>
      </c>
      <c r="K131" s="54">
        <f>L131+M131+N131+O131</f>
        <v>130</v>
      </c>
      <c r="L131" s="54">
        <v>130</v>
      </c>
      <c r="M131" s="54"/>
      <c r="N131" s="54"/>
      <c r="O131" s="54"/>
      <c r="P131" s="54"/>
      <c r="Q131" s="54"/>
      <c r="R131" s="54"/>
      <c r="S131" s="54"/>
      <c r="T131" s="54"/>
      <c r="U131" s="54"/>
      <c r="V131" s="54"/>
      <c r="W131" s="54"/>
      <c r="X131" s="37" t="s">
        <v>109</v>
      </c>
      <c r="Y131" s="37" t="s">
        <v>110</v>
      </c>
      <c r="Z131" s="37" t="s">
        <v>110</v>
      </c>
      <c r="AA131" s="37" t="s">
        <v>110</v>
      </c>
      <c r="AB131" s="37" t="s">
        <v>110</v>
      </c>
      <c r="AC131" s="37" t="s">
        <v>129</v>
      </c>
      <c r="AD131" s="37">
        <v>144</v>
      </c>
      <c r="AE131" s="37">
        <v>444</v>
      </c>
      <c r="AF131" s="51">
        <v>444</v>
      </c>
      <c r="AG131" s="37" t="s">
        <v>232</v>
      </c>
      <c r="AH131" s="37" t="s">
        <v>586</v>
      </c>
      <c r="AI131" s="37"/>
      <c r="AJ131" s="65"/>
      <c r="AK131" s="37"/>
      <c r="AL131" s="37"/>
      <c r="AM131" s="37"/>
      <c r="AN131" s="37"/>
      <c r="AO131" s="37"/>
    </row>
    <row r="132" s="6" customFormat="1" ht="60" customHeight="1" spans="1:41">
      <c r="A132" s="36" t="s">
        <v>226</v>
      </c>
      <c r="B132" s="51" t="s">
        <v>587</v>
      </c>
      <c r="C132" s="51" t="s">
        <v>588</v>
      </c>
      <c r="D132" s="37" t="s">
        <v>569</v>
      </c>
      <c r="E132" s="37" t="s">
        <v>589</v>
      </c>
      <c r="F132" s="37" t="s">
        <v>131</v>
      </c>
      <c r="G132" s="37" t="s">
        <v>230</v>
      </c>
      <c r="H132" s="37" t="s">
        <v>590</v>
      </c>
      <c r="I132" s="92"/>
      <c r="J132" s="54">
        <f>K132+P132+Q132+R132+S132+T132+U132+V132+W132</f>
        <v>88</v>
      </c>
      <c r="K132" s="54">
        <f>L132+M132+N132+O132</f>
        <v>88</v>
      </c>
      <c r="L132" s="54">
        <v>88</v>
      </c>
      <c r="M132" s="54"/>
      <c r="N132" s="54"/>
      <c r="O132" s="54"/>
      <c r="P132" s="54"/>
      <c r="Q132" s="54"/>
      <c r="R132" s="54"/>
      <c r="S132" s="54"/>
      <c r="T132" s="54"/>
      <c r="U132" s="54"/>
      <c r="V132" s="54"/>
      <c r="W132" s="54"/>
      <c r="X132" s="37" t="s">
        <v>109</v>
      </c>
      <c r="Y132" s="37" t="s">
        <v>110</v>
      </c>
      <c r="Z132" s="37" t="s">
        <v>110</v>
      </c>
      <c r="AA132" s="37" t="s">
        <v>110</v>
      </c>
      <c r="AB132" s="37" t="s">
        <v>110</v>
      </c>
      <c r="AC132" s="37" t="s">
        <v>129</v>
      </c>
      <c r="AD132" s="54">
        <v>169</v>
      </c>
      <c r="AE132" s="54">
        <v>624</v>
      </c>
      <c r="AF132" s="93">
        <v>624</v>
      </c>
      <c r="AG132" s="37" t="s">
        <v>232</v>
      </c>
      <c r="AH132" s="37" t="s">
        <v>591</v>
      </c>
      <c r="AI132" s="37"/>
      <c r="AJ132" s="66" t="s">
        <v>110</v>
      </c>
      <c r="AK132" s="67"/>
      <c r="AL132" s="67"/>
      <c r="AM132" s="67"/>
      <c r="AN132" s="67"/>
      <c r="AO132" s="67"/>
    </row>
    <row r="133" s="6" customFormat="1" ht="60" customHeight="1" spans="1:41">
      <c r="A133" s="36" t="s">
        <v>226</v>
      </c>
      <c r="B133" s="51" t="s">
        <v>592</v>
      </c>
      <c r="C133" s="51" t="s">
        <v>593</v>
      </c>
      <c r="D133" s="37" t="s">
        <v>569</v>
      </c>
      <c r="E133" s="37" t="s">
        <v>584</v>
      </c>
      <c r="F133" s="37" t="s">
        <v>131</v>
      </c>
      <c r="G133" s="37" t="s">
        <v>230</v>
      </c>
      <c r="H133" s="37" t="s">
        <v>585</v>
      </c>
      <c r="I133" s="92"/>
      <c r="J133" s="54">
        <f>K133+P133+Q133+R133+S133+T133+U133+V133+W133</f>
        <v>109</v>
      </c>
      <c r="K133" s="54">
        <f>L133+M133+N133+O133</f>
        <v>109</v>
      </c>
      <c r="L133" s="54">
        <v>109</v>
      </c>
      <c r="M133" s="54"/>
      <c r="N133" s="54"/>
      <c r="O133" s="54"/>
      <c r="P133" s="54"/>
      <c r="Q133" s="54"/>
      <c r="R133" s="54"/>
      <c r="S133" s="54"/>
      <c r="T133" s="54"/>
      <c r="U133" s="54"/>
      <c r="V133" s="54"/>
      <c r="W133" s="54"/>
      <c r="X133" s="37" t="s">
        <v>109</v>
      </c>
      <c r="Y133" s="37" t="s">
        <v>110</v>
      </c>
      <c r="Z133" s="37" t="s">
        <v>110</v>
      </c>
      <c r="AA133" s="37" t="s">
        <v>110</v>
      </c>
      <c r="AB133" s="37" t="s">
        <v>110</v>
      </c>
      <c r="AC133" s="37" t="s">
        <v>129</v>
      </c>
      <c r="AD133" s="93">
        <v>116</v>
      </c>
      <c r="AE133" s="93">
        <v>412</v>
      </c>
      <c r="AF133" s="51">
        <v>412</v>
      </c>
      <c r="AG133" s="37" t="s">
        <v>232</v>
      </c>
      <c r="AH133" s="37" t="s">
        <v>591</v>
      </c>
      <c r="AI133" s="37"/>
      <c r="AJ133" s="66" t="s">
        <v>110</v>
      </c>
      <c r="AK133" s="67"/>
      <c r="AL133" s="67"/>
      <c r="AM133" s="67"/>
      <c r="AN133" s="67"/>
      <c r="AO133" s="67"/>
    </row>
    <row r="134" s="6" customFormat="1" ht="60" customHeight="1" spans="1:41">
      <c r="A134" s="36" t="s">
        <v>226</v>
      </c>
      <c r="B134" s="51" t="s">
        <v>594</v>
      </c>
      <c r="C134" s="51" t="s">
        <v>595</v>
      </c>
      <c r="D134" s="37" t="s">
        <v>569</v>
      </c>
      <c r="E134" s="37" t="s">
        <v>596</v>
      </c>
      <c r="F134" s="37" t="s">
        <v>131</v>
      </c>
      <c r="G134" s="37" t="s">
        <v>230</v>
      </c>
      <c r="H134" s="37" t="s">
        <v>597</v>
      </c>
      <c r="I134" s="92"/>
      <c r="J134" s="54">
        <f>K134+P134+Q134+R134+S134+T134+U134+V134+W134</f>
        <v>56</v>
      </c>
      <c r="K134" s="54">
        <f>L134+M134+N134+O134</f>
        <v>56</v>
      </c>
      <c r="L134" s="54">
        <v>56</v>
      </c>
      <c r="M134" s="54"/>
      <c r="N134" s="54"/>
      <c r="O134" s="54"/>
      <c r="P134" s="54"/>
      <c r="Q134" s="54"/>
      <c r="R134" s="54"/>
      <c r="S134" s="54"/>
      <c r="T134" s="54"/>
      <c r="U134" s="54"/>
      <c r="V134" s="54"/>
      <c r="W134" s="54"/>
      <c r="X134" s="37" t="s">
        <v>109</v>
      </c>
      <c r="Y134" s="37" t="s">
        <v>110</v>
      </c>
      <c r="Z134" s="37" t="s">
        <v>110</v>
      </c>
      <c r="AA134" s="37" t="s">
        <v>110</v>
      </c>
      <c r="AB134" s="37" t="s">
        <v>110</v>
      </c>
      <c r="AC134" s="37" t="s">
        <v>129</v>
      </c>
      <c r="AD134" s="93">
        <v>153</v>
      </c>
      <c r="AE134" s="93">
        <v>583</v>
      </c>
      <c r="AF134" s="51">
        <v>583</v>
      </c>
      <c r="AG134" s="37" t="s">
        <v>232</v>
      </c>
      <c r="AH134" s="37" t="s">
        <v>591</v>
      </c>
      <c r="AI134" s="37"/>
      <c r="AJ134" s="66" t="s">
        <v>110</v>
      </c>
      <c r="AK134" s="67"/>
      <c r="AL134" s="67"/>
      <c r="AM134" s="67"/>
      <c r="AN134" s="67"/>
      <c r="AO134" s="67"/>
    </row>
    <row r="135" s="6" customFormat="1" ht="65" customHeight="1" spans="1:41">
      <c r="A135" s="36" t="s">
        <v>226</v>
      </c>
      <c r="B135" s="51" t="s">
        <v>598</v>
      </c>
      <c r="C135" s="49" t="s">
        <v>599</v>
      </c>
      <c r="D135" s="37" t="s">
        <v>569</v>
      </c>
      <c r="E135" s="37" t="s">
        <v>589</v>
      </c>
      <c r="F135" s="37" t="s">
        <v>127</v>
      </c>
      <c r="G135" s="37" t="s">
        <v>230</v>
      </c>
      <c r="H135" s="37" t="s">
        <v>590</v>
      </c>
      <c r="I135" s="92"/>
      <c r="J135" s="54">
        <f>K135+P135+Q135+R135+S135+T135+U135+V135+W135</f>
        <v>109.893</v>
      </c>
      <c r="K135" s="54">
        <f>L135+M135+N135+O135</f>
        <v>109.893</v>
      </c>
      <c r="L135" s="54">
        <v>109.893</v>
      </c>
      <c r="M135" s="54"/>
      <c r="N135" s="54"/>
      <c r="O135" s="54"/>
      <c r="P135" s="54"/>
      <c r="Q135" s="54"/>
      <c r="R135" s="54"/>
      <c r="S135" s="54"/>
      <c r="T135" s="54"/>
      <c r="U135" s="54"/>
      <c r="V135" s="54"/>
      <c r="W135" s="54"/>
      <c r="X135" s="37" t="s">
        <v>109</v>
      </c>
      <c r="Y135" s="37" t="s">
        <v>110</v>
      </c>
      <c r="Z135" s="37" t="s">
        <v>110</v>
      </c>
      <c r="AA135" s="37" t="s">
        <v>110</v>
      </c>
      <c r="AB135" s="37" t="s">
        <v>110</v>
      </c>
      <c r="AC135" s="37" t="s">
        <v>129</v>
      </c>
      <c r="AD135" s="93">
        <v>18</v>
      </c>
      <c r="AE135" s="93">
        <v>71</v>
      </c>
      <c r="AF135" s="93">
        <v>71</v>
      </c>
      <c r="AG135" s="37" t="s">
        <v>232</v>
      </c>
      <c r="AH135" s="37" t="s">
        <v>600</v>
      </c>
      <c r="AI135" s="37"/>
      <c r="AJ135" s="66" t="s">
        <v>110</v>
      </c>
      <c r="AK135" s="67"/>
      <c r="AL135" s="67"/>
      <c r="AM135" s="67"/>
      <c r="AN135" s="67"/>
      <c r="AO135" s="67"/>
    </row>
    <row r="136" s="6" customFormat="1" ht="65" customHeight="1" spans="1:41">
      <c r="A136" s="36" t="s">
        <v>226</v>
      </c>
      <c r="B136" s="51" t="s">
        <v>601</v>
      </c>
      <c r="C136" s="49" t="s">
        <v>602</v>
      </c>
      <c r="D136" s="37" t="s">
        <v>569</v>
      </c>
      <c r="E136" s="37" t="s">
        <v>584</v>
      </c>
      <c r="F136" s="37" t="s">
        <v>127</v>
      </c>
      <c r="G136" s="37" t="s">
        <v>230</v>
      </c>
      <c r="H136" s="37" t="s">
        <v>585</v>
      </c>
      <c r="I136" s="92"/>
      <c r="J136" s="54">
        <f>K136+P136+Q136+R136+S136+T136+U136+V136+W136</f>
        <v>43.05</v>
      </c>
      <c r="K136" s="54">
        <f>L136+M136+N136+O136</f>
        <v>43.05</v>
      </c>
      <c r="L136" s="54">
        <v>43.05</v>
      </c>
      <c r="M136" s="54"/>
      <c r="N136" s="54"/>
      <c r="O136" s="54"/>
      <c r="P136" s="54"/>
      <c r="Q136" s="54"/>
      <c r="R136" s="54"/>
      <c r="S136" s="54"/>
      <c r="T136" s="54"/>
      <c r="U136" s="54"/>
      <c r="V136" s="54"/>
      <c r="W136" s="54"/>
      <c r="X136" s="37" t="s">
        <v>109</v>
      </c>
      <c r="Y136" s="37" t="s">
        <v>110</v>
      </c>
      <c r="Z136" s="37" t="s">
        <v>110</v>
      </c>
      <c r="AA136" s="37" t="s">
        <v>110</v>
      </c>
      <c r="AB136" s="37" t="s">
        <v>110</v>
      </c>
      <c r="AC136" s="37" t="s">
        <v>129</v>
      </c>
      <c r="AD136" s="93">
        <v>76</v>
      </c>
      <c r="AE136" s="93">
        <v>223</v>
      </c>
      <c r="AF136" s="51">
        <v>223</v>
      </c>
      <c r="AG136" s="37" t="s">
        <v>232</v>
      </c>
      <c r="AH136" s="37" t="s">
        <v>603</v>
      </c>
      <c r="AI136" s="37"/>
      <c r="AJ136" s="66" t="s">
        <v>110</v>
      </c>
      <c r="AK136" s="67"/>
      <c r="AL136" s="67"/>
      <c r="AM136" s="67"/>
      <c r="AN136" s="67"/>
      <c r="AO136" s="67"/>
    </row>
    <row r="137" s="6" customFormat="1" ht="65" customHeight="1" spans="1:41">
      <c r="A137" s="36" t="s">
        <v>226</v>
      </c>
      <c r="B137" s="51" t="s">
        <v>604</v>
      </c>
      <c r="C137" s="51" t="s">
        <v>605</v>
      </c>
      <c r="D137" s="37" t="s">
        <v>569</v>
      </c>
      <c r="E137" s="37" t="s">
        <v>596</v>
      </c>
      <c r="F137" s="37" t="s">
        <v>127</v>
      </c>
      <c r="G137" s="37" t="s">
        <v>230</v>
      </c>
      <c r="H137" s="37" t="s">
        <v>597</v>
      </c>
      <c r="I137" s="92"/>
      <c r="J137" s="54">
        <f>K137+P137+Q137+R137+S137+T137+U137+V137+W137</f>
        <v>42.0168</v>
      </c>
      <c r="K137" s="54">
        <f>L137+M137+N137+O137</f>
        <v>42.0168</v>
      </c>
      <c r="L137" s="54">
        <v>42.0168</v>
      </c>
      <c r="M137" s="54"/>
      <c r="N137" s="54"/>
      <c r="O137" s="54"/>
      <c r="P137" s="54"/>
      <c r="Q137" s="54"/>
      <c r="R137" s="54"/>
      <c r="S137" s="54"/>
      <c r="T137" s="54"/>
      <c r="U137" s="54"/>
      <c r="V137" s="54"/>
      <c r="W137" s="54"/>
      <c r="X137" s="37" t="s">
        <v>109</v>
      </c>
      <c r="Y137" s="37" t="s">
        <v>110</v>
      </c>
      <c r="Z137" s="37" t="s">
        <v>110</v>
      </c>
      <c r="AA137" s="37" t="s">
        <v>110</v>
      </c>
      <c r="AB137" s="37" t="s">
        <v>110</v>
      </c>
      <c r="AC137" s="37" t="s">
        <v>129</v>
      </c>
      <c r="AD137" s="93">
        <v>36</v>
      </c>
      <c r="AE137" s="93">
        <v>98</v>
      </c>
      <c r="AF137" s="51">
        <v>98</v>
      </c>
      <c r="AG137" s="37" t="s">
        <v>232</v>
      </c>
      <c r="AH137" s="37" t="s">
        <v>606</v>
      </c>
      <c r="AI137" s="37"/>
      <c r="AJ137" s="66" t="s">
        <v>110</v>
      </c>
      <c r="AK137" s="67"/>
      <c r="AL137" s="67"/>
      <c r="AM137" s="67"/>
      <c r="AN137" s="67"/>
      <c r="AO137" s="67"/>
    </row>
    <row r="138" s="6" customFormat="1" ht="65" customHeight="1" spans="1:41">
      <c r="A138" s="36" t="s">
        <v>242</v>
      </c>
      <c r="B138" s="51" t="s">
        <v>607</v>
      </c>
      <c r="C138" s="51" t="s">
        <v>608</v>
      </c>
      <c r="D138" s="86" t="s">
        <v>569</v>
      </c>
      <c r="E138" s="86" t="s">
        <v>609</v>
      </c>
      <c r="F138" s="80">
        <v>2020</v>
      </c>
      <c r="G138" s="37" t="s">
        <v>230</v>
      </c>
      <c r="H138" s="79" t="s">
        <v>610</v>
      </c>
      <c r="I138" s="51"/>
      <c r="J138" s="93">
        <v>36.036</v>
      </c>
      <c r="K138" s="93">
        <v>36.036</v>
      </c>
      <c r="L138" s="93">
        <v>36.036</v>
      </c>
      <c r="M138" s="93"/>
      <c r="N138" s="93"/>
      <c r="O138" s="93"/>
      <c r="P138" s="93"/>
      <c r="Q138" s="93"/>
      <c r="R138" s="93"/>
      <c r="S138" s="93"/>
      <c r="T138" s="93"/>
      <c r="U138" s="93"/>
      <c r="V138" s="93"/>
      <c r="W138" s="93"/>
      <c r="X138" s="51" t="s">
        <v>109</v>
      </c>
      <c r="Y138" s="51" t="s">
        <v>110</v>
      </c>
      <c r="Z138" s="51" t="s">
        <v>110</v>
      </c>
      <c r="AA138" s="51" t="s">
        <v>110</v>
      </c>
      <c r="AB138" s="51" t="s">
        <v>110</v>
      </c>
      <c r="AC138" s="51" t="s">
        <v>129</v>
      </c>
      <c r="AD138" s="51">
        <v>148</v>
      </c>
      <c r="AE138" s="51">
        <v>612</v>
      </c>
      <c r="AF138" s="51">
        <v>148</v>
      </c>
      <c r="AG138" s="51" t="s">
        <v>232</v>
      </c>
      <c r="AH138" s="51" t="s">
        <v>611</v>
      </c>
      <c r="AI138" s="51"/>
      <c r="AJ138" s="96"/>
      <c r="AK138" s="67"/>
      <c r="AL138" s="67"/>
      <c r="AM138" s="67"/>
      <c r="AN138" s="67"/>
      <c r="AO138" s="67"/>
    </row>
    <row r="139" s="6" customFormat="1" ht="65" customHeight="1" spans="1:41">
      <c r="A139" s="36" t="s">
        <v>242</v>
      </c>
      <c r="B139" s="51" t="s">
        <v>612</v>
      </c>
      <c r="C139" s="51" t="s">
        <v>613</v>
      </c>
      <c r="D139" s="86" t="s">
        <v>569</v>
      </c>
      <c r="E139" s="86" t="s">
        <v>576</v>
      </c>
      <c r="F139" s="80">
        <v>2020</v>
      </c>
      <c r="G139" s="37" t="s">
        <v>230</v>
      </c>
      <c r="H139" s="79" t="s">
        <v>577</v>
      </c>
      <c r="I139" s="51"/>
      <c r="J139" s="93">
        <v>29.4</v>
      </c>
      <c r="K139" s="93">
        <v>29.4</v>
      </c>
      <c r="L139" s="93">
        <v>29.4</v>
      </c>
      <c r="M139" s="93"/>
      <c r="N139" s="93"/>
      <c r="O139" s="93"/>
      <c r="P139" s="93"/>
      <c r="Q139" s="93"/>
      <c r="R139" s="93"/>
      <c r="S139" s="93"/>
      <c r="T139" s="93"/>
      <c r="U139" s="93"/>
      <c r="V139" s="93"/>
      <c r="W139" s="93"/>
      <c r="X139" s="51" t="s">
        <v>109</v>
      </c>
      <c r="Y139" s="51" t="s">
        <v>110</v>
      </c>
      <c r="Z139" s="51" t="s">
        <v>110</v>
      </c>
      <c r="AA139" s="51" t="s">
        <v>110</v>
      </c>
      <c r="AB139" s="51" t="s">
        <v>110</v>
      </c>
      <c r="AC139" s="51" t="s">
        <v>129</v>
      </c>
      <c r="AD139" s="51">
        <v>153</v>
      </c>
      <c r="AE139" s="51">
        <v>583</v>
      </c>
      <c r="AF139" s="51">
        <v>153</v>
      </c>
      <c r="AG139" s="51" t="s">
        <v>232</v>
      </c>
      <c r="AH139" s="51" t="s">
        <v>614</v>
      </c>
      <c r="AI139" s="51"/>
      <c r="AJ139" s="96"/>
      <c r="AK139" s="67"/>
      <c r="AL139" s="67"/>
      <c r="AM139" s="67"/>
      <c r="AN139" s="67"/>
      <c r="AO139" s="67"/>
    </row>
    <row r="140" s="6" customFormat="1" ht="73" customHeight="1" spans="1:41">
      <c r="A140" s="36" t="s">
        <v>226</v>
      </c>
      <c r="B140" s="49" t="s">
        <v>615</v>
      </c>
      <c r="C140" s="49" t="s">
        <v>616</v>
      </c>
      <c r="D140" s="37" t="s">
        <v>219</v>
      </c>
      <c r="E140" s="37" t="s">
        <v>617</v>
      </c>
      <c r="F140" s="37" t="s">
        <v>131</v>
      </c>
      <c r="G140" s="37" t="s">
        <v>230</v>
      </c>
      <c r="H140" s="37" t="s">
        <v>618</v>
      </c>
      <c r="I140" s="53"/>
      <c r="J140" s="54">
        <f t="shared" ref="J140:J146" si="12">K140+P140+Q140+R140+S140+T140+U140+V140+W140</f>
        <v>62</v>
      </c>
      <c r="K140" s="54">
        <f t="shared" ref="K140:K146" si="13">L140+M140+N140+O140</f>
        <v>62</v>
      </c>
      <c r="L140" s="54">
        <v>62</v>
      </c>
      <c r="M140" s="54"/>
      <c r="N140" s="54"/>
      <c r="O140" s="54"/>
      <c r="P140" s="54"/>
      <c r="Q140" s="54"/>
      <c r="R140" s="54"/>
      <c r="S140" s="54"/>
      <c r="T140" s="54"/>
      <c r="U140" s="54"/>
      <c r="V140" s="54"/>
      <c r="W140" s="54"/>
      <c r="X140" s="37" t="s">
        <v>109</v>
      </c>
      <c r="Y140" s="37" t="s">
        <v>110</v>
      </c>
      <c r="Z140" s="37" t="s">
        <v>129</v>
      </c>
      <c r="AA140" s="37" t="s">
        <v>110</v>
      </c>
      <c r="AB140" s="37" t="s">
        <v>110</v>
      </c>
      <c r="AC140" s="37" t="s">
        <v>129</v>
      </c>
      <c r="AD140" s="51">
        <v>28</v>
      </c>
      <c r="AE140" s="51">
        <v>132</v>
      </c>
      <c r="AF140" s="51">
        <v>132</v>
      </c>
      <c r="AG140" s="37" t="s">
        <v>232</v>
      </c>
      <c r="AH140" s="52" t="s">
        <v>619</v>
      </c>
      <c r="AI140" s="37"/>
      <c r="AJ140" s="66" t="s">
        <v>110</v>
      </c>
      <c r="AK140" s="67"/>
      <c r="AL140" s="67"/>
      <c r="AM140" s="67"/>
      <c r="AN140" s="67"/>
      <c r="AO140" s="67"/>
    </row>
    <row r="141" s="6" customFormat="1" ht="73" customHeight="1" spans="1:41">
      <c r="A141" s="36" t="s">
        <v>226</v>
      </c>
      <c r="B141" s="49" t="s">
        <v>620</v>
      </c>
      <c r="C141" s="49" t="s">
        <v>621</v>
      </c>
      <c r="D141" s="37" t="s">
        <v>219</v>
      </c>
      <c r="E141" s="37" t="s">
        <v>622</v>
      </c>
      <c r="F141" s="37" t="s">
        <v>131</v>
      </c>
      <c r="G141" s="50" t="s">
        <v>230</v>
      </c>
      <c r="H141" s="50" t="s">
        <v>623</v>
      </c>
      <c r="I141" s="94"/>
      <c r="J141" s="54">
        <f>K141+P141+Q141+R141+S141+T141+U141+V141+W141</f>
        <v>80</v>
      </c>
      <c r="K141" s="54">
        <f>L141+M141+N141+O141</f>
        <v>80</v>
      </c>
      <c r="L141" s="54">
        <v>80</v>
      </c>
      <c r="M141" s="54"/>
      <c r="N141" s="54"/>
      <c r="O141" s="54"/>
      <c r="P141" s="54"/>
      <c r="Q141" s="54"/>
      <c r="R141" s="54"/>
      <c r="S141" s="54"/>
      <c r="T141" s="54"/>
      <c r="U141" s="54"/>
      <c r="V141" s="54"/>
      <c r="W141" s="54"/>
      <c r="X141" s="37" t="s">
        <v>109</v>
      </c>
      <c r="Y141" s="37" t="s">
        <v>110</v>
      </c>
      <c r="Z141" s="37" t="s">
        <v>129</v>
      </c>
      <c r="AA141" s="37" t="s">
        <v>110</v>
      </c>
      <c r="AB141" s="37" t="s">
        <v>110</v>
      </c>
      <c r="AC141" s="37" t="s">
        <v>129</v>
      </c>
      <c r="AD141" s="51">
        <v>30</v>
      </c>
      <c r="AE141" s="51">
        <v>119</v>
      </c>
      <c r="AF141" s="51">
        <v>119</v>
      </c>
      <c r="AG141" s="37" t="s">
        <v>232</v>
      </c>
      <c r="AH141" s="52" t="s">
        <v>619</v>
      </c>
      <c r="AI141" s="37"/>
      <c r="AJ141" s="66" t="s">
        <v>110</v>
      </c>
      <c r="AK141" s="67"/>
      <c r="AL141" s="67"/>
      <c r="AM141" s="67"/>
      <c r="AN141" s="67"/>
      <c r="AO141" s="67"/>
    </row>
    <row r="142" s="6" customFormat="1" ht="73" customHeight="1" spans="1:41">
      <c r="A142" s="36" t="s">
        <v>226</v>
      </c>
      <c r="B142" s="49" t="s">
        <v>624</v>
      </c>
      <c r="C142" s="49" t="s">
        <v>625</v>
      </c>
      <c r="D142" s="37" t="s">
        <v>219</v>
      </c>
      <c r="E142" s="37" t="s">
        <v>626</v>
      </c>
      <c r="F142" s="37" t="s">
        <v>131</v>
      </c>
      <c r="G142" s="37" t="s">
        <v>230</v>
      </c>
      <c r="H142" s="37" t="s">
        <v>627</v>
      </c>
      <c r="I142" s="53"/>
      <c r="J142" s="54">
        <f>K142+P142+Q142+R142+S142+T142+U142+V142+W142</f>
        <v>138</v>
      </c>
      <c r="K142" s="54">
        <f>L142+M142+N142+O142</f>
        <v>138</v>
      </c>
      <c r="L142" s="54">
        <v>138</v>
      </c>
      <c r="M142" s="54"/>
      <c r="N142" s="54"/>
      <c r="O142" s="54"/>
      <c r="P142" s="54"/>
      <c r="Q142" s="54"/>
      <c r="R142" s="54"/>
      <c r="S142" s="54"/>
      <c r="T142" s="54"/>
      <c r="U142" s="54"/>
      <c r="V142" s="54"/>
      <c r="W142" s="54"/>
      <c r="X142" s="37" t="s">
        <v>109</v>
      </c>
      <c r="Y142" s="37" t="s">
        <v>110</v>
      </c>
      <c r="Z142" s="37" t="s">
        <v>129</v>
      </c>
      <c r="AA142" s="37" t="s">
        <v>110</v>
      </c>
      <c r="AB142" s="37" t="s">
        <v>110</v>
      </c>
      <c r="AC142" s="37" t="s">
        <v>129</v>
      </c>
      <c r="AD142" s="51">
        <v>23</v>
      </c>
      <c r="AE142" s="51">
        <v>94</v>
      </c>
      <c r="AF142" s="51">
        <v>94</v>
      </c>
      <c r="AG142" s="37" t="s">
        <v>232</v>
      </c>
      <c r="AH142" s="52" t="s">
        <v>619</v>
      </c>
      <c r="AI142" s="37"/>
      <c r="AJ142" s="66" t="s">
        <v>110</v>
      </c>
      <c r="AK142" s="67"/>
      <c r="AL142" s="67"/>
      <c r="AM142" s="67"/>
      <c r="AN142" s="67"/>
      <c r="AO142" s="67"/>
    </row>
    <row r="143" s="6" customFormat="1" ht="65" customHeight="1" spans="1:41">
      <c r="A143" s="36" t="s">
        <v>226</v>
      </c>
      <c r="B143" s="52" t="s">
        <v>628</v>
      </c>
      <c r="C143" s="49" t="s">
        <v>629</v>
      </c>
      <c r="D143" s="51" t="s">
        <v>219</v>
      </c>
      <c r="E143" s="51" t="s">
        <v>617</v>
      </c>
      <c r="F143" s="37" t="s">
        <v>131</v>
      </c>
      <c r="G143" s="37" t="s">
        <v>230</v>
      </c>
      <c r="H143" s="37" t="s">
        <v>618</v>
      </c>
      <c r="I143" s="53"/>
      <c r="J143" s="54">
        <f>K143+P143+Q143+R143+S143+T143+U143+V143+W143</f>
        <v>168</v>
      </c>
      <c r="K143" s="54">
        <f>L143+M143+N143+O143</f>
        <v>168</v>
      </c>
      <c r="L143" s="54">
        <v>168</v>
      </c>
      <c r="M143" s="54"/>
      <c r="N143" s="54"/>
      <c r="O143" s="54"/>
      <c r="P143" s="54"/>
      <c r="Q143" s="54"/>
      <c r="R143" s="54"/>
      <c r="S143" s="54"/>
      <c r="T143" s="54"/>
      <c r="U143" s="54"/>
      <c r="V143" s="54"/>
      <c r="W143" s="54"/>
      <c r="X143" s="37" t="s">
        <v>109</v>
      </c>
      <c r="Y143" s="37" t="s">
        <v>110</v>
      </c>
      <c r="Z143" s="37" t="s">
        <v>129</v>
      </c>
      <c r="AA143" s="37" t="s">
        <v>110</v>
      </c>
      <c r="AB143" s="37" t="s">
        <v>110</v>
      </c>
      <c r="AC143" s="37" t="s">
        <v>129</v>
      </c>
      <c r="AD143" s="51">
        <v>67</v>
      </c>
      <c r="AE143" s="51">
        <v>138</v>
      </c>
      <c r="AF143" s="51">
        <v>138</v>
      </c>
      <c r="AG143" s="37" t="s">
        <v>232</v>
      </c>
      <c r="AH143" s="52" t="s">
        <v>619</v>
      </c>
      <c r="AI143" s="37"/>
      <c r="AJ143" s="66" t="s">
        <v>110</v>
      </c>
      <c r="AK143" s="67"/>
      <c r="AL143" s="67"/>
      <c r="AM143" s="67"/>
      <c r="AN143" s="67"/>
      <c r="AO143" s="67"/>
    </row>
    <row r="144" s="6" customFormat="1" ht="65" customHeight="1" spans="1:41">
      <c r="A144" s="36" t="s">
        <v>226</v>
      </c>
      <c r="B144" s="52" t="s">
        <v>630</v>
      </c>
      <c r="C144" s="49" t="s">
        <v>631</v>
      </c>
      <c r="D144" s="51" t="s">
        <v>219</v>
      </c>
      <c r="E144" s="51" t="s">
        <v>622</v>
      </c>
      <c r="F144" s="37" t="s">
        <v>131</v>
      </c>
      <c r="G144" s="37" t="s">
        <v>230</v>
      </c>
      <c r="H144" s="37" t="s">
        <v>623</v>
      </c>
      <c r="I144" s="53"/>
      <c r="J144" s="54">
        <f>K144+P144+Q144+R144+S144+T144+U144+V144+W144</f>
        <v>137.55</v>
      </c>
      <c r="K144" s="54">
        <f>L144+M144+N144+O144</f>
        <v>137.55</v>
      </c>
      <c r="L144" s="54">
        <v>137.55</v>
      </c>
      <c r="M144" s="54"/>
      <c r="N144" s="54"/>
      <c r="O144" s="54"/>
      <c r="P144" s="54"/>
      <c r="Q144" s="54"/>
      <c r="R144" s="54"/>
      <c r="S144" s="54"/>
      <c r="T144" s="54"/>
      <c r="U144" s="54"/>
      <c r="V144" s="54"/>
      <c r="W144" s="54"/>
      <c r="X144" s="37" t="s">
        <v>109</v>
      </c>
      <c r="Y144" s="37" t="s">
        <v>110</v>
      </c>
      <c r="Z144" s="37" t="s">
        <v>129</v>
      </c>
      <c r="AA144" s="37" t="s">
        <v>110</v>
      </c>
      <c r="AB144" s="37" t="s">
        <v>110</v>
      </c>
      <c r="AC144" s="37" t="s">
        <v>129</v>
      </c>
      <c r="AD144" s="51">
        <v>32</v>
      </c>
      <c r="AE144" s="51">
        <v>119</v>
      </c>
      <c r="AF144" s="51">
        <v>119</v>
      </c>
      <c r="AG144" s="37" t="s">
        <v>232</v>
      </c>
      <c r="AH144" s="52" t="s">
        <v>619</v>
      </c>
      <c r="AI144" s="37"/>
      <c r="AJ144" s="66" t="s">
        <v>110</v>
      </c>
      <c r="AK144" s="67"/>
      <c r="AL144" s="67"/>
      <c r="AM144" s="67"/>
      <c r="AN144" s="67"/>
      <c r="AO144" s="67"/>
    </row>
    <row r="145" s="6" customFormat="1" ht="65" customHeight="1" spans="1:41">
      <c r="A145" s="36" t="s">
        <v>226</v>
      </c>
      <c r="B145" s="52" t="s">
        <v>632</v>
      </c>
      <c r="C145" s="49" t="s">
        <v>633</v>
      </c>
      <c r="D145" s="51" t="s">
        <v>219</v>
      </c>
      <c r="E145" s="51" t="s">
        <v>626</v>
      </c>
      <c r="F145" s="37" t="s">
        <v>131</v>
      </c>
      <c r="G145" s="37" t="s">
        <v>230</v>
      </c>
      <c r="H145" s="37" t="s">
        <v>627</v>
      </c>
      <c r="I145" s="53"/>
      <c r="J145" s="54">
        <f>K145+P145+Q145+R145+S145+T145+U145+V145+W145</f>
        <v>155.4</v>
      </c>
      <c r="K145" s="54">
        <f>L145+M145+N145+O145</f>
        <v>155.4</v>
      </c>
      <c r="L145" s="54">
        <v>155.4</v>
      </c>
      <c r="M145" s="54"/>
      <c r="N145" s="54"/>
      <c r="O145" s="54"/>
      <c r="P145" s="54"/>
      <c r="Q145" s="54"/>
      <c r="R145" s="54"/>
      <c r="S145" s="54"/>
      <c r="T145" s="54"/>
      <c r="U145" s="54"/>
      <c r="V145" s="54"/>
      <c r="W145" s="54"/>
      <c r="X145" s="37" t="s">
        <v>109</v>
      </c>
      <c r="Y145" s="37" t="s">
        <v>110</v>
      </c>
      <c r="Z145" s="37" t="s">
        <v>129</v>
      </c>
      <c r="AA145" s="37" t="s">
        <v>110</v>
      </c>
      <c r="AB145" s="37" t="s">
        <v>110</v>
      </c>
      <c r="AC145" s="37" t="s">
        <v>129</v>
      </c>
      <c r="AD145" s="51">
        <v>23</v>
      </c>
      <c r="AE145" s="51">
        <v>94</v>
      </c>
      <c r="AF145" s="51">
        <v>94</v>
      </c>
      <c r="AG145" s="37" t="s">
        <v>232</v>
      </c>
      <c r="AH145" s="52" t="s">
        <v>619</v>
      </c>
      <c r="AI145" s="37"/>
      <c r="AJ145" s="66" t="s">
        <v>110</v>
      </c>
      <c r="AK145" s="67"/>
      <c r="AL145" s="67"/>
      <c r="AM145" s="67"/>
      <c r="AN145" s="67"/>
      <c r="AO145" s="67"/>
    </row>
    <row r="146" s="5" customFormat="1" ht="84" customHeight="1" spans="1:41">
      <c r="A146" s="36" t="s">
        <v>226</v>
      </c>
      <c r="B146" s="51" t="s">
        <v>634</v>
      </c>
      <c r="C146" s="51" t="s">
        <v>635</v>
      </c>
      <c r="D146" s="51" t="s">
        <v>219</v>
      </c>
      <c r="E146" s="51" t="s">
        <v>636</v>
      </c>
      <c r="F146" s="37" t="s">
        <v>131</v>
      </c>
      <c r="G146" s="51" t="s">
        <v>230</v>
      </c>
      <c r="H146" s="51" t="s">
        <v>637</v>
      </c>
      <c r="I146" s="51"/>
      <c r="J146" s="54">
        <f>K146+P146+Q146+R146+S146+T146+U146+V146+W146</f>
        <v>110</v>
      </c>
      <c r="K146" s="54">
        <f>L146+M146+N146+O146</f>
        <v>110</v>
      </c>
      <c r="L146" s="54">
        <v>100</v>
      </c>
      <c r="M146" s="54">
        <v>10</v>
      </c>
      <c r="N146" s="54"/>
      <c r="O146" s="54"/>
      <c r="P146" s="54"/>
      <c r="Q146" s="54"/>
      <c r="R146" s="54"/>
      <c r="S146" s="54"/>
      <c r="T146" s="54"/>
      <c r="U146" s="54"/>
      <c r="V146" s="54"/>
      <c r="W146" s="54"/>
      <c r="X146" s="51" t="s">
        <v>109</v>
      </c>
      <c r="Y146" s="51" t="s">
        <v>110</v>
      </c>
      <c r="Z146" s="51" t="s">
        <v>129</v>
      </c>
      <c r="AA146" s="51" t="s">
        <v>110</v>
      </c>
      <c r="AB146" s="51" t="s">
        <v>110</v>
      </c>
      <c r="AC146" s="51" t="s">
        <v>129</v>
      </c>
      <c r="AD146" s="51">
        <v>120</v>
      </c>
      <c r="AE146" s="51">
        <v>408</v>
      </c>
      <c r="AF146" s="51">
        <v>408</v>
      </c>
      <c r="AG146" s="93" t="s">
        <v>232</v>
      </c>
      <c r="AH146" s="51" t="s">
        <v>638</v>
      </c>
      <c r="AI146" s="51"/>
      <c r="AJ146" s="97"/>
      <c r="AK146" s="51"/>
      <c r="AL146" s="51"/>
      <c r="AM146" s="51"/>
      <c r="AN146" s="51"/>
      <c r="AO146" s="51"/>
    </row>
    <row r="147" s="5" customFormat="1" ht="57" spans="1:16375">
      <c r="A147" s="36" t="s">
        <v>242</v>
      </c>
      <c r="B147" s="37" t="s">
        <v>639</v>
      </c>
      <c r="C147" s="37" t="s">
        <v>640</v>
      </c>
      <c r="D147" s="37" t="s">
        <v>192</v>
      </c>
      <c r="E147" s="37" t="s">
        <v>641</v>
      </c>
      <c r="F147" s="37" t="s">
        <v>131</v>
      </c>
      <c r="G147" s="37" t="s">
        <v>230</v>
      </c>
      <c r="H147" s="37" t="s">
        <v>642</v>
      </c>
      <c r="I147" s="37"/>
      <c r="J147" s="54">
        <v>30</v>
      </c>
      <c r="K147" s="54">
        <v>30</v>
      </c>
      <c r="L147" s="54">
        <v>30</v>
      </c>
      <c r="M147" s="54"/>
      <c r="N147" s="54"/>
      <c r="O147" s="54"/>
      <c r="P147" s="54"/>
      <c r="Q147" s="54"/>
      <c r="R147" s="54"/>
      <c r="S147" s="54"/>
      <c r="T147" s="54"/>
      <c r="U147" s="54"/>
      <c r="V147" s="54"/>
      <c r="W147" s="54"/>
      <c r="X147" s="37" t="s">
        <v>109</v>
      </c>
      <c r="Y147" s="37" t="s">
        <v>110</v>
      </c>
      <c r="Z147" s="37" t="s">
        <v>110</v>
      </c>
      <c r="AA147" s="37" t="s">
        <v>110</v>
      </c>
      <c r="AB147" s="37" t="s">
        <v>110</v>
      </c>
      <c r="AC147" s="37" t="s">
        <v>129</v>
      </c>
      <c r="AD147" s="37">
        <v>144</v>
      </c>
      <c r="AE147" s="37">
        <v>460</v>
      </c>
      <c r="AF147" s="37">
        <v>460</v>
      </c>
      <c r="AG147" s="37" t="s">
        <v>232</v>
      </c>
      <c r="AH147" s="37" t="s">
        <v>233</v>
      </c>
      <c r="AI147" s="37"/>
      <c r="AJ147" s="65" t="s">
        <v>110</v>
      </c>
      <c r="XEP147" s="8"/>
      <c r="XEQ147" s="8"/>
      <c r="XER147" s="8"/>
      <c r="XES147" s="8"/>
      <c r="XET147" s="8"/>
      <c r="XEU147" s="8"/>
    </row>
    <row r="148" s="5" customFormat="1" ht="57" spans="1:16375">
      <c r="A148" s="36" t="s">
        <v>242</v>
      </c>
      <c r="B148" s="37" t="s">
        <v>643</v>
      </c>
      <c r="C148" s="37" t="s">
        <v>644</v>
      </c>
      <c r="D148" s="37" t="s">
        <v>192</v>
      </c>
      <c r="E148" s="37" t="s">
        <v>249</v>
      </c>
      <c r="F148" s="50" t="s">
        <v>131</v>
      </c>
      <c r="G148" s="37" t="s">
        <v>230</v>
      </c>
      <c r="H148" s="37" t="s">
        <v>250</v>
      </c>
      <c r="I148" s="37"/>
      <c r="J148" s="54">
        <f t="shared" ref="J148:J157" si="14">K148+P148+Q148+R148+S148+T148+U148+V148+W148</f>
        <v>60</v>
      </c>
      <c r="K148" s="54">
        <v>60</v>
      </c>
      <c r="L148" s="54">
        <v>60</v>
      </c>
      <c r="M148" s="54"/>
      <c r="N148" s="54"/>
      <c r="O148" s="54"/>
      <c r="P148" s="54"/>
      <c r="Q148" s="54"/>
      <c r="R148" s="54"/>
      <c r="S148" s="54"/>
      <c r="T148" s="54"/>
      <c r="U148" s="54"/>
      <c r="V148" s="54"/>
      <c r="W148" s="54"/>
      <c r="X148" s="37" t="s">
        <v>109</v>
      </c>
      <c r="Y148" s="37" t="s">
        <v>110</v>
      </c>
      <c r="Z148" s="37" t="s">
        <v>110</v>
      </c>
      <c r="AA148" s="37" t="s">
        <v>110</v>
      </c>
      <c r="AB148" s="37" t="s">
        <v>110</v>
      </c>
      <c r="AC148" s="37" t="s">
        <v>129</v>
      </c>
      <c r="AD148" s="37">
        <v>130</v>
      </c>
      <c r="AE148" s="37">
        <v>453</v>
      </c>
      <c r="AF148" s="37">
        <v>453</v>
      </c>
      <c r="AG148" s="37" t="s">
        <v>232</v>
      </c>
      <c r="AH148" s="37" t="s">
        <v>233</v>
      </c>
      <c r="AI148" s="37"/>
      <c r="AJ148" s="65" t="s">
        <v>110</v>
      </c>
      <c r="XEP148" s="8"/>
      <c r="XEQ148" s="8"/>
      <c r="XER148" s="8"/>
      <c r="XES148" s="8"/>
      <c r="XET148" s="8"/>
      <c r="XEU148" s="8"/>
    </row>
    <row r="149" s="5" customFormat="1" ht="57" spans="1:16375">
      <c r="A149" s="36" t="s">
        <v>242</v>
      </c>
      <c r="B149" s="37" t="s">
        <v>645</v>
      </c>
      <c r="C149" s="37" t="s">
        <v>646</v>
      </c>
      <c r="D149" s="37" t="s">
        <v>192</v>
      </c>
      <c r="E149" s="37" t="s">
        <v>245</v>
      </c>
      <c r="F149" s="50" t="s">
        <v>131</v>
      </c>
      <c r="G149" s="37" t="s">
        <v>230</v>
      </c>
      <c r="H149" s="37" t="s">
        <v>246</v>
      </c>
      <c r="I149" s="37"/>
      <c r="J149" s="54">
        <f>K149+P149+Q149+R149+S149+T149+U149+V149+W149</f>
        <v>70</v>
      </c>
      <c r="K149" s="54">
        <v>70</v>
      </c>
      <c r="L149" s="54">
        <v>70</v>
      </c>
      <c r="M149" s="54"/>
      <c r="N149" s="54"/>
      <c r="O149" s="54"/>
      <c r="P149" s="54"/>
      <c r="Q149" s="54"/>
      <c r="R149" s="54"/>
      <c r="S149" s="54"/>
      <c r="T149" s="54"/>
      <c r="U149" s="54"/>
      <c r="V149" s="54"/>
      <c r="W149" s="54"/>
      <c r="X149" s="37" t="s">
        <v>109</v>
      </c>
      <c r="Y149" s="37" t="s">
        <v>110</v>
      </c>
      <c r="Z149" s="37" t="s">
        <v>110</v>
      </c>
      <c r="AA149" s="37" t="s">
        <v>110</v>
      </c>
      <c r="AB149" s="37" t="s">
        <v>110</v>
      </c>
      <c r="AC149" s="37" t="s">
        <v>129</v>
      </c>
      <c r="AD149" s="37">
        <v>149</v>
      </c>
      <c r="AE149" s="37">
        <v>517</v>
      </c>
      <c r="AF149" s="37">
        <v>517</v>
      </c>
      <c r="AG149" s="37" t="s">
        <v>232</v>
      </c>
      <c r="AH149" s="37" t="s">
        <v>233</v>
      </c>
      <c r="AI149" s="37"/>
      <c r="AJ149" s="65" t="s">
        <v>110</v>
      </c>
      <c r="XEP149" s="8"/>
      <c r="XEQ149" s="8"/>
      <c r="XER149" s="8"/>
      <c r="XES149" s="8"/>
      <c r="XET149" s="8"/>
      <c r="XEU149" s="8"/>
    </row>
    <row r="150" s="6" customFormat="1" ht="57" spans="1:16375">
      <c r="A150" s="36" t="s">
        <v>242</v>
      </c>
      <c r="B150" s="37" t="s">
        <v>647</v>
      </c>
      <c r="C150" s="36" t="s">
        <v>648</v>
      </c>
      <c r="D150" s="37" t="s">
        <v>179</v>
      </c>
      <c r="E150" s="37" t="s">
        <v>345</v>
      </c>
      <c r="F150" s="37" t="s">
        <v>131</v>
      </c>
      <c r="G150" s="37" t="s">
        <v>230</v>
      </c>
      <c r="H150" s="36" t="s">
        <v>649</v>
      </c>
      <c r="I150" s="55"/>
      <c r="J150" s="54">
        <f>K150+P150+Q150+R150+S150+T150+U150+V150+W150</f>
        <v>60</v>
      </c>
      <c r="K150" s="54">
        <v>60</v>
      </c>
      <c r="L150" s="54">
        <v>60</v>
      </c>
      <c r="M150" s="54"/>
      <c r="N150" s="54"/>
      <c r="O150" s="54"/>
      <c r="P150" s="54"/>
      <c r="Q150" s="54"/>
      <c r="R150" s="54"/>
      <c r="S150" s="54"/>
      <c r="T150" s="54"/>
      <c r="U150" s="54"/>
      <c r="V150" s="54"/>
      <c r="W150" s="54"/>
      <c r="X150" s="37" t="s">
        <v>109</v>
      </c>
      <c r="Y150" s="37" t="s">
        <v>110</v>
      </c>
      <c r="Z150" s="37" t="s">
        <v>129</v>
      </c>
      <c r="AA150" s="37" t="s">
        <v>110</v>
      </c>
      <c r="AB150" s="37" t="s">
        <v>110</v>
      </c>
      <c r="AC150" s="37" t="s">
        <v>129</v>
      </c>
      <c r="AD150" s="37">
        <v>132</v>
      </c>
      <c r="AE150" s="37">
        <v>462</v>
      </c>
      <c r="AF150" s="37">
        <v>462</v>
      </c>
      <c r="AG150" s="37" t="s">
        <v>232</v>
      </c>
      <c r="AH150" s="37" t="s">
        <v>650</v>
      </c>
      <c r="AI150" s="37"/>
      <c r="AJ150" s="65" t="s">
        <v>110</v>
      </c>
      <c r="XEH150" s="5"/>
      <c r="XEI150" s="5"/>
      <c r="XEJ150" s="5"/>
      <c r="XEK150" s="5"/>
      <c r="XEL150" s="5"/>
      <c r="XEM150" s="5"/>
      <c r="XEN150" s="5"/>
      <c r="XEP150" s="8"/>
      <c r="XEQ150" s="8"/>
      <c r="XER150" s="8"/>
      <c r="XES150" s="8"/>
      <c r="XET150" s="8"/>
      <c r="XEU150" s="8"/>
    </row>
    <row r="151" s="6" customFormat="1" ht="57" spans="1:16375">
      <c r="A151" s="36" t="s">
        <v>242</v>
      </c>
      <c r="B151" s="37" t="s">
        <v>651</v>
      </c>
      <c r="C151" s="37" t="s">
        <v>652</v>
      </c>
      <c r="D151" s="37" t="s">
        <v>179</v>
      </c>
      <c r="E151" s="37" t="s">
        <v>345</v>
      </c>
      <c r="F151" s="37" t="s">
        <v>131</v>
      </c>
      <c r="G151" s="37" t="s">
        <v>230</v>
      </c>
      <c r="H151" s="37" t="s">
        <v>649</v>
      </c>
      <c r="I151" s="36"/>
      <c r="J151" s="54">
        <f>K151+P151+Q151+R151+S151+T151+U151+V151+W151</f>
        <v>50</v>
      </c>
      <c r="K151" s="54">
        <v>50</v>
      </c>
      <c r="L151" s="54">
        <v>50</v>
      </c>
      <c r="M151" s="54"/>
      <c r="N151" s="54"/>
      <c r="O151" s="54"/>
      <c r="P151" s="54"/>
      <c r="Q151" s="54"/>
      <c r="R151" s="54"/>
      <c r="S151" s="54"/>
      <c r="T151" s="54"/>
      <c r="U151" s="54"/>
      <c r="V151" s="54"/>
      <c r="W151" s="54"/>
      <c r="X151" s="37" t="s">
        <v>109</v>
      </c>
      <c r="Y151" s="37" t="s">
        <v>110</v>
      </c>
      <c r="Z151" s="37" t="s">
        <v>129</v>
      </c>
      <c r="AA151" s="37" t="s">
        <v>110</v>
      </c>
      <c r="AB151" s="37" t="s">
        <v>110</v>
      </c>
      <c r="AC151" s="37" t="s">
        <v>129</v>
      </c>
      <c r="AD151" s="51">
        <v>40</v>
      </c>
      <c r="AE151" s="51">
        <v>160</v>
      </c>
      <c r="AF151" s="51">
        <v>160</v>
      </c>
      <c r="AG151" s="51" t="s">
        <v>232</v>
      </c>
      <c r="AH151" s="51" t="s">
        <v>653</v>
      </c>
      <c r="AI151" s="37"/>
      <c r="AJ151" s="65" t="s">
        <v>110</v>
      </c>
      <c r="XEH151" s="5"/>
      <c r="XEI151" s="5"/>
      <c r="XEJ151" s="5"/>
      <c r="XEK151" s="5"/>
      <c r="XEL151" s="5"/>
      <c r="XEM151" s="5"/>
      <c r="XEN151" s="5"/>
      <c r="XEP151" s="8"/>
      <c r="XEQ151" s="8"/>
      <c r="XER151" s="8"/>
      <c r="XES151" s="8"/>
      <c r="XET151" s="8"/>
      <c r="XEU151" s="8"/>
    </row>
    <row r="152" s="6" customFormat="1" ht="57" spans="1:16375">
      <c r="A152" s="36" t="s">
        <v>242</v>
      </c>
      <c r="B152" s="37" t="s">
        <v>654</v>
      </c>
      <c r="C152" s="37" t="s">
        <v>655</v>
      </c>
      <c r="D152" s="37" t="s">
        <v>179</v>
      </c>
      <c r="E152" s="37" t="s">
        <v>367</v>
      </c>
      <c r="F152" s="37" t="s">
        <v>131</v>
      </c>
      <c r="G152" s="37" t="s">
        <v>230</v>
      </c>
      <c r="H152" s="37" t="s">
        <v>656</v>
      </c>
      <c r="I152" s="37"/>
      <c r="J152" s="54">
        <f>K152+P152+Q152+R152+S152+T152+U152+V152+W152</f>
        <v>10</v>
      </c>
      <c r="K152" s="54">
        <v>10</v>
      </c>
      <c r="L152" s="54">
        <v>10</v>
      </c>
      <c r="M152" s="54"/>
      <c r="N152" s="54"/>
      <c r="O152" s="54"/>
      <c r="P152" s="54"/>
      <c r="Q152" s="54"/>
      <c r="R152" s="54"/>
      <c r="S152" s="54"/>
      <c r="T152" s="54"/>
      <c r="U152" s="54"/>
      <c r="V152" s="54"/>
      <c r="W152" s="54"/>
      <c r="X152" s="37" t="s">
        <v>109</v>
      </c>
      <c r="Y152" s="37" t="s">
        <v>110</v>
      </c>
      <c r="Z152" s="37" t="s">
        <v>129</v>
      </c>
      <c r="AA152" s="37" t="s">
        <v>110</v>
      </c>
      <c r="AB152" s="37" t="s">
        <v>110</v>
      </c>
      <c r="AC152" s="37" t="s">
        <v>129</v>
      </c>
      <c r="AD152" s="37">
        <v>8</v>
      </c>
      <c r="AE152" s="37">
        <v>27</v>
      </c>
      <c r="AF152" s="37">
        <v>27</v>
      </c>
      <c r="AG152" s="37" t="s">
        <v>657</v>
      </c>
      <c r="AH152" s="37" t="s">
        <v>658</v>
      </c>
      <c r="AI152" s="37"/>
      <c r="AJ152" s="65" t="s">
        <v>110</v>
      </c>
      <c r="XEH152" s="5"/>
      <c r="XEI152" s="5"/>
      <c r="XEJ152" s="5"/>
      <c r="XEK152" s="5"/>
      <c r="XEL152" s="5"/>
      <c r="XEM152" s="5"/>
      <c r="XEN152" s="5"/>
      <c r="XEP152" s="8"/>
      <c r="XEQ152" s="8"/>
      <c r="XER152" s="8"/>
      <c r="XES152" s="8"/>
      <c r="XET152" s="8"/>
      <c r="XEU152" s="8"/>
    </row>
    <row r="153" s="6" customFormat="1" ht="57" spans="1:16375">
      <c r="A153" s="36" t="s">
        <v>242</v>
      </c>
      <c r="B153" s="37" t="s">
        <v>659</v>
      </c>
      <c r="C153" s="37" t="s">
        <v>660</v>
      </c>
      <c r="D153" s="37" t="s">
        <v>179</v>
      </c>
      <c r="E153" s="37" t="s">
        <v>401</v>
      </c>
      <c r="F153" s="37" t="s">
        <v>131</v>
      </c>
      <c r="G153" s="37" t="s">
        <v>230</v>
      </c>
      <c r="H153" s="37" t="s">
        <v>402</v>
      </c>
      <c r="I153" s="36"/>
      <c r="J153" s="54">
        <f>K153+P153+Q153+R153+S153+T153+U153+V153+W153</f>
        <v>110</v>
      </c>
      <c r="K153" s="54">
        <v>110</v>
      </c>
      <c r="L153" s="54">
        <v>110</v>
      </c>
      <c r="M153" s="54"/>
      <c r="N153" s="54"/>
      <c r="O153" s="54"/>
      <c r="P153" s="54"/>
      <c r="Q153" s="54"/>
      <c r="R153" s="54"/>
      <c r="S153" s="54"/>
      <c r="T153" s="54"/>
      <c r="U153" s="54"/>
      <c r="V153" s="54"/>
      <c r="W153" s="54"/>
      <c r="X153" s="37" t="s">
        <v>109</v>
      </c>
      <c r="Y153" s="37" t="s">
        <v>110</v>
      </c>
      <c r="Z153" s="37" t="s">
        <v>129</v>
      </c>
      <c r="AA153" s="37" t="s">
        <v>110</v>
      </c>
      <c r="AB153" s="37" t="s">
        <v>110</v>
      </c>
      <c r="AC153" s="37" t="s">
        <v>129</v>
      </c>
      <c r="AD153" s="37">
        <v>194</v>
      </c>
      <c r="AE153" s="37">
        <v>626</v>
      </c>
      <c r="AF153" s="37">
        <v>626</v>
      </c>
      <c r="AG153" s="37" t="s">
        <v>232</v>
      </c>
      <c r="AH153" s="37" t="s">
        <v>661</v>
      </c>
      <c r="AI153" s="37"/>
      <c r="AJ153" s="65" t="s">
        <v>110</v>
      </c>
      <c r="XEP153" s="8"/>
      <c r="XEQ153" s="8"/>
      <c r="XER153" s="8"/>
      <c r="XES153" s="8"/>
      <c r="XET153" s="8"/>
      <c r="XEU153" s="8"/>
    </row>
    <row r="154" s="6" customFormat="1" ht="57" spans="1:16375">
      <c r="A154" s="36" t="s">
        <v>242</v>
      </c>
      <c r="B154" s="37" t="s">
        <v>662</v>
      </c>
      <c r="C154" s="37" t="s">
        <v>663</v>
      </c>
      <c r="D154" s="37" t="s">
        <v>179</v>
      </c>
      <c r="E154" s="37" t="s">
        <v>345</v>
      </c>
      <c r="F154" s="37" t="s">
        <v>131</v>
      </c>
      <c r="G154" s="37" t="s">
        <v>230</v>
      </c>
      <c r="H154" s="37" t="s">
        <v>664</v>
      </c>
      <c r="I154" s="36"/>
      <c r="J154" s="54">
        <f>K154+P154+Q154+R154+S154+T154+U154+V154+W154</f>
        <v>20</v>
      </c>
      <c r="K154" s="54">
        <v>20</v>
      </c>
      <c r="L154" s="54">
        <v>20</v>
      </c>
      <c r="M154" s="54"/>
      <c r="N154" s="54"/>
      <c r="O154" s="54"/>
      <c r="P154" s="54"/>
      <c r="Q154" s="54"/>
      <c r="R154" s="54"/>
      <c r="S154" s="54"/>
      <c r="T154" s="54"/>
      <c r="U154" s="54"/>
      <c r="V154" s="54"/>
      <c r="W154" s="54"/>
      <c r="X154" s="37" t="s">
        <v>109</v>
      </c>
      <c r="Y154" s="37" t="s">
        <v>110</v>
      </c>
      <c r="Z154" s="37" t="s">
        <v>129</v>
      </c>
      <c r="AA154" s="37" t="s">
        <v>110</v>
      </c>
      <c r="AB154" s="37" t="s">
        <v>110</v>
      </c>
      <c r="AC154" s="37" t="s">
        <v>129</v>
      </c>
      <c r="AD154" s="37">
        <v>20</v>
      </c>
      <c r="AE154" s="37">
        <v>48</v>
      </c>
      <c r="AF154" s="37">
        <v>48</v>
      </c>
      <c r="AG154" s="37" t="s">
        <v>665</v>
      </c>
      <c r="AH154" s="37" t="s">
        <v>666</v>
      </c>
      <c r="AI154" s="37"/>
      <c r="AJ154" s="65" t="s">
        <v>110</v>
      </c>
      <c r="XEP154" s="8"/>
      <c r="XEQ154" s="8"/>
      <c r="XER154" s="8"/>
      <c r="XES154" s="8"/>
      <c r="XET154" s="8"/>
      <c r="XEU154" s="8"/>
    </row>
    <row r="155" s="6" customFormat="1" ht="57" spans="1:16375">
      <c r="A155" s="36" t="s">
        <v>242</v>
      </c>
      <c r="B155" s="37" t="s">
        <v>667</v>
      </c>
      <c r="C155" s="37" t="s">
        <v>668</v>
      </c>
      <c r="D155" s="37" t="s">
        <v>179</v>
      </c>
      <c r="E155" s="37" t="s">
        <v>345</v>
      </c>
      <c r="F155" s="37" t="s">
        <v>131</v>
      </c>
      <c r="G155" s="37" t="s">
        <v>230</v>
      </c>
      <c r="H155" s="37" t="s">
        <v>669</v>
      </c>
      <c r="I155" s="36"/>
      <c r="J155" s="54">
        <f>K155+P155+Q155+R155+S155+T155+U155+V155+W155</f>
        <v>20</v>
      </c>
      <c r="K155" s="54">
        <v>20</v>
      </c>
      <c r="L155" s="54">
        <v>20</v>
      </c>
      <c r="M155" s="54"/>
      <c r="N155" s="54"/>
      <c r="O155" s="54"/>
      <c r="P155" s="54"/>
      <c r="Q155" s="54"/>
      <c r="R155" s="54"/>
      <c r="S155" s="54"/>
      <c r="T155" s="54"/>
      <c r="U155" s="54"/>
      <c r="V155" s="54"/>
      <c r="W155" s="54"/>
      <c r="X155" s="37" t="s">
        <v>109</v>
      </c>
      <c r="Y155" s="37" t="s">
        <v>110</v>
      </c>
      <c r="Z155" s="37" t="s">
        <v>129</v>
      </c>
      <c r="AA155" s="37" t="s">
        <v>110</v>
      </c>
      <c r="AB155" s="37" t="s">
        <v>110</v>
      </c>
      <c r="AC155" s="37" t="s">
        <v>129</v>
      </c>
      <c r="AD155" s="37">
        <v>14</v>
      </c>
      <c r="AE155" s="37">
        <v>30</v>
      </c>
      <c r="AF155" s="37">
        <v>30</v>
      </c>
      <c r="AG155" s="37" t="s">
        <v>665</v>
      </c>
      <c r="AH155" s="37" t="s">
        <v>670</v>
      </c>
      <c r="AI155" s="37"/>
      <c r="AJ155" s="65" t="s">
        <v>110</v>
      </c>
      <c r="XEP155" s="8"/>
      <c r="XEQ155" s="8"/>
      <c r="XER155" s="8"/>
      <c r="XES155" s="8"/>
      <c r="XET155" s="8"/>
      <c r="XEU155" s="8"/>
    </row>
    <row r="156" s="6" customFormat="1" ht="57" spans="1:16375">
      <c r="A156" s="36" t="s">
        <v>242</v>
      </c>
      <c r="B156" s="37" t="s">
        <v>671</v>
      </c>
      <c r="C156" s="37" t="s">
        <v>672</v>
      </c>
      <c r="D156" s="37" t="s">
        <v>179</v>
      </c>
      <c r="E156" s="37" t="s">
        <v>345</v>
      </c>
      <c r="F156" s="37" t="s">
        <v>131</v>
      </c>
      <c r="G156" s="37" t="s">
        <v>230</v>
      </c>
      <c r="H156" s="37" t="s">
        <v>673</v>
      </c>
      <c r="I156" s="36"/>
      <c r="J156" s="54">
        <f>K156+P156+Q156+R156+S156+T156+U156+V156+W156</f>
        <v>10</v>
      </c>
      <c r="K156" s="54">
        <v>10</v>
      </c>
      <c r="L156" s="54">
        <v>10</v>
      </c>
      <c r="M156" s="54"/>
      <c r="N156" s="54"/>
      <c r="O156" s="54"/>
      <c r="P156" s="54"/>
      <c r="Q156" s="54"/>
      <c r="R156" s="54"/>
      <c r="S156" s="54"/>
      <c r="T156" s="54"/>
      <c r="U156" s="54"/>
      <c r="V156" s="54"/>
      <c r="W156" s="54"/>
      <c r="X156" s="37" t="s">
        <v>109</v>
      </c>
      <c r="Y156" s="37" t="s">
        <v>110</v>
      </c>
      <c r="Z156" s="37" t="s">
        <v>129</v>
      </c>
      <c r="AA156" s="37" t="s">
        <v>110</v>
      </c>
      <c r="AB156" s="37" t="s">
        <v>110</v>
      </c>
      <c r="AC156" s="37" t="s">
        <v>129</v>
      </c>
      <c r="AD156" s="37">
        <v>5</v>
      </c>
      <c r="AE156" s="37">
        <v>18</v>
      </c>
      <c r="AF156" s="37">
        <v>18</v>
      </c>
      <c r="AG156" s="37" t="s">
        <v>665</v>
      </c>
      <c r="AH156" s="37" t="s">
        <v>674</v>
      </c>
      <c r="AI156" s="37"/>
      <c r="AJ156" s="65" t="s">
        <v>110</v>
      </c>
      <c r="XEP156" s="8"/>
      <c r="XEQ156" s="8"/>
      <c r="XER156" s="8"/>
      <c r="XES156" s="8"/>
      <c r="XET156" s="8"/>
      <c r="XEU156" s="8"/>
    </row>
    <row r="157" s="6" customFormat="1" ht="57" spans="1:16375">
      <c r="A157" s="36" t="s">
        <v>242</v>
      </c>
      <c r="B157" s="37" t="s">
        <v>675</v>
      </c>
      <c r="C157" s="37" t="s">
        <v>676</v>
      </c>
      <c r="D157" s="37" t="s">
        <v>179</v>
      </c>
      <c r="E157" s="37" t="s">
        <v>372</v>
      </c>
      <c r="F157" s="37" t="s">
        <v>131</v>
      </c>
      <c r="G157" s="37" t="s">
        <v>230</v>
      </c>
      <c r="H157" s="37" t="s">
        <v>677</v>
      </c>
      <c r="I157" s="36"/>
      <c r="J157" s="54">
        <f>K157+P157+Q157+R157+S157+T157+U157+V157+W157</f>
        <v>80</v>
      </c>
      <c r="K157" s="54">
        <v>80</v>
      </c>
      <c r="L157" s="54">
        <v>80</v>
      </c>
      <c r="M157" s="54"/>
      <c r="N157" s="54"/>
      <c r="O157" s="54"/>
      <c r="P157" s="54"/>
      <c r="Q157" s="54"/>
      <c r="R157" s="54"/>
      <c r="S157" s="54"/>
      <c r="T157" s="54"/>
      <c r="U157" s="54"/>
      <c r="V157" s="54"/>
      <c r="W157" s="54"/>
      <c r="X157" s="37" t="s">
        <v>109</v>
      </c>
      <c r="Y157" s="37" t="s">
        <v>110</v>
      </c>
      <c r="Z157" s="37" t="s">
        <v>129</v>
      </c>
      <c r="AA157" s="37" t="s">
        <v>110</v>
      </c>
      <c r="AB157" s="37" t="s">
        <v>110</v>
      </c>
      <c r="AC157" s="37" t="s">
        <v>129</v>
      </c>
      <c r="AD157" s="37">
        <v>85</v>
      </c>
      <c r="AE157" s="37">
        <v>307</v>
      </c>
      <c r="AF157" s="37">
        <v>307</v>
      </c>
      <c r="AG157" s="37" t="s">
        <v>232</v>
      </c>
      <c r="AH157" s="37" t="s">
        <v>678</v>
      </c>
      <c r="AI157" s="37"/>
      <c r="AJ157" s="65" t="s">
        <v>110</v>
      </c>
      <c r="XEP157" s="8"/>
      <c r="XEQ157" s="8"/>
      <c r="XER157" s="8"/>
      <c r="XES157" s="8"/>
      <c r="XET157" s="8"/>
      <c r="XEU157" s="8"/>
    </row>
    <row r="158" s="6" customFormat="1" ht="57" spans="1:16375">
      <c r="A158" s="36" t="s">
        <v>242</v>
      </c>
      <c r="B158" s="49" t="s">
        <v>679</v>
      </c>
      <c r="C158" s="52" t="s">
        <v>680</v>
      </c>
      <c r="D158" s="37" t="s">
        <v>179</v>
      </c>
      <c r="E158" s="37" t="s">
        <v>681</v>
      </c>
      <c r="F158" s="37" t="s">
        <v>131</v>
      </c>
      <c r="G158" s="37" t="s">
        <v>230</v>
      </c>
      <c r="H158" s="36" t="s">
        <v>682</v>
      </c>
      <c r="I158" s="36"/>
      <c r="J158" s="48">
        <v>107</v>
      </c>
      <c r="K158" s="37">
        <v>107</v>
      </c>
      <c r="L158" s="37">
        <v>107</v>
      </c>
      <c r="M158" s="37"/>
      <c r="N158" s="37"/>
      <c r="O158" s="37"/>
      <c r="P158" s="37"/>
      <c r="Q158" s="37"/>
      <c r="R158" s="37"/>
      <c r="S158" s="37"/>
      <c r="T158" s="37"/>
      <c r="U158" s="37"/>
      <c r="V158" s="37"/>
      <c r="W158" s="37"/>
      <c r="X158" s="37" t="s">
        <v>109</v>
      </c>
      <c r="Y158" s="37" t="s">
        <v>110</v>
      </c>
      <c r="Z158" s="37" t="s">
        <v>129</v>
      </c>
      <c r="AA158" s="37" t="s">
        <v>110</v>
      </c>
      <c r="AB158" s="37" t="s">
        <v>129</v>
      </c>
      <c r="AC158" s="37" t="s">
        <v>129</v>
      </c>
      <c r="AD158" s="37">
        <v>117</v>
      </c>
      <c r="AE158" s="37">
        <v>377</v>
      </c>
      <c r="AF158" s="37">
        <v>377</v>
      </c>
      <c r="AG158" s="37" t="s">
        <v>351</v>
      </c>
      <c r="AH158" s="37" t="s">
        <v>683</v>
      </c>
      <c r="AI158" s="37"/>
      <c r="AJ158" s="65" t="s">
        <v>110</v>
      </c>
      <c r="XEP158" s="8"/>
      <c r="XEQ158" s="8"/>
      <c r="XER158" s="8"/>
      <c r="XES158" s="8"/>
      <c r="XET158" s="8"/>
      <c r="XEU158" s="8"/>
    </row>
    <row r="159" s="5" customFormat="1" ht="64" customHeight="1" spans="1:16375">
      <c r="A159" s="36" t="s">
        <v>242</v>
      </c>
      <c r="B159" s="52" t="s">
        <v>684</v>
      </c>
      <c r="C159" s="49" t="s">
        <v>337</v>
      </c>
      <c r="D159" s="37" t="s">
        <v>179</v>
      </c>
      <c r="E159" s="51" t="s">
        <v>681</v>
      </c>
      <c r="F159" s="37">
        <v>2020</v>
      </c>
      <c r="G159" s="37" t="s">
        <v>230</v>
      </c>
      <c r="H159" s="36" t="s">
        <v>682</v>
      </c>
      <c r="I159" s="36"/>
      <c r="J159" s="48">
        <v>63</v>
      </c>
      <c r="K159" s="37">
        <v>63</v>
      </c>
      <c r="L159" s="37">
        <v>63</v>
      </c>
      <c r="M159" s="37"/>
      <c r="N159" s="37"/>
      <c r="O159" s="37"/>
      <c r="P159" s="37"/>
      <c r="Q159" s="37"/>
      <c r="R159" s="37"/>
      <c r="S159" s="37"/>
      <c r="T159" s="37"/>
      <c r="U159" s="37"/>
      <c r="V159" s="37"/>
      <c r="W159" s="37"/>
      <c r="X159" s="37" t="s">
        <v>109</v>
      </c>
      <c r="Y159" s="37" t="s">
        <v>110</v>
      </c>
      <c r="Z159" s="37" t="s">
        <v>129</v>
      </c>
      <c r="AA159" s="37" t="s">
        <v>110</v>
      </c>
      <c r="AB159" s="37" t="s">
        <v>129</v>
      </c>
      <c r="AC159" s="37" t="s">
        <v>129</v>
      </c>
      <c r="AD159" s="37">
        <v>117</v>
      </c>
      <c r="AE159" s="37">
        <v>377</v>
      </c>
      <c r="AF159" s="37">
        <v>377</v>
      </c>
      <c r="AG159" s="37" t="s">
        <v>351</v>
      </c>
      <c r="AH159" s="37" t="s">
        <v>683</v>
      </c>
      <c r="AI159" s="37"/>
      <c r="AJ159" s="65"/>
      <c r="XEP159" s="8"/>
      <c r="XEQ159" s="8"/>
      <c r="XER159" s="8"/>
      <c r="XES159" s="8"/>
      <c r="XET159" s="8"/>
      <c r="XEU159" s="8"/>
    </row>
    <row r="160" s="5" customFormat="1" ht="64" customHeight="1" spans="1:16375">
      <c r="A160" s="36" t="s">
        <v>242</v>
      </c>
      <c r="B160" s="52" t="s">
        <v>685</v>
      </c>
      <c r="C160" s="49" t="s">
        <v>686</v>
      </c>
      <c r="D160" s="37" t="s">
        <v>179</v>
      </c>
      <c r="E160" s="51" t="s">
        <v>401</v>
      </c>
      <c r="F160" s="37">
        <v>2020</v>
      </c>
      <c r="G160" s="37" t="s">
        <v>230</v>
      </c>
      <c r="H160" s="37" t="s">
        <v>402</v>
      </c>
      <c r="I160" s="36"/>
      <c r="J160" s="48">
        <v>10.5</v>
      </c>
      <c r="K160" s="37">
        <v>10.5</v>
      </c>
      <c r="L160" s="37">
        <v>10.5</v>
      </c>
      <c r="M160" s="37"/>
      <c r="N160" s="37"/>
      <c r="O160" s="37"/>
      <c r="P160" s="37"/>
      <c r="Q160" s="37"/>
      <c r="R160" s="37"/>
      <c r="S160" s="37"/>
      <c r="T160" s="37"/>
      <c r="U160" s="37"/>
      <c r="V160" s="37"/>
      <c r="W160" s="37"/>
      <c r="X160" s="37" t="s">
        <v>109</v>
      </c>
      <c r="Y160" s="37" t="s">
        <v>110</v>
      </c>
      <c r="Z160" s="37" t="s">
        <v>129</v>
      </c>
      <c r="AA160" s="37" t="s">
        <v>110</v>
      </c>
      <c r="AB160" s="37" t="s">
        <v>129</v>
      </c>
      <c r="AC160" s="37" t="s">
        <v>129</v>
      </c>
      <c r="AD160" s="37">
        <v>139</v>
      </c>
      <c r="AE160" s="37">
        <v>490</v>
      </c>
      <c r="AF160" s="37">
        <v>490</v>
      </c>
      <c r="AG160" s="37" t="s">
        <v>351</v>
      </c>
      <c r="AH160" s="37" t="s">
        <v>687</v>
      </c>
      <c r="AI160" s="37"/>
      <c r="AJ160" s="65"/>
      <c r="XEP160" s="8"/>
      <c r="XEQ160" s="8"/>
      <c r="XER160" s="8"/>
      <c r="XES160" s="8"/>
      <c r="XET160" s="8"/>
      <c r="XEU160" s="8"/>
    </row>
    <row r="161" s="6" customFormat="1" ht="86" customHeight="1" spans="1:16375">
      <c r="A161" s="36" t="s">
        <v>242</v>
      </c>
      <c r="B161" s="37" t="s">
        <v>688</v>
      </c>
      <c r="C161" s="37" t="s">
        <v>689</v>
      </c>
      <c r="D161" s="87" t="s">
        <v>179</v>
      </c>
      <c r="E161" s="87" t="s">
        <v>396</v>
      </c>
      <c r="F161" s="88" t="s">
        <v>131</v>
      </c>
      <c r="G161" s="37" t="s">
        <v>230</v>
      </c>
      <c r="H161" s="37" t="s">
        <v>397</v>
      </c>
      <c r="I161" s="36"/>
      <c r="J161" s="54">
        <f>K161+P161+Q161+R161+S161+T161+U161+V161+W161</f>
        <v>50</v>
      </c>
      <c r="K161" s="54">
        <v>50</v>
      </c>
      <c r="L161" s="54">
        <v>50</v>
      </c>
      <c r="M161" s="54"/>
      <c r="N161" s="54"/>
      <c r="O161" s="54"/>
      <c r="P161" s="54"/>
      <c r="Q161" s="54"/>
      <c r="R161" s="54"/>
      <c r="S161" s="54"/>
      <c r="T161" s="54"/>
      <c r="U161" s="54"/>
      <c r="V161" s="54"/>
      <c r="W161" s="54"/>
      <c r="X161" s="37" t="s">
        <v>109</v>
      </c>
      <c r="Y161" s="37" t="s">
        <v>110</v>
      </c>
      <c r="Z161" s="37" t="s">
        <v>129</v>
      </c>
      <c r="AA161" s="37" t="s">
        <v>110</v>
      </c>
      <c r="AB161" s="37" t="s">
        <v>110</v>
      </c>
      <c r="AC161" s="37" t="s">
        <v>129</v>
      </c>
      <c r="AD161" s="37">
        <v>60</v>
      </c>
      <c r="AE161" s="37">
        <v>190</v>
      </c>
      <c r="AF161" s="37">
        <v>190</v>
      </c>
      <c r="AG161" s="37" t="s">
        <v>232</v>
      </c>
      <c r="AH161" s="37" t="s">
        <v>690</v>
      </c>
      <c r="AI161" s="37"/>
      <c r="AJ161" s="65" t="s">
        <v>110</v>
      </c>
      <c r="XEP161" s="8"/>
      <c r="XEQ161" s="8"/>
      <c r="XER161" s="8"/>
      <c r="XES161" s="8"/>
      <c r="XET161" s="8"/>
      <c r="XEU161" s="8"/>
    </row>
    <row r="162" s="5" customFormat="1" ht="71" customHeight="1" spans="1:16375">
      <c r="A162" s="36" t="s">
        <v>242</v>
      </c>
      <c r="B162" s="52" t="s">
        <v>691</v>
      </c>
      <c r="C162" s="49" t="s">
        <v>692</v>
      </c>
      <c r="D162" s="37" t="s">
        <v>185</v>
      </c>
      <c r="E162" s="37" t="s">
        <v>693</v>
      </c>
      <c r="F162" s="37" t="s">
        <v>131</v>
      </c>
      <c r="G162" s="37" t="s">
        <v>230</v>
      </c>
      <c r="H162" s="37" t="s">
        <v>694</v>
      </c>
      <c r="I162" s="37"/>
      <c r="J162" s="37">
        <v>49.35</v>
      </c>
      <c r="K162" s="37">
        <v>49.35</v>
      </c>
      <c r="L162" s="37">
        <v>49.35</v>
      </c>
      <c r="M162" s="54"/>
      <c r="N162" s="54"/>
      <c r="O162" s="54"/>
      <c r="P162" s="54"/>
      <c r="Q162" s="54"/>
      <c r="R162" s="54"/>
      <c r="S162" s="54"/>
      <c r="T162" s="54"/>
      <c r="U162" s="54"/>
      <c r="V162" s="54"/>
      <c r="W162" s="54"/>
      <c r="X162" s="37" t="s">
        <v>128</v>
      </c>
      <c r="Y162" s="37" t="s">
        <v>110</v>
      </c>
      <c r="Z162" s="37" t="s">
        <v>110</v>
      </c>
      <c r="AA162" s="37" t="s">
        <v>110</v>
      </c>
      <c r="AB162" s="37" t="s">
        <v>110</v>
      </c>
      <c r="AC162" s="37" t="s">
        <v>129</v>
      </c>
      <c r="AD162" s="37">
        <v>12</v>
      </c>
      <c r="AE162" s="37"/>
      <c r="AF162" s="37"/>
      <c r="AG162" s="37" t="s">
        <v>407</v>
      </c>
      <c r="AH162" s="37" t="s">
        <v>695</v>
      </c>
      <c r="AI162" s="37"/>
      <c r="AJ162" s="65" t="s">
        <v>110</v>
      </c>
      <c r="XEP162" s="8"/>
      <c r="XEQ162" s="8"/>
      <c r="XER162" s="8"/>
      <c r="XES162" s="8"/>
      <c r="XET162" s="8"/>
      <c r="XEU162" s="8"/>
    </row>
    <row r="163" s="5" customFormat="1" ht="71" customHeight="1" spans="1:16375">
      <c r="A163" s="36" t="s">
        <v>242</v>
      </c>
      <c r="B163" s="52" t="s">
        <v>696</v>
      </c>
      <c r="C163" s="49" t="s">
        <v>697</v>
      </c>
      <c r="D163" s="37" t="s">
        <v>185</v>
      </c>
      <c r="E163" s="37" t="s">
        <v>698</v>
      </c>
      <c r="F163" s="37" t="s">
        <v>131</v>
      </c>
      <c r="G163" s="37" t="s">
        <v>230</v>
      </c>
      <c r="H163" s="37" t="s">
        <v>699</v>
      </c>
      <c r="I163" s="37"/>
      <c r="J163" s="37">
        <v>60.522</v>
      </c>
      <c r="K163" s="37">
        <v>60.522</v>
      </c>
      <c r="L163" s="37">
        <v>60.522</v>
      </c>
      <c r="M163" s="54"/>
      <c r="N163" s="54"/>
      <c r="O163" s="54"/>
      <c r="P163" s="54"/>
      <c r="Q163" s="54"/>
      <c r="R163" s="54"/>
      <c r="S163" s="54"/>
      <c r="T163" s="54"/>
      <c r="U163" s="54"/>
      <c r="V163" s="54"/>
      <c r="W163" s="54"/>
      <c r="X163" s="37" t="s">
        <v>128</v>
      </c>
      <c r="Y163" s="37" t="s">
        <v>110</v>
      </c>
      <c r="Z163" s="37" t="s">
        <v>129</v>
      </c>
      <c r="AA163" s="37" t="s">
        <v>110</v>
      </c>
      <c r="AB163" s="37" t="s">
        <v>110</v>
      </c>
      <c r="AC163" s="37" t="s">
        <v>129</v>
      </c>
      <c r="AD163" s="37">
        <v>60</v>
      </c>
      <c r="AE163" s="37"/>
      <c r="AF163" s="37"/>
      <c r="AG163" s="37" t="s">
        <v>407</v>
      </c>
      <c r="AH163" s="37" t="s">
        <v>700</v>
      </c>
      <c r="AI163" s="37"/>
      <c r="AJ163" s="65" t="s">
        <v>110</v>
      </c>
      <c r="XEP163" s="8"/>
      <c r="XEQ163" s="8"/>
      <c r="XER163" s="8"/>
      <c r="XES163" s="8"/>
      <c r="XET163" s="8"/>
      <c r="XEU163" s="8"/>
    </row>
    <row r="164" s="5" customFormat="1" ht="71" customHeight="1" spans="1:16375">
      <c r="A164" s="36" t="s">
        <v>242</v>
      </c>
      <c r="B164" s="37" t="s">
        <v>701</v>
      </c>
      <c r="C164" s="37" t="s">
        <v>702</v>
      </c>
      <c r="D164" s="37" t="s">
        <v>185</v>
      </c>
      <c r="E164" s="37" t="s">
        <v>186</v>
      </c>
      <c r="F164" s="37" t="s">
        <v>131</v>
      </c>
      <c r="G164" s="37" t="s">
        <v>230</v>
      </c>
      <c r="H164" s="37" t="s">
        <v>406</v>
      </c>
      <c r="I164" s="37"/>
      <c r="J164" s="54">
        <f>K164+P164+Q164+R164+S164+T164+U164+V164+W164</f>
        <v>95</v>
      </c>
      <c r="K164" s="54">
        <v>95</v>
      </c>
      <c r="L164" s="54">
        <v>95</v>
      </c>
      <c r="M164" s="54"/>
      <c r="N164" s="54"/>
      <c r="O164" s="54"/>
      <c r="P164" s="54"/>
      <c r="Q164" s="54"/>
      <c r="R164" s="54"/>
      <c r="S164" s="54"/>
      <c r="T164" s="54"/>
      <c r="U164" s="54"/>
      <c r="V164" s="54"/>
      <c r="W164" s="54"/>
      <c r="X164" s="37" t="s">
        <v>128</v>
      </c>
      <c r="Y164" s="37" t="s">
        <v>110</v>
      </c>
      <c r="Z164" s="37" t="s">
        <v>110</v>
      </c>
      <c r="AA164" s="37" t="s">
        <v>110</v>
      </c>
      <c r="AB164" s="37" t="s">
        <v>110</v>
      </c>
      <c r="AC164" s="37" t="s">
        <v>129</v>
      </c>
      <c r="AD164" s="37">
        <v>130</v>
      </c>
      <c r="AE164" s="37">
        <v>374</v>
      </c>
      <c r="AF164" s="37">
        <v>374</v>
      </c>
      <c r="AG164" s="37" t="s">
        <v>407</v>
      </c>
      <c r="AH164" s="37" t="s">
        <v>703</v>
      </c>
      <c r="AI164" s="37"/>
      <c r="AJ164" s="65" t="s">
        <v>110</v>
      </c>
      <c r="XEP164" s="8"/>
      <c r="XEQ164" s="8"/>
      <c r="XER164" s="8"/>
      <c r="XES164" s="8"/>
      <c r="XET164" s="8"/>
      <c r="XEU164" s="8"/>
    </row>
    <row r="165" s="5" customFormat="1" ht="71" customHeight="1" spans="1:16375">
      <c r="A165" s="36" t="s">
        <v>242</v>
      </c>
      <c r="B165" s="52" t="s">
        <v>704</v>
      </c>
      <c r="C165" s="49" t="s">
        <v>312</v>
      </c>
      <c r="D165" s="37" t="s">
        <v>185</v>
      </c>
      <c r="E165" s="37" t="s">
        <v>705</v>
      </c>
      <c r="F165" s="37" t="s">
        <v>131</v>
      </c>
      <c r="G165" s="37" t="s">
        <v>230</v>
      </c>
      <c r="H165" s="37" t="s">
        <v>706</v>
      </c>
      <c r="I165" s="37"/>
      <c r="J165" s="37">
        <v>31.5</v>
      </c>
      <c r="K165" s="37">
        <v>31.5</v>
      </c>
      <c r="L165" s="37">
        <v>31.5</v>
      </c>
      <c r="M165" s="54"/>
      <c r="N165" s="54"/>
      <c r="O165" s="54"/>
      <c r="P165" s="54"/>
      <c r="Q165" s="54"/>
      <c r="R165" s="54"/>
      <c r="S165" s="54"/>
      <c r="T165" s="54"/>
      <c r="U165" s="54"/>
      <c r="V165" s="54"/>
      <c r="W165" s="54"/>
      <c r="X165" s="37" t="s">
        <v>128</v>
      </c>
      <c r="Y165" s="37" t="s">
        <v>110</v>
      </c>
      <c r="Z165" s="37" t="s">
        <v>110</v>
      </c>
      <c r="AA165" s="37" t="s">
        <v>110</v>
      </c>
      <c r="AB165" s="37" t="s">
        <v>110</v>
      </c>
      <c r="AC165" s="37" t="s">
        <v>129</v>
      </c>
      <c r="AD165" s="37">
        <v>23</v>
      </c>
      <c r="AE165" s="37"/>
      <c r="AF165" s="37"/>
      <c r="AG165" s="37" t="s">
        <v>407</v>
      </c>
      <c r="AH165" s="37" t="s">
        <v>707</v>
      </c>
      <c r="AI165" s="37"/>
      <c r="AJ165" s="65" t="s">
        <v>110</v>
      </c>
      <c r="XEP165" s="8"/>
      <c r="XEQ165" s="8"/>
      <c r="XER165" s="8"/>
      <c r="XES165" s="8"/>
      <c r="XET165" s="8"/>
      <c r="XEU165" s="8"/>
    </row>
    <row r="166" s="5" customFormat="1" ht="71" customHeight="1" spans="1:16375">
      <c r="A166" s="36" t="s">
        <v>242</v>
      </c>
      <c r="B166" s="52" t="s">
        <v>708</v>
      </c>
      <c r="C166" s="49" t="s">
        <v>709</v>
      </c>
      <c r="D166" s="37" t="s">
        <v>185</v>
      </c>
      <c r="E166" s="37" t="s">
        <v>710</v>
      </c>
      <c r="F166" s="37" t="s">
        <v>131</v>
      </c>
      <c r="G166" s="37" t="s">
        <v>230</v>
      </c>
      <c r="H166" s="37" t="s">
        <v>711</v>
      </c>
      <c r="I166" s="37"/>
      <c r="J166" s="54">
        <v>63</v>
      </c>
      <c r="K166" s="54">
        <v>63</v>
      </c>
      <c r="L166" s="54">
        <v>63</v>
      </c>
      <c r="M166" s="54"/>
      <c r="N166" s="54"/>
      <c r="O166" s="54"/>
      <c r="P166" s="54"/>
      <c r="Q166" s="54"/>
      <c r="R166" s="54"/>
      <c r="S166" s="54"/>
      <c r="T166" s="54"/>
      <c r="U166" s="54"/>
      <c r="V166" s="54"/>
      <c r="W166" s="54"/>
      <c r="X166" s="37" t="s">
        <v>128</v>
      </c>
      <c r="Y166" s="37" t="s">
        <v>110</v>
      </c>
      <c r="Z166" s="37" t="s">
        <v>110</v>
      </c>
      <c r="AA166" s="37" t="s">
        <v>110</v>
      </c>
      <c r="AB166" s="37" t="s">
        <v>110</v>
      </c>
      <c r="AC166" s="37" t="s">
        <v>129</v>
      </c>
      <c r="AD166" s="37">
        <v>45</v>
      </c>
      <c r="AE166" s="37"/>
      <c r="AF166" s="37"/>
      <c r="AG166" s="37" t="s">
        <v>407</v>
      </c>
      <c r="AH166" s="37" t="s">
        <v>712</v>
      </c>
      <c r="AI166" s="37"/>
      <c r="AJ166" s="65" t="s">
        <v>110</v>
      </c>
      <c r="XEP166" s="8"/>
      <c r="XEQ166" s="8"/>
      <c r="XER166" s="8"/>
      <c r="XES166" s="8"/>
      <c r="XET166" s="8"/>
      <c r="XEU166" s="8"/>
    </row>
    <row r="167" s="5" customFormat="1" ht="57" spans="1:16375">
      <c r="A167" s="36" t="s">
        <v>242</v>
      </c>
      <c r="B167" s="69" t="s">
        <v>713</v>
      </c>
      <c r="C167" s="70" t="s">
        <v>714</v>
      </c>
      <c r="D167" s="71" t="s">
        <v>161</v>
      </c>
      <c r="E167" s="37" t="s">
        <v>715</v>
      </c>
      <c r="F167" s="37" t="s">
        <v>131</v>
      </c>
      <c r="G167" s="37" t="s">
        <v>230</v>
      </c>
      <c r="H167" s="37" t="s">
        <v>716</v>
      </c>
      <c r="I167" s="37"/>
      <c r="J167" s="54">
        <v>12.6</v>
      </c>
      <c r="K167" s="54">
        <v>12.6</v>
      </c>
      <c r="L167" s="54">
        <v>12.6</v>
      </c>
      <c r="M167" s="54"/>
      <c r="N167" s="54"/>
      <c r="O167" s="54"/>
      <c r="P167" s="54"/>
      <c r="Q167" s="54"/>
      <c r="R167" s="54"/>
      <c r="S167" s="54"/>
      <c r="T167" s="54"/>
      <c r="U167" s="54"/>
      <c r="V167" s="54"/>
      <c r="W167" s="54"/>
      <c r="X167" s="72" t="s">
        <v>109</v>
      </c>
      <c r="Y167" s="72" t="s">
        <v>110</v>
      </c>
      <c r="Z167" s="72" t="s">
        <v>129</v>
      </c>
      <c r="AA167" s="72" t="s">
        <v>110</v>
      </c>
      <c r="AB167" s="72" t="s">
        <v>110</v>
      </c>
      <c r="AC167" s="72" t="s">
        <v>129</v>
      </c>
      <c r="AD167" s="72">
        <v>6</v>
      </c>
      <c r="AE167" s="72">
        <v>19</v>
      </c>
      <c r="AF167" s="72">
        <v>19</v>
      </c>
      <c r="AG167" s="72" t="s">
        <v>424</v>
      </c>
      <c r="AH167" s="72" t="s">
        <v>717</v>
      </c>
      <c r="AI167" s="72"/>
      <c r="AJ167" s="65" t="s">
        <v>110</v>
      </c>
      <c r="XEI167" s="8"/>
      <c r="XEJ167" s="8"/>
      <c r="XEK167" s="8"/>
      <c r="XEL167" s="8"/>
      <c r="XEM167" s="8"/>
      <c r="XEN167" s="8"/>
      <c r="XEP167" s="8"/>
      <c r="XEQ167" s="8"/>
      <c r="XER167" s="8"/>
      <c r="XES167" s="8"/>
      <c r="XET167" s="8"/>
      <c r="XEU167" s="8"/>
    </row>
    <row r="168" s="5" customFormat="1" ht="57" spans="1:16375">
      <c r="A168" s="36" t="s">
        <v>242</v>
      </c>
      <c r="B168" s="69" t="s">
        <v>718</v>
      </c>
      <c r="C168" s="70" t="s">
        <v>719</v>
      </c>
      <c r="D168" s="71" t="s">
        <v>161</v>
      </c>
      <c r="E168" s="37" t="s">
        <v>720</v>
      </c>
      <c r="F168" s="37" t="s">
        <v>131</v>
      </c>
      <c r="G168" s="37" t="s">
        <v>230</v>
      </c>
      <c r="H168" s="37" t="s">
        <v>721</v>
      </c>
      <c r="I168" s="37"/>
      <c r="J168" s="54">
        <v>20.16</v>
      </c>
      <c r="K168" s="54">
        <v>20.16</v>
      </c>
      <c r="L168" s="54">
        <v>20.16</v>
      </c>
      <c r="M168" s="54"/>
      <c r="N168" s="54"/>
      <c r="O168" s="54"/>
      <c r="P168" s="54"/>
      <c r="Q168" s="54"/>
      <c r="R168" s="54"/>
      <c r="S168" s="54"/>
      <c r="T168" s="54"/>
      <c r="U168" s="54"/>
      <c r="V168" s="54"/>
      <c r="W168" s="54"/>
      <c r="X168" s="72" t="s">
        <v>109</v>
      </c>
      <c r="Y168" s="72" t="s">
        <v>110</v>
      </c>
      <c r="Z168" s="72" t="s">
        <v>129</v>
      </c>
      <c r="AA168" s="72" t="s">
        <v>110</v>
      </c>
      <c r="AB168" s="72" t="s">
        <v>110</v>
      </c>
      <c r="AC168" s="72" t="s">
        <v>129</v>
      </c>
      <c r="AD168" s="72">
        <v>18</v>
      </c>
      <c r="AE168" s="72">
        <v>52</v>
      </c>
      <c r="AF168" s="72">
        <v>52</v>
      </c>
      <c r="AG168" s="72" t="s">
        <v>424</v>
      </c>
      <c r="AH168" s="72" t="s">
        <v>722</v>
      </c>
      <c r="AI168" s="72"/>
      <c r="AJ168" s="65" t="s">
        <v>110</v>
      </c>
      <c r="XEI168" s="8"/>
      <c r="XEJ168" s="8"/>
      <c r="XEK168" s="8"/>
      <c r="XEL168" s="8"/>
      <c r="XEM168" s="8"/>
      <c r="XEN168" s="8"/>
      <c r="XEP168" s="8"/>
      <c r="XEQ168" s="8"/>
      <c r="XER168" s="8"/>
      <c r="XES168" s="8"/>
      <c r="XET168" s="8"/>
      <c r="XEU168" s="8"/>
    </row>
    <row r="169" s="5" customFormat="1" ht="57" spans="1:16375">
      <c r="A169" s="36" t="s">
        <v>242</v>
      </c>
      <c r="B169" s="69" t="s">
        <v>723</v>
      </c>
      <c r="C169" s="70" t="s">
        <v>724</v>
      </c>
      <c r="D169" s="37" t="s">
        <v>161</v>
      </c>
      <c r="E169" s="37" t="s">
        <v>436</v>
      </c>
      <c r="F169" s="37" t="s">
        <v>131</v>
      </c>
      <c r="G169" s="37" t="s">
        <v>230</v>
      </c>
      <c r="H169" s="37" t="s">
        <v>437</v>
      </c>
      <c r="I169" s="37"/>
      <c r="J169" s="37">
        <v>5.88</v>
      </c>
      <c r="K169" s="37">
        <v>5.88</v>
      </c>
      <c r="L169" s="54">
        <v>5.88</v>
      </c>
      <c r="M169" s="54"/>
      <c r="N169" s="54"/>
      <c r="O169" s="54"/>
      <c r="P169" s="54"/>
      <c r="Q169" s="54"/>
      <c r="R169" s="54"/>
      <c r="S169" s="54"/>
      <c r="T169" s="54"/>
      <c r="U169" s="54"/>
      <c r="V169" s="54"/>
      <c r="W169" s="54"/>
      <c r="X169" s="72" t="s">
        <v>109</v>
      </c>
      <c r="Y169" s="72" t="s">
        <v>110</v>
      </c>
      <c r="Z169" s="72" t="s">
        <v>129</v>
      </c>
      <c r="AA169" s="72" t="s">
        <v>110</v>
      </c>
      <c r="AB169" s="72" t="s">
        <v>110</v>
      </c>
      <c r="AC169" s="72" t="s">
        <v>129</v>
      </c>
      <c r="AD169" s="72">
        <v>6</v>
      </c>
      <c r="AE169" s="72">
        <v>18</v>
      </c>
      <c r="AF169" s="72">
        <v>18</v>
      </c>
      <c r="AG169" s="72" t="s">
        <v>424</v>
      </c>
      <c r="AH169" s="72" t="s">
        <v>717</v>
      </c>
      <c r="AI169" s="72"/>
      <c r="AJ169" s="65" t="s">
        <v>110</v>
      </c>
      <c r="XEI169" s="8"/>
      <c r="XEJ169" s="8"/>
      <c r="XEK169" s="8"/>
      <c r="XEL169" s="8"/>
      <c r="XEM169" s="8"/>
      <c r="XEN169" s="8"/>
      <c r="XEP169" s="8"/>
      <c r="XEQ169" s="8"/>
      <c r="XER169" s="8"/>
      <c r="XES169" s="8"/>
      <c r="XET169" s="8"/>
      <c r="XEU169" s="8"/>
    </row>
    <row r="170" s="5" customFormat="1" ht="57" spans="1:16375">
      <c r="A170" s="36" t="s">
        <v>242</v>
      </c>
      <c r="B170" s="69" t="s">
        <v>725</v>
      </c>
      <c r="C170" s="70" t="s">
        <v>726</v>
      </c>
      <c r="D170" s="71" t="s">
        <v>161</v>
      </c>
      <c r="E170" s="37" t="s">
        <v>162</v>
      </c>
      <c r="F170" s="37" t="s">
        <v>131</v>
      </c>
      <c r="G170" s="37" t="s">
        <v>230</v>
      </c>
      <c r="H170" s="37" t="s">
        <v>413</v>
      </c>
      <c r="I170" s="37"/>
      <c r="J170" s="37">
        <v>123.9</v>
      </c>
      <c r="K170" s="37">
        <v>123.9</v>
      </c>
      <c r="L170" s="37">
        <v>123.9</v>
      </c>
      <c r="M170" s="54"/>
      <c r="N170" s="54"/>
      <c r="O170" s="54"/>
      <c r="P170" s="54"/>
      <c r="Q170" s="54"/>
      <c r="R170" s="54"/>
      <c r="S170" s="54"/>
      <c r="T170" s="54"/>
      <c r="U170" s="54"/>
      <c r="V170" s="54"/>
      <c r="W170" s="54"/>
      <c r="X170" s="72" t="s">
        <v>109</v>
      </c>
      <c r="Y170" s="72" t="s">
        <v>110</v>
      </c>
      <c r="Z170" s="72" t="s">
        <v>129</v>
      </c>
      <c r="AA170" s="72" t="s">
        <v>110</v>
      </c>
      <c r="AB170" s="72" t="s">
        <v>110</v>
      </c>
      <c r="AC170" s="72" t="s">
        <v>129</v>
      </c>
      <c r="AD170" s="37">
        <v>47</v>
      </c>
      <c r="AE170" s="37">
        <v>167</v>
      </c>
      <c r="AF170" s="37">
        <v>167</v>
      </c>
      <c r="AG170" s="72" t="s">
        <v>424</v>
      </c>
      <c r="AH170" s="72" t="s">
        <v>727</v>
      </c>
      <c r="AI170" s="72"/>
      <c r="AJ170" s="65" t="s">
        <v>110</v>
      </c>
      <c r="XEI170" s="8"/>
      <c r="XEJ170" s="8"/>
      <c r="XEK170" s="8"/>
      <c r="XEL170" s="8"/>
      <c r="XEM170" s="8"/>
      <c r="XEN170" s="8"/>
      <c r="XEP170" s="8"/>
      <c r="XEQ170" s="8"/>
      <c r="XER170" s="8"/>
      <c r="XES170" s="8"/>
      <c r="XET170" s="8"/>
      <c r="XEU170" s="8"/>
    </row>
    <row r="171" s="5" customFormat="1" ht="57" spans="1:16375">
      <c r="A171" s="36" t="s">
        <v>242</v>
      </c>
      <c r="B171" s="69" t="s">
        <v>728</v>
      </c>
      <c r="C171" s="70" t="s">
        <v>729</v>
      </c>
      <c r="D171" s="71" t="s">
        <v>161</v>
      </c>
      <c r="E171" s="37" t="s">
        <v>730</v>
      </c>
      <c r="F171" s="37" t="s">
        <v>131</v>
      </c>
      <c r="G171" s="37" t="s">
        <v>230</v>
      </c>
      <c r="H171" s="37" t="s">
        <v>731</v>
      </c>
      <c r="I171" s="37"/>
      <c r="J171" s="37">
        <v>11.76</v>
      </c>
      <c r="K171" s="37">
        <v>11.76</v>
      </c>
      <c r="L171" s="54">
        <v>11.76</v>
      </c>
      <c r="M171" s="54"/>
      <c r="N171" s="54"/>
      <c r="O171" s="54"/>
      <c r="P171" s="54"/>
      <c r="Q171" s="54"/>
      <c r="R171" s="54"/>
      <c r="S171" s="54"/>
      <c r="T171" s="54"/>
      <c r="U171" s="54"/>
      <c r="V171" s="54"/>
      <c r="W171" s="54"/>
      <c r="X171" s="72" t="s">
        <v>109</v>
      </c>
      <c r="Y171" s="72" t="s">
        <v>110</v>
      </c>
      <c r="Z171" s="72" t="s">
        <v>129</v>
      </c>
      <c r="AA171" s="72" t="s">
        <v>110</v>
      </c>
      <c r="AB171" s="72" t="s">
        <v>110</v>
      </c>
      <c r="AC171" s="72" t="s">
        <v>129</v>
      </c>
      <c r="AD171" s="72">
        <v>6</v>
      </c>
      <c r="AE171" s="72">
        <v>19</v>
      </c>
      <c r="AF171" s="72">
        <v>19</v>
      </c>
      <c r="AG171" s="72" t="s">
        <v>424</v>
      </c>
      <c r="AH171" s="72" t="s">
        <v>717</v>
      </c>
      <c r="AI171" s="72"/>
      <c r="AJ171" s="65" t="s">
        <v>110</v>
      </c>
      <c r="XEI171" s="8"/>
      <c r="XEJ171" s="8"/>
      <c r="XEK171" s="8"/>
      <c r="XEL171" s="8"/>
      <c r="XEM171" s="8"/>
      <c r="XEN171" s="8"/>
      <c r="XEP171" s="8"/>
      <c r="XEQ171" s="8"/>
      <c r="XER171" s="8"/>
      <c r="XES171" s="8"/>
      <c r="XET171" s="8"/>
      <c r="XEU171" s="8"/>
    </row>
    <row r="172" s="5" customFormat="1" ht="57" spans="1:16375">
      <c r="A172" s="36" t="s">
        <v>242</v>
      </c>
      <c r="B172" s="69" t="s">
        <v>732</v>
      </c>
      <c r="C172" s="70" t="s">
        <v>733</v>
      </c>
      <c r="D172" s="71" t="s">
        <v>161</v>
      </c>
      <c r="E172" s="37" t="s">
        <v>253</v>
      </c>
      <c r="F172" s="37" t="s">
        <v>131</v>
      </c>
      <c r="G172" s="37" t="s">
        <v>230</v>
      </c>
      <c r="H172" s="37" t="s">
        <v>430</v>
      </c>
      <c r="I172" s="37"/>
      <c r="J172" s="37">
        <v>2.52</v>
      </c>
      <c r="K172" s="37">
        <v>2.52</v>
      </c>
      <c r="L172" s="54">
        <v>2.52</v>
      </c>
      <c r="M172" s="54"/>
      <c r="N172" s="54"/>
      <c r="O172" s="54"/>
      <c r="P172" s="54"/>
      <c r="Q172" s="54"/>
      <c r="R172" s="54"/>
      <c r="S172" s="54"/>
      <c r="T172" s="54"/>
      <c r="U172" s="54"/>
      <c r="V172" s="54"/>
      <c r="W172" s="54"/>
      <c r="X172" s="72" t="s">
        <v>109</v>
      </c>
      <c r="Y172" s="72" t="s">
        <v>110</v>
      </c>
      <c r="Z172" s="72" t="s">
        <v>129</v>
      </c>
      <c r="AA172" s="72" t="s">
        <v>110</v>
      </c>
      <c r="AB172" s="72" t="s">
        <v>110</v>
      </c>
      <c r="AC172" s="72" t="s">
        <v>129</v>
      </c>
      <c r="AD172" s="72">
        <v>5</v>
      </c>
      <c r="AE172" s="72">
        <v>15</v>
      </c>
      <c r="AF172" s="72">
        <v>15</v>
      </c>
      <c r="AG172" s="72" t="s">
        <v>424</v>
      </c>
      <c r="AH172" s="72" t="s">
        <v>734</v>
      </c>
      <c r="AI172" s="72"/>
      <c r="AJ172" s="65" t="s">
        <v>110</v>
      </c>
      <c r="XEI172" s="8"/>
      <c r="XEJ172" s="8"/>
      <c r="XEK172" s="8"/>
      <c r="XEL172" s="8"/>
      <c r="XEM172" s="8"/>
      <c r="XEN172" s="8"/>
      <c r="XEP172" s="8"/>
      <c r="XEQ172" s="8"/>
      <c r="XER172" s="8"/>
      <c r="XES172" s="8"/>
      <c r="XET172" s="8"/>
      <c r="XEU172" s="8"/>
    </row>
    <row r="173" s="5" customFormat="1" ht="57" spans="1:16375">
      <c r="A173" s="36" t="s">
        <v>242</v>
      </c>
      <c r="B173" s="69" t="s">
        <v>735</v>
      </c>
      <c r="C173" s="70" t="s">
        <v>736</v>
      </c>
      <c r="D173" s="71" t="s">
        <v>161</v>
      </c>
      <c r="E173" s="37" t="s">
        <v>737</v>
      </c>
      <c r="F173" s="37" t="s">
        <v>131</v>
      </c>
      <c r="G173" s="37" t="s">
        <v>230</v>
      </c>
      <c r="H173" s="37" t="s">
        <v>738</v>
      </c>
      <c r="I173" s="37"/>
      <c r="J173" s="37">
        <v>90.3</v>
      </c>
      <c r="K173" s="37">
        <v>90.3</v>
      </c>
      <c r="L173" s="54">
        <v>90.3</v>
      </c>
      <c r="M173" s="54"/>
      <c r="N173" s="54"/>
      <c r="O173" s="54"/>
      <c r="P173" s="54"/>
      <c r="Q173" s="54"/>
      <c r="R173" s="54"/>
      <c r="S173" s="54"/>
      <c r="T173" s="54"/>
      <c r="U173" s="54"/>
      <c r="V173" s="54"/>
      <c r="W173" s="54"/>
      <c r="X173" s="72" t="s">
        <v>109</v>
      </c>
      <c r="Y173" s="72" t="s">
        <v>110</v>
      </c>
      <c r="Z173" s="72" t="s">
        <v>129</v>
      </c>
      <c r="AA173" s="72" t="s">
        <v>110</v>
      </c>
      <c r="AB173" s="72" t="s">
        <v>110</v>
      </c>
      <c r="AC173" s="72" t="s">
        <v>129</v>
      </c>
      <c r="AD173" s="72">
        <v>20</v>
      </c>
      <c r="AE173" s="72">
        <v>72</v>
      </c>
      <c r="AF173" s="72">
        <v>72</v>
      </c>
      <c r="AG173" s="72" t="s">
        <v>424</v>
      </c>
      <c r="AH173" s="72" t="s">
        <v>739</v>
      </c>
      <c r="AI173" s="72"/>
      <c r="AJ173" s="65" t="s">
        <v>110</v>
      </c>
      <c r="XEI173" s="8"/>
      <c r="XEJ173" s="8"/>
      <c r="XEK173" s="8"/>
      <c r="XEL173" s="8"/>
      <c r="XEM173" s="8"/>
      <c r="XEN173" s="8"/>
      <c r="XEP173" s="8"/>
      <c r="XEQ173" s="8"/>
      <c r="XER173" s="8"/>
      <c r="XES173" s="8"/>
      <c r="XET173" s="8"/>
      <c r="XEU173" s="8"/>
    </row>
    <row r="174" s="5" customFormat="1" ht="57" spans="1:16375">
      <c r="A174" s="36" t="s">
        <v>242</v>
      </c>
      <c r="B174" s="69" t="s">
        <v>740</v>
      </c>
      <c r="C174" s="70" t="s">
        <v>741</v>
      </c>
      <c r="D174" s="71" t="s">
        <v>161</v>
      </c>
      <c r="E174" s="37" t="s">
        <v>742</v>
      </c>
      <c r="F174" s="37" t="s">
        <v>131</v>
      </c>
      <c r="G174" s="37" t="s">
        <v>230</v>
      </c>
      <c r="H174" s="37" t="s">
        <v>743</v>
      </c>
      <c r="I174" s="37"/>
      <c r="J174" s="95">
        <v>41.58</v>
      </c>
      <c r="K174" s="95">
        <v>41.58</v>
      </c>
      <c r="L174" s="95">
        <v>41.58</v>
      </c>
      <c r="M174" s="54"/>
      <c r="N174" s="54"/>
      <c r="O174" s="54"/>
      <c r="P174" s="54"/>
      <c r="Q174" s="54"/>
      <c r="R174" s="54"/>
      <c r="S174" s="54"/>
      <c r="T174" s="54"/>
      <c r="U174" s="54"/>
      <c r="V174" s="54"/>
      <c r="W174" s="54"/>
      <c r="X174" s="72" t="s">
        <v>109</v>
      </c>
      <c r="Y174" s="72" t="s">
        <v>110</v>
      </c>
      <c r="Z174" s="72" t="s">
        <v>129</v>
      </c>
      <c r="AA174" s="72" t="s">
        <v>110</v>
      </c>
      <c r="AB174" s="72" t="s">
        <v>110</v>
      </c>
      <c r="AC174" s="72" t="s">
        <v>129</v>
      </c>
      <c r="AD174" s="72">
        <v>16</v>
      </c>
      <c r="AE174" s="72">
        <v>57</v>
      </c>
      <c r="AF174" s="72">
        <v>57</v>
      </c>
      <c r="AG174" s="72" t="s">
        <v>424</v>
      </c>
      <c r="AH174" s="72" t="s">
        <v>744</v>
      </c>
      <c r="AI174" s="72"/>
      <c r="AJ174" s="65" t="s">
        <v>110</v>
      </c>
      <c r="XEI174" s="8"/>
      <c r="XEJ174" s="8"/>
      <c r="XEK174" s="8"/>
      <c r="XEL174" s="8"/>
      <c r="XEM174" s="8"/>
      <c r="XEN174" s="8"/>
      <c r="XEP174" s="8"/>
      <c r="XEQ174" s="8"/>
      <c r="XER174" s="8"/>
      <c r="XES174" s="8"/>
      <c r="XET174" s="8"/>
      <c r="XEU174" s="8"/>
    </row>
    <row r="175" s="5" customFormat="1" ht="42.75" spans="1:16375">
      <c r="A175" s="36" t="s">
        <v>242</v>
      </c>
      <c r="B175" s="37" t="s">
        <v>745</v>
      </c>
      <c r="C175" s="37" t="s">
        <v>746</v>
      </c>
      <c r="D175" s="37" t="s">
        <v>136</v>
      </c>
      <c r="E175" s="37" t="s">
        <v>519</v>
      </c>
      <c r="F175" s="37" t="s">
        <v>131</v>
      </c>
      <c r="G175" s="37" t="s">
        <v>230</v>
      </c>
      <c r="H175" s="37" t="s">
        <v>747</v>
      </c>
      <c r="I175" s="51"/>
      <c r="J175" s="54">
        <f t="shared" ref="J175:J179" si="15">K175+P175+Q175+R175+S175+T175+U175+V175+W175</f>
        <v>10</v>
      </c>
      <c r="K175" s="54">
        <f t="shared" ref="K175:K180" si="16">L175+M175+N175+O175</f>
        <v>10</v>
      </c>
      <c r="L175" s="54">
        <v>10</v>
      </c>
      <c r="M175" s="54"/>
      <c r="N175" s="54"/>
      <c r="O175" s="54"/>
      <c r="P175" s="54"/>
      <c r="Q175" s="54"/>
      <c r="R175" s="54"/>
      <c r="S175" s="54"/>
      <c r="T175" s="54"/>
      <c r="U175" s="54"/>
      <c r="V175" s="54"/>
      <c r="W175" s="54"/>
      <c r="X175" s="37" t="s">
        <v>128</v>
      </c>
      <c r="Y175" s="37" t="s">
        <v>110</v>
      </c>
      <c r="Z175" s="37" t="s">
        <v>110</v>
      </c>
      <c r="AA175" s="37" t="s">
        <v>110</v>
      </c>
      <c r="AB175" s="37" t="s">
        <v>110</v>
      </c>
      <c r="AC175" s="37" t="s">
        <v>129</v>
      </c>
      <c r="AD175" s="37">
        <v>151</v>
      </c>
      <c r="AE175" s="79">
        <v>528.5</v>
      </c>
      <c r="AF175" s="79">
        <v>528.5</v>
      </c>
      <c r="AG175" s="37" t="s">
        <v>470</v>
      </c>
      <c r="AH175" s="37" t="s">
        <v>471</v>
      </c>
      <c r="AI175" s="51"/>
      <c r="AJ175" s="65" t="s">
        <v>110</v>
      </c>
      <c r="XDV175" s="7"/>
      <c r="XDW175" s="7"/>
      <c r="XDX175" s="7"/>
      <c r="XDY175" s="7"/>
      <c r="XDZ175" s="7"/>
      <c r="XEA175" s="7"/>
      <c r="XEB175" s="7"/>
      <c r="XEC175" s="7"/>
      <c r="XED175" s="7"/>
      <c r="XEE175" s="7"/>
      <c r="XEF175" s="7"/>
      <c r="XEG175" s="7"/>
      <c r="XEH175" s="7"/>
      <c r="XEP175" s="8"/>
      <c r="XEQ175" s="8"/>
      <c r="XER175" s="8"/>
      <c r="XES175" s="8"/>
      <c r="XET175" s="8"/>
      <c r="XEU175" s="8"/>
    </row>
    <row r="176" s="5" customFormat="1" ht="68" customHeight="1" spans="1:16375">
      <c r="A176" s="36" t="s">
        <v>242</v>
      </c>
      <c r="B176" s="49" t="s">
        <v>748</v>
      </c>
      <c r="C176" s="37" t="s">
        <v>749</v>
      </c>
      <c r="D176" s="37" t="s">
        <v>136</v>
      </c>
      <c r="E176" s="37" t="s">
        <v>519</v>
      </c>
      <c r="F176" s="37" t="s">
        <v>131</v>
      </c>
      <c r="G176" s="37" t="s">
        <v>230</v>
      </c>
      <c r="H176" s="37" t="s">
        <v>747</v>
      </c>
      <c r="I176" s="51"/>
      <c r="J176" s="54">
        <f>K176+P176+Q176+R176+S176+T176+U176+V176+W176</f>
        <v>70</v>
      </c>
      <c r="K176" s="54">
        <f>L176+M176+N176+O176</f>
        <v>70</v>
      </c>
      <c r="L176" s="54">
        <v>70</v>
      </c>
      <c r="M176" s="54"/>
      <c r="N176" s="54"/>
      <c r="O176" s="54"/>
      <c r="P176" s="54"/>
      <c r="Q176" s="54"/>
      <c r="R176" s="54"/>
      <c r="S176" s="54"/>
      <c r="T176" s="54"/>
      <c r="U176" s="54"/>
      <c r="V176" s="54"/>
      <c r="W176" s="54"/>
      <c r="X176" s="36" t="s">
        <v>109</v>
      </c>
      <c r="Y176" s="37" t="s">
        <v>110</v>
      </c>
      <c r="Z176" s="37" t="s">
        <v>110</v>
      </c>
      <c r="AA176" s="37" t="s">
        <v>110</v>
      </c>
      <c r="AB176" s="37" t="s">
        <v>110</v>
      </c>
      <c r="AC176" s="37" t="s">
        <v>129</v>
      </c>
      <c r="AD176" s="37">
        <v>151</v>
      </c>
      <c r="AE176" s="79">
        <v>528.5</v>
      </c>
      <c r="AF176" s="79">
        <v>528.5</v>
      </c>
      <c r="AG176" s="37" t="s">
        <v>470</v>
      </c>
      <c r="AH176" s="37" t="s">
        <v>471</v>
      </c>
      <c r="AI176" s="51"/>
      <c r="AJ176" s="65" t="s">
        <v>110</v>
      </c>
      <c r="XDV176" s="7"/>
      <c r="XDW176" s="7"/>
      <c r="XDX176" s="7"/>
      <c r="XDY176" s="7"/>
      <c r="XDZ176" s="7"/>
      <c r="XEA176" s="7"/>
      <c r="XEB176" s="7"/>
      <c r="XEC176" s="7"/>
      <c r="XED176" s="7"/>
      <c r="XEE176" s="7"/>
      <c r="XEF176" s="7"/>
      <c r="XEG176" s="7"/>
      <c r="XEH176" s="7"/>
      <c r="XEP176" s="8"/>
      <c r="XEQ176" s="8"/>
      <c r="XER176" s="8"/>
      <c r="XES176" s="8"/>
      <c r="XET176" s="8"/>
      <c r="XEU176" s="8"/>
    </row>
    <row r="177" s="6" customFormat="1" ht="57" spans="1:16375">
      <c r="A177" s="36" t="s">
        <v>242</v>
      </c>
      <c r="B177" s="89" t="s">
        <v>750</v>
      </c>
      <c r="C177" s="80" t="s">
        <v>751</v>
      </c>
      <c r="D177" s="87" t="s">
        <v>136</v>
      </c>
      <c r="E177" s="87" t="s">
        <v>137</v>
      </c>
      <c r="F177" s="80" t="s">
        <v>131</v>
      </c>
      <c r="G177" s="37" t="s">
        <v>230</v>
      </c>
      <c r="H177" s="37" t="s">
        <v>752</v>
      </c>
      <c r="I177" s="51"/>
      <c r="J177" s="54">
        <f>K177+P177+Q177+R177+S177+T177+U177+V177+W177</f>
        <v>150</v>
      </c>
      <c r="K177" s="54">
        <f>L177+M177+N177+O177</f>
        <v>150</v>
      </c>
      <c r="L177" s="54">
        <v>150</v>
      </c>
      <c r="M177" s="54"/>
      <c r="N177" s="54"/>
      <c r="O177" s="54"/>
      <c r="P177" s="54"/>
      <c r="Q177" s="54"/>
      <c r="R177" s="54"/>
      <c r="S177" s="54"/>
      <c r="T177" s="54"/>
      <c r="U177" s="54"/>
      <c r="V177" s="54"/>
      <c r="W177" s="54"/>
      <c r="X177" s="36" t="s">
        <v>109</v>
      </c>
      <c r="Y177" s="37" t="s">
        <v>110</v>
      </c>
      <c r="Z177" s="37" t="s">
        <v>110</v>
      </c>
      <c r="AA177" s="37" t="s">
        <v>129</v>
      </c>
      <c r="AB177" s="37" t="s">
        <v>129</v>
      </c>
      <c r="AC177" s="37" t="s">
        <v>129</v>
      </c>
      <c r="AD177" s="81">
        <v>171</v>
      </c>
      <c r="AE177" s="81">
        <v>542</v>
      </c>
      <c r="AF177" s="81">
        <v>542</v>
      </c>
      <c r="AG177" s="37" t="s">
        <v>753</v>
      </c>
      <c r="AH177" s="37" t="s">
        <v>754</v>
      </c>
      <c r="AI177" s="81"/>
      <c r="AJ177" s="65" t="s">
        <v>110</v>
      </c>
      <c r="XDV177" s="8"/>
      <c r="XDW177" s="7"/>
      <c r="XDX177" s="7"/>
      <c r="XDY177" s="7"/>
      <c r="XDZ177" s="7"/>
      <c r="XEA177" s="7"/>
      <c r="XEI177" s="5"/>
      <c r="XEJ177" s="5"/>
      <c r="XEK177" s="5"/>
      <c r="XEL177" s="5"/>
      <c r="XEM177" s="5"/>
      <c r="XEN177" s="5"/>
      <c r="XEP177" s="8"/>
      <c r="XEQ177" s="8"/>
      <c r="XER177" s="8"/>
      <c r="XES177" s="8"/>
      <c r="XET177" s="8"/>
      <c r="XEU177" s="8"/>
    </row>
    <row r="178" s="6" customFormat="1" ht="57" spans="1:16375">
      <c r="A178" s="36" t="s">
        <v>242</v>
      </c>
      <c r="B178" s="89" t="s">
        <v>755</v>
      </c>
      <c r="C178" s="80" t="s">
        <v>756</v>
      </c>
      <c r="D178" s="87" t="s">
        <v>136</v>
      </c>
      <c r="E178" s="87" t="s">
        <v>137</v>
      </c>
      <c r="F178" s="80" t="s">
        <v>131</v>
      </c>
      <c r="G178" s="37" t="s">
        <v>230</v>
      </c>
      <c r="H178" s="37" t="s">
        <v>757</v>
      </c>
      <c r="I178" s="51"/>
      <c r="J178" s="54">
        <f>K178+P178+Q178+R178+S178+T178+U178+V178+W178</f>
        <v>50</v>
      </c>
      <c r="K178" s="54">
        <f>L178+M178+N178+O178</f>
        <v>50</v>
      </c>
      <c r="L178" s="54">
        <v>50</v>
      </c>
      <c r="M178" s="54"/>
      <c r="N178" s="54"/>
      <c r="O178" s="54"/>
      <c r="P178" s="54"/>
      <c r="Q178" s="54"/>
      <c r="R178" s="54"/>
      <c r="S178" s="54"/>
      <c r="T178" s="54"/>
      <c r="U178" s="54"/>
      <c r="V178" s="54"/>
      <c r="W178" s="54"/>
      <c r="X178" s="36" t="s">
        <v>109</v>
      </c>
      <c r="Y178" s="37" t="s">
        <v>110</v>
      </c>
      <c r="Z178" s="37" t="s">
        <v>110</v>
      </c>
      <c r="AA178" s="37" t="s">
        <v>129</v>
      </c>
      <c r="AB178" s="37" t="s">
        <v>129</v>
      </c>
      <c r="AC178" s="37" t="s">
        <v>129</v>
      </c>
      <c r="AD178" s="81">
        <v>171</v>
      </c>
      <c r="AE178" s="81">
        <v>542</v>
      </c>
      <c r="AF178" s="81">
        <v>542</v>
      </c>
      <c r="AG178" s="37" t="s">
        <v>753</v>
      </c>
      <c r="AH178" s="37" t="s">
        <v>754</v>
      </c>
      <c r="AI178" s="81"/>
      <c r="AJ178" s="65" t="s">
        <v>110</v>
      </c>
      <c r="XDV178" s="8"/>
      <c r="XDW178" s="7"/>
      <c r="XDX178" s="7"/>
      <c r="XDY178" s="7"/>
      <c r="XDZ178" s="7"/>
      <c r="XEA178" s="7"/>
      <c r="XEI178" s="5"/>
      <c r="XEJ178" s="5"/>
      <c r="XEK178" s="5"/>
      <c r="XEL178" s="5"/>
      <c r="XEM178" s="5"/>
      <c r="XEN178" s="5"/>
      <c r="XEP178" s="8"/>
      <c r="XEQ178" s="8"/>
      <c r="XER178" s="8"/>
      <c r="XES178" s="8"/>
      <c r="XET178" s="8"/>
      <c r="XEU178" s="8"/>
    </row>
    <row r="179" s="6" customFormat="1" ht="52" customHeight="1" spans="1:16375">
      <c r="A179" s="36" t="s">
        <v>242</v>
      </c>
      <c r="B179" s="89" t="s">
        <v>758</v>
      </c>
      <c r="C179" s="80" t="s">
        <v>564</v>
      </c>
      <c r="D179" s="87" t="s">
        <v>136</v>
      </c>
      <c r="E179" s="87" t="s">
        <v>137</v>
      </c>
      <c r="F179" s="80" t="s">
        <v>131</v>
      </c>
      <c r="G179" s="37" t="s">
        <v>230</v>
      </c>
      <c r="H179" s="88" t="s">
        <v>757</v>
      </c>
      <c r="I179" s="51"/>
      <c r="J179" s="54">
        <f>K179+P179+Q179+R179+S179+T179+U179+V179+W179</f>
        <v>40</v>
      </c>
      <c r="K179" s="54">
        <f>L179+M179+N179+O179</f>
        <v>40</v>
      </c>
      <c r="L179" s="54">
        <v>40</v>
      </c>
      <c r="M179" s="54"/>
      <c r="N179" s="54"/>
      <c r="O179" s="54"/>
      <c r="P179" s="54"/>
      <c r="Q179" s="54"/>
      <c r="R179" s="54"/>
      <c r="S179" s="54"/>
      <c r="T179" s="54"/>
      <c r="U179" s="54"/>
      <c r="V179" s="54"/>
      <c r="W179" s="54"/>
      <c r="X179" s="37" t="s">
        <v>128</v>
      </c>
      <c r="Y179" s="37" t="s">
        <v>110</v>
      </c>
      <c r="Z179" s="37" t="s">
        <v>110</v>
      </c>
      <c r="AA179" s="37" t="s">
        <v>129</v>
      </c>
      <c r="AB179" s="37" t="s">
        <v>129</v>
      </c>
      <c r="AC179" s="37" t="s">
        <v>129</v>
      </c>
      <c r="AD179" s="81">
        <v>171</v>
      </c>
      <c r="AE179" s="81">
        <v>542</v>
      </c>
      <c r="AF179" s="81">
        <v>542</v>
      </c>
      <c r="AG179" s="37" t="s">
        <v>753</v>
      </c>
      <c r="AH179" s="37" t="s">
        <v>754</v>
      </c>
      <c r="AI179" s="81"/>
      <c r="AJ179" s="65" t="s">
        <v>110</v>
      </c>
      <c r="XDV179" s="8"/>
      <c r="XDW179" s="7"/>
      <c r="XDX179" s="7"/>
      <c r="XDY179" s="7"/>
      <c r="XDZ179" s="7"/>
      <c r="XEA179" s="7"/>
      <c r="XEI179" s="5"/>
      <c r="XEJ179" s="5"/>
      <c r="XEK179" s="5"/>
      <c r="XEL179" s="5"/>
      <c r="XEM179" s="5"/>
      <c r="XEN179" s="5"/>
      <c r="XEP179" s="8"/>
      <c r="XEQ179" s="8"/>
      <c r="XER179" s="8"/>
      <c r="XES179" s="8"/>
      <c r="XET179" s="8"/>
      <c r="XEU179" s="8"/>
    </row>
    <row r="180" s="6" customFormat="1" ht="56" customHeight="1" spans="1:16375">
      <c r="A180" s="36" t="s">
        <v>242</v>
      </c>
      <c r="B180" s="49" t="s">
        <v>759</v>
      </c>
      <c r="C180" s="49" t="s">
        <v>760</v>
      </c>
      <c r="D180" s="37" t="s">
        <v>136</v>
      </c>
      <c r="E180" s="37" t="s">
        <v>137</v>
      </c>
      <c r="F180" s="39" t="s">
        <v>131</v>
      </c>
      <c r="G180" s="88" t="s">
        <v>230</v>
      </c>
      <c r="H180" s="88" t="s">
        <v>761</v>
      </c>
      <c r="I180" s="80"/>
      <c r="J180" s="54">
        <v>30</v>
      </c>
      <c r="K180" s="54">
        <f>L180+M180+N180+O180</f>
        <v>30</v>
      </c>
      <c r="L180" s="54">
        <v>30</v>
      </c>
      <c r="M180" s="54"/>
      <c r="N180" s="54"/>
      <c r="O180" s="54"/>
      <c r="P180" s="54"/>
      <c r="Q180" s="54"/>
      <c r="R180" s="54"/>
      <c r="S180" s="54"/>
      <c r="T180" s="54"/>
      <c r="U180" s="54"/>
      <c r="V180" s="54"/>
      <c r="W180" s="54"/>
      <c r="X180" s="37" t="s">
        <v>109</v>
      </c>
      <c r="Y180" s="37" t="s">
        <v>110</v>
      </c>
      <c r="Z180" s="37" t="s">
        <v>129</v>
      </c>
      <c r="AA180" s="37" t="s">
        <v>129</v>
      </c>
      <c r="AB180" s="37" t="s">
        <v>110</v>
      </c>
      <c r="AC180" s="37" t="s">
        <v>129</v>
      </c>
      <c r="AD180" s="37">
        <v>147</v>
      </c>
      <c r="AE180" s="37">
        <v>450</v>
      </c>
      <c r="AF180" s="37">
        <v>450</v>
      </c>
      <c r="AG180" s="37" t="s">
        <v>198</v>
      </c>
      <c r="AH180" s="37" t="s">
        <v>199</v>
      </c>
      <c r="AI180" s="37"/>
      <c r="AJ180" s="65"/>
      <c r="XDV180" s="8"/>
      <c r="XDW180" s="7"/>
      <c r="XDX180" s="7"/>
      <c r="XDY180" s="7"/>
      <c r="XDZ180" s="7"/>
      <c r="XEA180" s="7"/>
      <c r="XEI180" s="5"/>
      <c r="XEJ180" s="5"/>
      <c r="XEK180" s="5"/>
      <c r="XEL180" s="5"/>
      <c r="XEM180" s="5"/>
      <c r="XEN180" s="5"/>
      <c r="XEP180" s="8"/>
      <c r="XEQ180" s="8"/>
      <c r="XER180" s="8"/>
      <c r="XES180" s="8"/>
      <c r="XET180" s="8"/>
      <c r="XEU180" s="8"/>
    </row>
    <row r="181" s="7" customFormat="1" ht="42.75" spans="1:16375">
      <c r="A181" s="36" t="s">
        <v>242</v>
      </c>
      <c r="B181" s="90" t="s">
        <v>762</v>
      </c>
      <c r="C181" s="37" t="s">
        <v>763</v>
      </c>
      <c r="D181" s="88" t="s">
        <v>136</v>
      </c>
      <c r="E181" s="88" t="s">
        <v>559</v>
      </c>
      <c r="F181" s="80" t="s">
        <v>131</v>
      </c>
      <c r="G181" s="37" t="s">
        <v>230</v>
      </c>
      <c r="H181" s="88" t="s">
        <v>764</v>
      </c>
      <c r="I181" s="80"/>
      <c r="J181" s="54">
        <v>50</v>
      </c>
      <c r="K181" s="54">
        <v>50</v>
      </c>
      <c r="L181" s="54">
        <v>50</v>
      </c>
      <c r="M181" s="54"/>
      <c r="N181" s="54"/>
      <c r="O181" s="54"/>
      <c r="P181" s="54"/>
      <c r="Q181" s="54"/>
      <c r="R181" s="54"/>
      <c r="S181" s="54"/>
      <c r="T181" s="54"/>
      <c r="U181" s="54"/>
      <c r="V181" s="54"/>
      <c r="W181" s="54"/>
      <c r="X181" s="88" t="s">
        <v>128</v>
      </c>
      <c r="Y181" s="88" t="s">
        <v>110</v>
      </c>
      <c r="Z181" s="81" t="s">
        <v>110</v>
      </c>
      <c r="AA181" s="81" t="s">
        <v>110</v>
      </c>
      <c r="AB181" s="81" t="s">
        <v>110</v>
      </c>
      <c r="AC181" s="81" t="s">
        <v>129</v>
      </c>
      <c r="AD181" s="80">
        <v>130</v>
      </c>
      <c r="AE181" s="80">
        <v>390</v>
      </c>
      <c r="AF181" s="81">
        <v>390</v>
      </c>
      <c r="AG181" s="88" t="s">
        <v>470</v>
      </c>
      <c r="AH181" s="36" t="s">
        <v>471</v>
      </c>
      <c r="AI181" s="81"/>
      <c r="AJ181" s="65" t="s">
        <v>110</v>
      </c>
      <c r="XEI181" s="5"/>
      <c r="XEJ181" s="5"/>
      <c r="XEK181" s="5"/>
      <c r="XEL181" s="5"/>
      <c r="XEM181" s="5"/>
      <c r="XEN181" s="5"/>
      <c r="XEP181" s="8"/>
      <c r="XEQ181" s="8"/>
      <c r="XER181" s="8"/>
      <c r="XES181" s="8"/>
      <c r="XET181" s="8"/>
      <c r="XEU181" s="8"/>
    </row>
    <row r="182" s="8" customFormat="1" ht="57" spans="1:16369">
      <c r="A182" s="36" t="s">
        <v>242</v>
      </c>
      <c r="B182" s="37" t="s">
        <v>765</v>
      </c>
      <c r="C182" s="37" t="s">
        <v>766</v>
      </c>
      <c r="D182" s="37" t="s">
        <v>136</v>
      </c>
      <c r="E182" s="37" t="s">
        <v>458</v>
      </c>
      <c r="F182" s="37" t="s">
        <v>131</v>
      </c>
      <c r="G182" s="37" t="s">
        <v>230</v>
      </c>
      <c r="H182" s="37" t="s">
        <v>767</v>
      </c>
      <c r="I182" s="37"/>
      <c r="J182" s="54">
        <f t="shared" ref="J182:J192" si="17">K182+P182+Q182+R182+S182+T182+U182+V182+W182</f>
        <v>150</v>
      </c>
      <c r="K182" s="54">
        <v>150</v>
      </c>
      <c r="L182" s="54">
        <v>150</v>
      </c>
      <c r="M182" s="54"/>
      <c r="N182" s="54"/>
      <c r="O182" s="54"/>
      <c r="P182" s="54"/>
      <c r="Q182" s="54"/>
      <c r="R182" s="54"/>
      <c r="S182" s="54"/>
      <c r="T182" s="54"/>
      <c r="U182" s="54"/>
      <c r="V182" s="54"/>
      <c r="W182" s="54"/>
      <c r="X182" s="37" t="s">
        <v>128</v>
      </c>
      <c r="Y182" s="37" t="s">
        <v>110</v>
      </c>
      <c r="Z182" s="37" t="s">
        <v>110</v>
      </c>
      <c r="AA182" s="37" t="s">
        <v>129</v>
      </c>
      <c r="AB182" s="37" t="s">
        <v>129</v>
      </c>
      <c r="AC182" s="37" t="s">
        <v>129</v>
      </c>
      <c r="AD182" s="37">
        <v>235</v>
      </c>
      <c r="AE182" s="37">
        <v>738</v>
      </c>
      <c r="AF182" s="37">
        <v>738</v>
      </c>
      <c r="AG182" s="37" t="s">
        <v>753</v>
      </c>
      <c r="AH182" s="37" t="s">
        <v>768</v>
      </c>
      <c r="AI182" s="37"/>
      <c r="AJ182" s="65" t="s">
        <v>110</v>
      </c>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c r="CI182" s="18"/>
      <c r="CJ182" s="18"/>
      <c r="CK182" s="18"/>
      <c r="CL182" s="18"/>
      <c r="CM182" s="18"/>
      <c r="CN182" s="18"/>
      <c r="CO182" s="18"/>
      <c r="CP182" s="18"/>
      <c r="CQ182" s="18"/>
      <c r="CR182" s="18"/>
      <c r="CS182" s="18"/>
      <c r="CT182" s="18"/>
      <c r="CU182" s="18"/>
      <c r="CV182" s="18"/>
      <c r="CW182" s="18"/>
      <c r="CX182" s="18"/>
      <c r="CY182" s="18"/>
      <c r="CZ182" s="18"/>
      <c r="DA182" s="18"/>
      <c r="DB182" s="18"/>
      <c r="DC182" s="18"/>
      <c r="DD182" s="18"/>
      <c r="DE182" s="18"/>
      <c r="DF182" s="18"/>
      <c r="DG182" s="18"/>
      <c r="DH182" s="18"/>
      <c r="DI182" s="18"/>
      <c r="DJ182" s="18"/>
      <c r="DK182" s="18"/>
      <c r="DL182" s="18"/>
      <c r="DM182" s="18"/>
      <c r="DN182" s="18"/>
      <c r="DO182" s="18"/>
      <c r="DP182" s="18"/>
      <c r="DQ182" s="18"/>
      <c r="DR182" s="18"/>
      <c r="DS182" s="18"/>
      <c r="DT182" s="18"/>
      <c r="DU182" s="18"/>
      <c r="DV182" s="18"/>
      <c r="DW182" s="18"/>
      <c r="DX182" s="18"/>
      <c r="DY182" s="18"/>
      <c r="DZ182" s="18"/>
      <c r="EA182" s="18"/>
      <c r="EB182" s="18"/>
      <c r="EC182" s="18"/>
      <c r="ED182" s="18"/>
      <c r="EE182" s="18"/>
      <c r="EF182" s="18"/>
      <c r="EG182" s="18"/>
      <c r="EH182" s="18"/>
      <c r="EI182" s="18"/>
      <c r="EJ182" s="18"/>
      <c r="EK182" s="18"/>
      <c r="EL182" s="18"/>
      <c r="EM182" s="18"/>
      <c r="EN182" s="18"/>
      <c r="EO182" s="18"/>
      <c r="EP182" s="18"/>
      <c r="EQ182" s="18"/>
      <c r="ER182" s="18"/>
      <c r="ES182" s="18"/>
      <c r="ET182" s="18"/>
      <c r="EU182" s="18"/>
      <c r="EV182" s="18"/>
      <c r="EW182" s="18"/>
      <c r="EX182" s="18"/>
      <c r="EY182" s="18"/>
      <c r="EZ182" s="18"/>
      <c r="FA182" s="18"/>
      <c r="FB182" s="18"/>
      <c r="FC182" s="18"/>
      <c r="FD182" s="18"/>
      <c r="FE182" s="18"/>
      <c r="FF182" s="18"/>
      <c r="FG182" s="18"/>
      <c r="FH182" s="18"/>
      <c r="FI182" s="18"/>
      <c r="FJ182" s="18"/>
      <c r="FK182" s="18"/>
      <c r="FL182" s="18"/>
      <c r="FM182" s="18"/>
      <c r="FN182" s="18"/>
      <c r="FO182" s="18"/>
      <c r="FP182" s="18"/>
      <c r="FQ182" s="18"/>
      <c r="FR182" s="18"/>
      <c r="FS182" s="18"/>
      <c r="FT182" s="18"/>
      <c r="FU182" s="18"/>
      <c r="FV182" s="18"/>
      <c r="FW182" s="18"/>
      <c r="FX182" s="18"/>
      <c r="FY182" s="18"/>
      <c r="FZ182" s="18"/>
      <c r="GA182" s="18"/>
      <c r="GB182" s="18"/>
      <c r="GC182" s="18"/>
      <c r="GD182" s="18"/>
      <c r="GE182" s="18"/>
      <c r="GF182" s="18"/>
      <c r="GG182" s="18"/>
      <c r="GH182" s="18"/>
      <c r="GI182" s="18"/>
      <c r="GJ182" s="18"/>
      <c r="GK182" s="18"/>
      <c r="GL182" s="18"/>
      <c r="GM182" s="18"/>
      <c r="GN182" s="18"/>
      <c r="GO182" s="18"/>
      <c r="GP182" s="18"/>
      <c r="GQ182" s="18"/>
      <c r="GR182" s="18"/>
      <c r="GS182" s="18"/>
      <c r="GT182" s="18"/>
      <c r="GU182" s="18"/>
      <c r="GV182" s="18"/>
      <c r="GW182" s="18"/>
      <c r="GX182" s="18"/>
      <c r="GY182" s="18"/>
      <c r="GZ182" s="18"/>
      <c r="HA182" s="18"/>
      <c r="HB182" s="18"/>
      <c r="HC182" s="18"/>
      <c r="HD182" s="18"/>
      <c r="HE182" s="18"/>
      <c r="HF182" s="18"/>
      <c r="HG182" s="18"/>
      <c r="HH182" s="18"/>
      <c r="HI182" s="18"/>
      <c r="HJ182" s="18"/>
      <c r="HK182" s="18"/>
      <c r="HL182" s="18"/>
      <c r="HM182" s="18"/>
      <c r="HN182" s="18"/>
      <c r="HO182" s="18"/>
      <c r="HP182" s="18"/>
      <c r="HQ182" s="18"/>
      <c r="HR182" s="18"/>
      <c r="HS182" s="18"/>
      <c r="HT182" s="18"/>
      <c r="HU182" s="18"/>
      <c r="HV182" s="18"/>
      <c r="HW182" s="18"/>
      <c r="HX182" s="18"/>
      <c r="HY182" s="18"/>
      <c r="HZ182" s="18"/>
      <c r="IA182" s="18"/>
      <c r="IB182" s="18"/>
      <c r="IC182" s="18"/>
      <c r="ID182" s="18"/>
      <c r="IE182" s="18"/>
      <c r="IF182" s="18"/>
      <c r="IG182" s="18"/>
      <c r="IH182" s="18"/>
      <c r="II182" s="18"/>
      <c r="IJ182" s="18"/>
      <c r="IK182" s="18"/>
      <c r="IL182" s="18"/>
      <c r="IM182" s="18"/>
      <c r="IN182" s="18"/>
      <c r="IO182" s="18"/>
      <c r="IP182" s="18"/>
      <c r="IQ182" s="18"/>
      <c r="IR182" s="18"/>
      <c r="IS182" s="18"/>
      <c r="IT182" s="18"/>
      <c r="IU182" s="18"/>
      <c r="IV182" s="18"/>
      <c r="IW182" s="18"/>
      <c r="IX182" s="18"/>
      <c r="IY182" s="18"/>
      <c r="IZ182" s="18"/>
      <c r="JA182" s="18"/>
      <c r="JB182" s="18"/>
      <c r="JC182" s="18"/>
      <c r="JD182" s="18"/>
      <c r="JE182" s="18"/>
      <c r="JF182" s="18"/>
      <c r="JG182" s="18"/>
      <c r="JH182" s="18"/>
      <c r="JI182" s="18"/>
      <c r="JJ182" s="18"/>
      <c r="JK182" s="18"/>
      <c r="JL182" s="18"/>
      <c r="JM182" s="18"/>
      <c r="JN182" s="18"/>
      <c r="JO182" s="18"/>
      <c r="JP182" s="18"/>
      <c r="JQ182" s="18"/>
      <c r="JR182" s="18"/>
      <c r="JS182" s="18"/>
      <c r="JT182" s="18"/>
      <c r="JU182" s="18"/>
      <c r="JV182" s="18"/>
      <c r="JW182" s="18"/>
      <c r="JX182" s="18"/>
      <c r="JY182" s="18"/>
      <c r="JZ182" s="18"/>
      <c r="KA182" s="18"/>
      <c r="KB182" s="18"/>
      <c r="KC182" s="18"/>
      <c r="KD182" s="18"/>
      <c r="KE182" s="18"/>
      <c r="KF182" s="18"/>
      <c r="KG182" s="18"/>
      <c r="KH182" s="18"/>
      <c r="KI182" s="18"/>
      <c r="KJ182" s="18"/>
      <c r="KK182" s="18"/>
      <c r="KL182" s="18"/>
      <c r="KM182" s="18"/>
      <c r="KN182" s="18"/>
      <c r="KO182" s="18"/>
      <c r="KP182" s="18"/>
      <c r="KQ182" s="18"/>
      <c r="KR182" s="18"/>
      <c r="KS182" s="18"/>
      <c r="KT182" s="18"/>
      <c r="KU182" s="18"/>
      <c r="KV182" s="18"/>
      <c r="KW182" s="18"/>
      <c r="KX182" s="18"/>
      <c r="KY182" s="18"/>
      <c r="KZ182" s="18"/>
      <c r="LA182" s="18"/>
      <c r="LB182" s="18"/>
      <c r="LC182" s="18"/>
      <c r="LD182" s="18"/>
      <c r="LE182" s="18"/>
      <c r="LF182" s="18"/>
      <c r="LG182" s="18"/>
      <c r="LH182" s="18"/>
      <c r="LI182" s="18"/>
      <c r="LJ182" s="18"/>
      <c r="LK182" s="18"/>
      <c r="LL182" s="18"/>
      <c r="LM182" s="18"/>
      <c r="LN182" s="18"/>
      <c r="LO182" s="18"/>
      <c r="LP182" s="18"/>
      <c r="LQ182" s="18"/>
      <c r="LR182" s="18"/>
      <c r="LS182" s="18"/>
      <c r="LT182" s="18"/>
      <c r="LU182" s="18"/>
      <c r="LV182" s="18"/>
      <c r="LW182" s="18"/>
      <c r="LX182" s="18"/>
      <c r="LY182" s="18"/>
      <c r="LZ182" s="18"/>
      <c r="MA182" s="18"/>
      <c r="MB182" s="18"/>
      <c r="MC182" s="18"/>
      <c r="MD182" s="18"/>
      <c r="ME182" s="18"/>
      <c r="MF182" s="18"/>
      <c r="MG182" s="18"/>
      <c r="MH182" s="18"/>
      <c r="MI182" s="18"/>
      <c r="MJ182" s="18"/>
      <c r="MK182" s="18"/>
      <c r="ML182" s="18"/>
      <c r="MM182" s="18"/>
      <c r="MN182" s="18"/>
      <c r="MO182" s="18"/>
      <c r="MP182" s="18"/>
      <c r="MQ182" s="18"/>
      <c r="MR182" s="18"/>
      <c r="MS182" s="18"/>
      <c r="MT182" s="18"/>
      <c r="MU182" s="18"/>
      <c r="MV182" s="18"/>
      <c r="MW182" s="18"/>
      <c r="MX182" s="18"/>
      <c r="MY182" s="18"/>
      <c r="MZ182" s="18"/>
      <c r="NA182" s="18"/>
      <c r="NB182" s="18"/>
      <c r="NC182" s="18"/>
      <c r="ND182" s="18"/>
      <c r="NE182" s="18"/>
      <c r="NF182" s="18"/>
      <c r="NG182" s="18"/>
      <c r="NH182" s="18"/>
      <c r="NI182" s="18"/>
      <c r="NJ182" s="18"/>
      <c r="NK182" s="18"/>
      <c r="NL182" s="18"/>
      <c r="NM182" s="18"/>
      <c r="NN182" s="18"/>
      <c r="NO182" s="18"/>
      <c r="NP182" s="18"/>
      <c r="NQ182" s="18"/>
      <c r="NR182" s="18"/>
      <c r="NS182" s="18"/>
      <c r="NT182" s="18"/>
      <c r="NU182" s="18"/>
      <c r="NV182" s="18"/>
      <c r="NW182" s="18"/>
      <c r="NX182" s="18"/>
      <c r="NY182" s="18"/>
      <c r="NZ182" s="18"/>
      <c r="OA182" s="18"/>
      <c r="OB182" s="18"/>
      <c r="OC182" s="18"/>
      <c r="OD182" s="18"/>
      <c r="OE182" s="18"/>
      <c r="OF182" s="18"/>
      <c r="OG182" s="18"/>
      <c r="OH182" s="18"/>
      <c r="OI182" s="18"/>
      <c r="OJ182" s="18"/>
      <c r="OK182" s="18"/>
      <c r="OL182" s="18"/>
      <c r="OM182" s="18"/>
      <c r="ON182" s="18"/>
      <c r="OO182" s="18"/>
      <c r="OP182" s="18"/>
      <c r="OQ182" s="18"/>
      <c r="OR182" s="18"/>
      <c r="OS182" s="18"/>
      <c r="OT182" s="18"/>
      <c r="OU182" s="18"/>
      <c r="OV182" s="18"/>
      <c r="OW182" s="18"/>
      <c r="OX182" s="18"/>
      <c r="OY182" s="18"/>
      <c r="OZ182" s="18"/>
      <c r="PA182" s="18"/>
      <c r="PB182" s="18"/>
      <c r="PC182" s="18"/>
      <c r="PD182" s="18"/>
      <c r="PE182" s="18"/>
      <c r="PF182" s="18"/>
      <c r="PG182" s="18"/>
      <c r="PH182" s="18"/>
      <c r="PI182" s="18"/>
      <c r="PJ182" s="18"/>
      <c r="PK182" s="18"/>
      <c r="PL182" s="18"/>
      <c r="PM182" s="18"/>
      <c r="PN182" s="18"/>
      <c r="PO182" s="18"/>
      <c r="PP182" s="18"/>
      <c r="PQ182" s="18"/>
      <c r="PR182" s="18"/>
      <c r="PS182" s="18"/>
      <c r="PT182" s="18"/>
      <c r="PU182" s="18"/>
      <c r="PV182" s="18"/>
      <c r="PW182" s="18"/>
      <c r="PX182" s="18"/>
      <c r="PY182" s="18"/>
      <c r="PZ182" s="18"/>
      <c r="QA182" s="18"/>
      <c r="QB182" s="18"/>
      <c r="QC182" s="18"/>
      <c r="QD182" s="18"/>
      <c r="QE182" s="18"/>
      <c r="QF182" s="18"/>
      <c r="QG182" s="18"/>
      <c r="QH182" s="18"/>
      <c r="QI182" s="18"/>
      <c r="QJ182" s="18"/>
      <c r="QK182" s="18"/>
      <c r="QL182" s="18"/>
      <c r="QM182" s="18"/>
      <c r="QN182" s="18"/>
      <c r="QO182" s="18"/>
      <c r="QP182" s="18"/>
      <c r="QQ182" s="18"/>
      <c r="QR182" s="18"/>
      <c r="QS182" s="18"/>
      <c r="QT182" s="18"/>
      <c r="QU182" s="18"/>
      <c r="QV182" s="18"/>
      <c r="QW182" s="18"/>
      <c r="QX182" s="18"/>
      <c r="QY182" s="18"/>
      <c r="QZ182" s="18"/>
      <c r="RA182" s="18"/>
      <c r="RB182" s="18"/>
      <c r="RC182" s="18"/>
      <c r="RD182" s="18"/>
      <c r="RE182" s="18"/>
      <c r="RF182" s="18"/>
      <c r="RG182" s="18"/>
      <c r="RH182" s="18"/>
      <c r="RI182" s="18"/>
      <c r="RJ182" s="18"/>
      <c r="RK182" s="18"/>
      <c r="RL182" s="18"/>
      <c r="RM182" s="18"/>
      <c r="RN182" s="18"/>
      <c r="RO182" s="18"/>
      <c r="RP182" s="18"/>
      <c r="RQ182" s="18"/>
      <c r="RR182" s="18"/>
      <c r="RS182" s="18"/>
      <c r="RT182" s="18"/>
      <c r="RU182" s="18"/>
      <c r="RV182" s="18"/>
      <c r="RW182" s="18"/>
      <c r="RX182" s="18"/>
      <c r="RY182" s="18"/>
      <c r="RZ182" s="18"/>
      <c r="SA182" s="18"/>
      <c r="SB182" s="18"/>
      <c r="SC182" s="18"/>
      <c r="SD182" s="18"/>
      <c r="SE182" s="18"/>
      <c r="SF182" s="18"/>
      <c r="SG182" s="18"/>
      <c r="SH182" s="18"/>
      <c r="SI182" s="18"/>
      <c r="SJ182" s="18"/>
      <c r="SK182" s="18"/>
      <c r="SL182" s="18"/>
      <c r="SM182" s="18"/>
      <c r="SN182" s="18"/>
      <c r="SO182" s="18"/>
      <c r="SP182" s="18"/>
      <c r="SQ182" s="18"/>
      <c r="SR182" s="18"/>
      <c r="SS182" s="18"/>
      <c r="ST182" s="18"/>
      <c r="SU182" s="18"/>
      <c r="SV182" s="18"/>
      <c r="SW182" s="18"/>
      <c r="SX182" s="18"/>
      <c r="SY182" s="18"/>
      <c r="SZ182" s="18"/>
      <c r="TA182" s="18"/>
      <c r="TB182" s="18"/>
      <c r="TC182" s="18"/>
      <c r="TD182" s="18"/>
      <c r="TE182" s="18"/>
      <c r="TF182" s="18"/>
      <c r="TG182" s="18"/>
      <c r="TH182" s="18"/>
      <c r="TI182" s="18"/>
      <c r="TJ182" s="18"/>
      <c r="TK182" s="18"/>
      <c r="TL182" s="18"/>
      <c r="TM182" s="18"/>
      <c r="TN182" s="18"/>
      <c r="TO182" s="18"/>
      <c r="TP182" s="18"/>
      <c r="TQ182" s="18"/>
      <c r="TR182" s="18"/>
      <c r="TS182" s="18"/>
      <c r="TT182" s="18"/>
      <c r="TU182" s="18"/>
      <c r="TV182" s="18"/>
      <c r="TW182" s="18"/>
      <c r="TX182" s="18"/>
      <c r="TY182" s="18"/>
      <c r="TZ182" s="18"/>
      <c r="UA182" s="18"/>
      <c r="UB182" s="18"/>
      <c r="UC182" s="18"/>
      <c r="UD182" s="18"/>
      <c r="UE182" s="18"/>
      <c r="UF182" s="18"/>
      <c r="UG182" s="18"/>
      <c r="UH182" s="18"/>
      <c r="UI182" s="18"/>
      <c r="UJ182" s="18"/>
      <c r="UK182" s="18"/>
      <c r="UL182" s="18"/>
      <c r="UM182" s="18"/>
      <c r="UN182" s="18"/>
      <c r="UO182" s="18"/>
      <c r="UP182" s="18"/>
      <c r="UQ182" s="18"/>
      <c r="UR182" s="18"/>
      <c r="US182" s="18"/>
      <c r="UT182" s="18"/>
      <c r="UU182" s="18"/>
      <c r="UV182" s="18"/>
      <c r="UW182" s="18"/>
      <c r="UX182" s="18"/>
      <c r="UY182" s="18"/>
      <c r="UZ182" s="18"/>
      <c r="VA182" s="18"/>
      <c r="VB182" s="18"/>
      <c r="VC182" s="18"/>
      <c r="VD182" s="18"/>
      <c r="VE182" s="18"/>
      <c r="VF182" s="18"/>
      <c r="VG182" s="18"/>
      <c r="VH182" s="18"/>
      <c r="VI182" s="18"/>
      <c r="VJ182" s="18"/>
      <c r="VK182" s="18"/>
      <c r="VL182" s="18"/>
      <c r="VM182" s="18"/>
      <c r="VN182" s="18"/>
      <c r="VO182" s="18"/>
      <c r="VP182" s="18"/>
      <c r="VQ182" s="18"/>
      <c r="VR182" s="18"/>
      <c r="VS182" s="18"/>
      <c r="VT182" s="18"/>
      <c r="VU182" s="18"/>
      <c r="VV182" s="18"/>
      <c r="VW182" s="18"/>
      <c r="VX182" s="18"/>
      <c r="VY182" s="18"/>
      <c r="VZ182" s="18"/>
      <c r="WA182" s="18"/>
      <c r="WB182" s="18"/>
      <c r="WC182" s="18"/>
      <c r="WD182" s="18"/>
      <c r="WE182" s="18"/>
      <c r="WF182" s="18"/>
      <c r="WG182" s="18"/>
      <c r="WH182" s="18"/>
      <c r="WI182" s="18"/>
      <c r="WJ182" s="18"/>
      <c r="WK182" s="18"/>
      <c r="WL182" s="18"/>
      <c r="WM182" s="18"/>
      <c r="WN182" s="18"/>
      <c r="WO182" s="18"/>
      <c r="WP182" s="18"/>
      <c r="WQ182" s="18"/>
      <c r="WR182" s="18"/>
      <c r="WS182" s="18"/>
      <c r="WT182" s="18"/>
      <c r="WU182" s="18"/>
      <c r="WV182" s="18"/>
      <c r="WW182" s="18"/>
      <c r="WX182" s="18"/>
      <c r="WY182" s="18"/>
      <c r="WZ182" s="18"/>
      <c r="XA182" s="18"/>
      <c r="XB182" s="18"/>
      <c r="XC182" s="18"/>
      <c r="XD182" s="18"/>
      <c r="XE182" s="18"/>
      <c r="XF182" s="18"/>
      <c r="XG182" s="18"/>
      <c r="XH182" s="18"/>
      <c r="XI182" s="18"/>
      <c r="XJ182" s="18"/>
      <c r="XK182" s="18"/>
      <c r="XL182" s="18"/>
      <c r="XM182" s="18"/>
      <c r="XN182" s="18"/>
      <c r="XO182" s="18"/>
      <c r="XP182" s="18"/>
      <c r="XQ182" s="18"/>
      <c r="XR182" s="18"/>
      <c r="XS182" s="18"/>
      <c r="XT182" s="18"/>
      <c r="XU182" s="18"/>
      <c r="XV182" s="18"/>
      <c r="XW182" s="18"/>
      <c r="XX182" s="18"/>
      <c r="XY182" s="18"/>
      <c r="XZ182" s="18"/>
      <c r="YA182" s="18"/>
      <c r="YB182" s="18"/>
      <c r="YC182" s="18"/>
      <c r="YD182" s="18"/>
      <c r="YE182" s="18"/>
      <c r="YF182" s="18"/>
      <c r="YG182" s="18"/>
      <c r="YH182" s="18"/>
      <c r="YI182" s="18"/>
      <c r="YJ182" s="18"/>
      <c r="YK182" s="18"/>
      <c r="YL182" s="18"/>
      <c r="YM182" s="18"/>
      <c r="YN182" s="18"/>
      <c r="YO182" s="18"/>
      <c r="YP182" s="18"/>
      <c r="YQ182" s="18"/>
      <c r="YR182" s="18"/>
      <c r="YS182" s="18"/>
      <c r="YT182" s="18"/>
      <c r="YU182" s="18"/>
      <c r="YV182" s="18"/>
      <c r="YW182" s="18"/>
      <c r="YX182" s="18"/>
      <c r="YY182" s="18"/>
      <c r="YZ182" s="18"/>
      <c r="ZA182" s="18"/>
      <c r="ZB182" s="18"/>
      <c r="ZC182" s="18"/>
      <c r="ZD182" s="18"/>
      <c r="ZE182" s="18"/>
      <c r="ZF182" s="18"/>
      <c r="ZG182" s="18"/>
      <c r="ZH182" s="18"/>
      <c r="ZI182" s="18"/>
      <c r="ZJ182" s="18"/>
      <c r="ZK182" s="18"/>
      <c r="ZL182" s="18"/>
      <c r="ZM182" s="18"/>
      <c r="ZN182" s="18"/>
      <c r="ZO182" s="18"/>
      <c r="ZP182" s="18"/>
      <c r="ZQ182" s="18"/>
      <c r="ZR182" s="18"/>
      <c r="ZS182" s="18"/>
      <c r="ZT182" s="18"/>
      <c r="ZU182" s="18"/>
      <c r="ZV182" s="18"/>
      <c r="ZW182" s="18"/>
      <c r="ZX182" s="18"/>
      <c r="ZY182" s="18"/>
      <c r="ZZ182" s="18"/>
      <c r="AAA182" s="18"/>
      <c r="AAB182" s="18"/>
      <c r="AAC182" s="18"/>
      <c r="AAD182" s="18"/>
      <c r="AAE182" s="18"/>
      <c r="AAF182" s="18"/>
      <c r="AAG182" s="18"/>
      <c r="AAH182" s="18"/>
      <c r="AAI182" s="18"/>
      <c r="AAJ182" s="18"/>
      <c r="AAK182" s="18"/>
      <c r="AAL182" s="18"/>
      <c r="AAM182" s="18"/>
      <c r="AAN182" s="18"/>
      <c r="AAO182" s="18"/>
      <c r="AAP182" s="18"/>
      <c r="AAQ182" s="18"/>
      <c r="AAR182" s="18"/>
      <c r="AAS182" s="18"/>
      <c r="AAT182" s="18"/>
      <c r="AAU182" s="18"/>
      <c r="AAV182" s="18"/>
      <c r="AAW182" s="18"/>
      <c r="AAX182" s="18"/>
      <c r="AAY182" s="18"/>
      <c r="AAZ182" s="18"/>
      <c r="ABA182" s="18"/>
      <c r="ABB182" s="18"/>
      <c r="ABC182" s="18"/>
      <c r="ABD182" s="18"/>
      <c r="ABE182" s="18"/>
      <c r="ABF182" s="18"/>
      <c r="ABG182" s="18"/>
      <c r="ABH182" s="18"/>
      <c r="ABI182" s="18"/>
      <c r="ABJ182" s="18"/>
      <c r="ABK182" s="18"/>
      <c r="ABL182" s="18"/>
      <c r="ABM182" s="18"/>
      <c r="ABN182" s="18"/>
      <c r="ABO182" s="18"/>
      <c r="ABP182" s="18"/>
      <c r="ABQ182" s="18"/>
      <c r="ABR182" s="18"/>
      <c r="ABS182" s="18"/>
      <c r="ABT182" s="18"/>
      <c r="ABU182" s="18"/>
      <c r="ABV182" s="18"/>
      <c r="ABW182" s="18"/>
      <c r="ABX182" s="18"/>
      <c r="ABY182" s="18"/>
      <c r="ABZ182" s="18"/>
      <c r="ACA182" s="18"/>
      <c r="ACB182" s="18"/>
      <c r="ACC182" s="18"/>
      <c r="ACD182" s="18"/>
      <c r="ACE182" s="18"/>
      <c r="ACF182" s="18"/>
      <c r="ACG182" s="18"/>
      <c r="ACH182" s="18"/>
      <c r="ACI182" s="18"/>
      <c r="ACJ182" s="18"/>
      <c r="ACK182" s="18"/>
      <c r="ACL182" s="18"/>
      <c r="ACM182" s="18"/>
      <c r="ACN182" s="18"/>
      <c r="ACO182" s="18"/>
      <c r="ACP182" s="18"/>
      <c r="ACQ182" s="18"/>
      <c r="ACR182" s="18"/>
      <c r="ACS182" s="18"/>
      <c r="ACT182" s="18"/>
      <c r="ACU182" s="18"/>
      <c r="ACV182" s="18"/>
      <c r="ACW182" s="18"/>
      <c r="ACX182" s="18"/>
      <c r="ACY182" s="18"/>
      <c r="ACZ182" s="18"/>
      <c r="ADA182" s="18"/>
      <c r="ADB182" s="18"/>
      <c r="ADC182" s="18"/>
      <c r="ADD182" s="18"/>
      <c r="ADE182" s="18"/>
      <c r="ADF182" s="18"/>
      <c r="ADG182" s="18"/>
      <c r="ADH182" s="18"/>
      <c r="ADI182" s="18"/>
      <c r="ADJ182" s="18"/>
      <c r="ADK182" s="18"/>
      <c r="ADL182" s="18"/>
      <c r="ADM182" s="18"/>
      <c r="ADN182" s="18"/>
      <c r="ADO182" s="18"/>
      <c r="ADP182" s="18"/>
      <c r="ADQ182" s="18"/>
      <c r="ADR182" s="18"/>
      <c r="ADS182" s="18"/>
      <c r="ADT182" s="18"/>
      <c r="ADU182" s="18"/>
      <c r="ADV182" s="18"/>
      <c r="ADW182" s="18"/>
      <c r="ADX182" s="18"/>
      <c r="ADY182" s="18"/>
      <c r="ADZ182" s="18"/>
      <c r="AEA182" s="18"/>
      <c r="AEB182" s="18"/>
      <c r="AEC182" s="18"/>
      <c r="AED182" s="18"/>
      <c r="AEE182" s="18"/>
      <c r="AEF182" s="18"/>
      <c r="AEG182" s="18"/>
      <c r="AEH182" s="18"/>
      <c r="AEI182" s="18"/>
      <c r="AEJ182" s="18"/>
      <c r="AEK182" s="18"/>
      <c r="AEL182" s="18"/>
      <c r="AEM182" s="18"/>
      <c r="AEN182" s="18"/>
      <c r="AEO182" s="18"/>
      <c r="AEP182" s="18"/>
      <c r="AEQ182" s="18"/>
      <c r="AER182" s="18"/>
      <c r="AES182" s="18"/>
      <c r="AET182" s="18"/>
      <c r="AEU182" s="18"/>
      <c r="AEV182" s="18"/>
      <c r="AEW182" s="18"/>
      <c r="AEX182" s="18"/>
      <c r="AEY182" s="18"/>
      <c r="AEZ182" s="18"/>
      <c r="AFA182" s="18"/>
      <c r="AFB182" s="18"/>
      <c r="AFC182" s="18"/>
      <c r="AFD182" s="18"/>
      <c r="AFE182" s="18"/>
      <c r="AFF182" s="18"/>
      <c r="AFG182" s="18"/>
      <c r="AFH182" s="18"/>
      <c r="AFI182" s="18"/>
      <c r="AFJ182" s="18"/>
      <c r="AFK182" s="18"/>
      <c r="AFL182" s="18"/>
      <c r="AFM182" s="18"/>
      <c r="AFN182" s="18"/>
      <c r="AFO182" s="18"/>
      <c r="AFP182" s="18"/>
      <c r="AFQ182" s="18"/>
      <c r="AFR182" s="18"/>
      <c r="AFS182" s="18"/>
      <c r="AFT182" s="18"/>
      <c r="AFU182" s="18"/>
      <c r="AFV182" s="18"/>
      <c r="AFW182" s="18"/>
      <c r="AFX182" s="18"/>
      <c r="AFY182" s="18"/>
      <c r="AFZ182" s="18"/>
      <c r="AGA182" s="18"/>
      <c r="AGB182" s="18"/>
      <c r="AGC182" s="18"/>
      <c r="AGD182" s="18"/>
      <c r="AGE182" s="18"/>
      <c r="AGF182" s="18"/>
      <c r="AGG182" s="18"/>
      <c r="AGH182" s="18"/>
      <c r="AGI182" s="18"/>
      <c r="AGJ182" s="18"/>
      <c r="AGK182" s="18"/>
      <c r="AGL182" s="18"/>
      <c r="AGM182" s="18"/>
      <c r="AGN182" s="18"/>
      <c r="AGO182" s="18"/>
      <c r="AGP182" s="18"/>
      <c r="AGQ182" s="18"/>
      <c r="AGR182" s="18"/>
      <c r="AGS182" s="18"/>
      <c r="AGT182" s="18"/>
      <c r="AGU182" s="18"/>
      <c r="AGV182" s="18"/>
      <c r="AGW182" s="18"/>
      <c r="AGX182" s="18"/>
      <c r="AGY182" s="18"/>
      <c r="AGZ182" s="18"/>
      <c r="AHA182" s="18"/>
      <c r="AHB182" s="18"/>
      <c r="AHC182" s="18"/>
      <c r="AHD182" s="18"/>
      <c r="AHE182" s="18"/>
      <c r="AHF182" s="18"/>
      <c r="AHG182" s="18"/>
      <c r="AHH182" s="18"/>
      <c r="AHI182" s="18"/>
      <c r="AHJ182" s="18"/>
      <c r="AHK182" s="18"/>
      <c r="AHL182" s="18"/>
      <c r="AHM182" s="18"/>
      <c r="AHN182" s="18"/>
      <c r="AHO182" s="18"/>
      <c r="AHP182" s="18"/>
      <c r="AHQ182" s="18"/>
      <c r="AHR182" s="18"/>
      <c r="AHS182" s="18"/>
      <c r="AHT182" s="18"/>
      <c r="AHU182" s="18"/>
      <c r="AHV182" s="18"/>
      <c r="AHW182" s="18"/>
      <c r="AHX182" s="18"/>
      <c r="AHY182" s="18"/>
      <c r="AHZ182" s="18"/>
      <c r="AIA182" s="18"/>
      <c r="AIB182" s="18"/>
      <c r="AIC182" s="18"/>
      <c r="AID182" s="18"/>
      <c r="AIE182" s="18"/>
      <c r="AIF182" s="18"/>
      <c r="AIG182" s="18"/>
      <c r="AIH182" s="18"/>
      <c r="AII182" s="18"/>
      <c r="AIJ182" s="18"/>
      <c r="AIK182" s="18"/>
      <c r="AIL182" s="18"/>
      <c r="AIM182" s="18"/>
      <c r="AIN182" s="18"/>
      <c r="AIO182" s="18"/>
      <c r="AIP182" s="18"/>
      <c r="AIQ182" s="18"/>
      <c r="AIR182" s="18"/>
      <c r="AIS182" s="18"/>
      <c r="AIT182" s="18"/>
      <c r="AIU182" s="18"/>
      <c r="AIV182" s="18"/>
      <c r="AIW182" s="18"/>
      <c r="AIX182" s="18"/>
      <c r="AIY182" s="18"/>
      <c r="AIZ182" s="18"/>
      <c r="AJA182" s="18"/>
      <c r="AJB182" s="18"/>
      <c r="AJC182" s="18"/>
      <c r="AJD182" s="18"/>
      <c r="AJE182" s="18"/>
      <c r="AJF182" s="18"/>
      <c r="AJG182" s="18"/>
      <c r="AJH182" s="18"/>
      <c r="AJI182" s="18"/>
      <c r="AJJ182" s="18"/>
      <c r="AJK182" s="18"/>
      <c r="AJL182" s="18"/>
      <c r="AJM182" s="18"/>
      <c r="AJN182" s="18"/>
      <c r="AJO182" s="18"/>
      <c r="AJP182" s="18"/>
      <c r="AJQ182" s="18"/>
      <c r="AJR182" s="18"/>
      <c r="AJS182" s="18"/>
      <c r="AJT182" s="18"/>
      <c r="AJU182" s="18"/>
      <c r="AJV182" s="18"/>
      <c r="AJW182" s="18"/>
      <c r="AJX182" s="18"/>
      <c r="AJY182" s="18"/>
      <c r="AJZ182" s="18"/>
      <c r="AKA182" s="18"/>
      <c r="AKB182" s="18"/>
      <c r="AKC182" s="18"/>
      <c r="AKD182" s="18"/>
      <c r="AKE182" s="18"/>
      <c r="AKF182" s="18"/>
      <c r="AKG182" s="18"/>
      <c r="AKH182" s="18"/>
      <c r="AKI182" s="18"/>
      <c r="AKJ182" s="18"/>
      <c r="AKK182" s="18"/>
      <c r="AKL182" s="18"/>
      <c r="AKM182" s="18"/>
      <c r="AKN182" s="18"/>
      <c r="AKO182" s="18"/>
      <c r="AKP182" s="18"/>
      <c r="AKQ182" s="18"/>
      <c r="AKR182" s="18"/>
      <c r="AKS182" s="18"/>
      <c r="AKT182" s="18"/>
      <c r="AKU182" s="18"/>
      <c r="AKV182" s="18"/>
      <c r="AKW182" s="18"/>
      <c r="AKX182" s="18"/>
      <c r="AKY182" s="18"/>
      <c r="AKZ182" s="18"/>
      <c r="ALA182" s="18"/>
      <c r="ALB182" s="18"/>
      <c r="ALC182" s="18"/>
      <c r="ALD182" s="18"/>
      <c r="ALE182" s="18"/>
      <c r="ALF182" s="18"/>
      <c r="ALG182" s="18"/>
      <c r="ALH182" s="18"/>
      <c r="ALI182" s="18"/>
      <c r="ALJ182" s="18"/>
      <c r="ALK182" s="18"/>
      <c r="ALL182" s="18"/>
      <c r="ALM182" s="18"/>
      <c r="ALN182" s="18"/>
      <c r="ALO182" s="18"/>
      <c r="ALP182" s="18"/>
      <c r="ALQ182" s="18"/>
      <c r="ALR182" s="18"/>
      <c r="ALS182" s="18"/>
      <c r="ALT182" s="18"/>
      <c r="ALU182" s="18"/>
      <c r="ALV182" s="18"/>
      <c r="ALW182" s="18"/>
      <c r="ALX182" s="18"/>
      <c r="ALY182" s="18"/>
      <c r="ALZ182" s="18"/>
      <c r="AMA182" s="18"/>
      <c r="AMB182" s="18"/>
      <c r="AMC182" s="18"/>
      <c r="AMD182" s="18"/>
      <c r="AME182" s="18"/>
      <c r="AMF182" s="18"/>
      <c r="AMG182" s="18"/>
      <c r="AMH182" s="18"/>
      <c r="AMI182" s="18"/>
      <c r="AMJ182" s="18"/>
      <c r="AMK182" s="18"/>
      <c r="AML182" s="18"/>
      <c r="AMM182" s="18"/>
      <c r="AMN182" s="18"/>
      <c r="AMO182" s="18"/>
      <c r="AMP182" s="18"/>
      <c r="AMQ182" s="18"/>
      <c r="AMR182" s="18"/>
      <c r="AMS182" s="18"/>
      <c r="AMT182" s="18"/>
      <c r="AMU182" s="18"/>
      <c r="AMV182" s="18"/>
      <c r="AMW182" s="18"/>
      <c r="AMX182" s="18"/>
      <c r="AMY182" s="18"/>
      <c r="AMZ182" s="18"/>
      <c r="ANA182" s="18"/>
      <c r="ANB182" s="18"/>
      <c r="ANC182" s="18"/>
      <c r="AND182" s="18"/>
      <c r="ANE182" s="18"/>
      <c r="ANF182" s="18"/>
      <c r="ANG182" s="18"/>
      <c r="ANH182" s="18"/>
      <c r="ANI182" s="18"/>
      <c r="ANJ182" s="18"/>
      <c r="ANK182" s="18"/>
      <c r="ANL182" s="18"/>
      <c r="ANM182" s="18"/>
      <c r="ANN182" s="18"/>
      <c r="ANO182" s="18"/>
      <c r="ANP182" s="18"/>
      <c r="ANQ182" s="18"/>
      <c r="ANR182" s="18"/>
      <c r="ANS182" s="18"/>
      <c r="ANT182" s="18"/>
      <c r="ANU182" s="18"/>
      <c r="ANV182" s="18"/>
      <c r="ANW182" s="18"/>
      <c r="ANX182" s="18"/>
      <c r="ANY182" s="18"/>
      <c r="ANZ182" s="18"/>
      <c r="AOA182" s="18"/>
      <c r="AOB182" s="18"/>
      <c r="AOC182" s="18"/>
      <c r="AOD182" s="18"/>
      <c r="AOE182" s="18"/>
      <c r="AOF182" s="18"/>
      <c r="AOG182" s="18"/>
      <c r="AOH182" s="18"/>
      <c r="AOI182" s="18"/>
      <c r="AOJ182" s="18"/>
      <c r="AOK182" s="18"/>
      <c r="AOL182" s="18"/>
      <c r="AOM182" s="18"/>
      <c r="AON182" s="18"/>
      <c r="AOO182" s="18"/>
      <c r="AOP182" s="18"/>
      <c r="AOQ182" s="18"/>
      <c r="AOR182" s="18"/>
      <c r="AOS182" s="18"/>
      <c r="AOT182" s="18"/>
      <c r="AOU182" s="18"/>
      <c r="AOV182" s="18"/>
      <c r="AOW182" s="18"/>
      <c r="AOX182" s="18"/>
      <c r="AOY182" s="18"/>
      <c r="AOZ182" s="18"/>
      <c r="APA182" s="18"/>
      <c r="APB182" s="18"/>
      <c r="APC182" s="18"/>
      <c r="APD182" s="18"/>
      <c r="APE182" s="18"/>
      <c r="APF182" s="18"/>
      <c r="APG182" s="18"/>
      <c r="APH182" s="18"/>
      <c r="API182" s="18"/>
      <c r="APJ182" s="18"/>
      <c r="APK182" s="18"/>
      <c r="APL182" s="18"/>
      <c r="APM182" s="18"/>
      <c r="APN182" s="18"/>
      <c r="APO182" s="18"/>
      <c r="APP182" s="18"/>
      <c r="APQ182" s="18"/>
      <c r="APR182" s="18"/>
      <c r="APS182" s="18"/>
      <c r="APT182" s="18"/>
      <c r="APU182" s="18"/>
      <c r="APV182" s="18"/>
      <c r="APW182" s="18"/>
      <c r="APX182" s="18"/>
      <c r="APY182" s="18"/>
      <c r="APZ182" s="18"/>
      <c r="AQA182" s="18"/>
      <c r="AQB182" s="18"/>
      <c r="AQC182" s="18"/>
      <c r="AQD182" s="18"/>
      <c r="AQE182" s="18"/>
      <c r="AQF182" s="18"/>
      <c r="AQG182" s="18"/>
      <c r="AQH182" s="18"/>
      <c r="AQI182" s="18"/>
      <c r="AQJ182" s="18"/>
      <c r="AQK182" s="18"/>
      <c r="AQL182" s="18"/>
      <c r="AQM182" s="18"/>
      <c r="AQN182" s="18"/>
      <c r="AQO182" s="18"/>
      <c r="AQP182" s="18"/>
      <c r="AQQ182" s="18"/>
      <c r="AQR182" s="18"/>
      <c r="AQS182" s="18"/>
      <c r="AQT182" s="18"/>
      <c r="AQU182" s="18"/>
      <c r="AQV182" s="18"/>
      <c r="AQW182" s="18"/>
      <c r="AQX182" s="18"/>
      <c r="AQY182" s="18"/>
      <c r="AQZ182" s="18"/>
      <c r="ARA182" s="18"/>
      <c r="ARB182" s="18"/>
      <c r="ARC182" s="18"/>
      <c r="ARD182" s="18"/>
      <c r="ARE182" s="18"/>
      <c r="ARF182" s="18"/>
      <c r="ARG182" s="18"/>
      <c r="ARH182" s="18"/>
      <c r="ARI182" s="18"/>
      <c r="ARJ182" s="18"/>
      <c r="ARK182" s="18"/>
      <c r="ARL182" s="18"/>
      <c r="ARM182" s="18"/>
      <c r="ARN182" s="18"/>
      <c r="ARO182" s="18"/>
      <c r="ARP182" s="18"/>
      <c r="ARQ182" s="18"/>
      <c r="ARR182" s="18"/>
      <c r="ARS182" s="18"/>
      <c r="ART182" s="18"/>
      <c r="ARU182" s="18"/>
      <c r="ARV182" s="18"/>
      <c r="ARW182" s="18"/>
      <c r="ARX182" s="18"/>
      <c r="ARY182" s="18"/>
      <c r="ARZ182" s="18"/>
      <c r="ASA182" s="18"/>
      <c r="ASB182" s="18"/>
      <c r="ASC182" s="18"/>
      <c r="ASD182" s="18"/>
      <c r="ASE182" s="18"/>
      <c r="ASF182" s="18"/>
      <c r="ASG182" s="18"/>
      <c r="ASH182" s="18"/>
      <c r="ASI182" s="18"/>
      <c r="ASJ182" s="18"/>
      <c r="ASK182" s="18"/>
      <c r="ASL182" s="18"/>
      <c r="ASM182" s="18"/>
      <c r="ASN182" s="18"/>
      <c r="ASO182" s="18"/>
      <c r="ASP182" s="18"/>
      <c r="ASQ182" s="18"/>
      <c r="ASR182" s="18"/>
      <c r="ASS182" s="18"/>
      <c r="AST182" s="18"/>
      <c r="ASU182" s="18"/>
      <c r="ASV182" s="18"/>
      <c r="ASW182" s="18"/>
      <c r="ASX182" s="18"/>
      <c r="ASY182" s="18"/>
      <c r="ASZ182" s="18"/>
      <c r="ATA182" s="18"/>
      <c r="ATB182" s="18"/>
      <c r="ATC182" s="18"/>
      <c r="ATD182" s="18"/>
      <c r="ATE182" s="18"/>
      <c r="ATF182" s="18"/>
      <c r="ATG182" s="18"/>
      <c r="ATH182" s="18"/>
      <c r="ATI182" s="18"/>
      <c r="ATJ182" s="18"/>
      <c r="ATK182" s="18"/>
      <c r="ATL182" s="18"/>
      <c r="ATM182" s="18"/>
      <c r="ATN182" s="18"/>
      <c r="ATO182" s="18"/>
      <c r="ATP182" s="18"/>
      <c r="ATQ182" s="18"/>
      <c r="ATR182" s="18"/>
      <c r="ATS182" s="18"/>
      <c r="ATT182" s="18"/>
      <c r="ATU182" s="18"/>
      <c r="ATV182" s="18"/>
      <c r="ATW182" s="18"/>
      <c r="ATX182" s="18"/>
      <c r="ATY182" s="18"/>
      <c r="ATZ182" s="18"/>
      <c r="AUA182" s="18"/>
      <c r="AUB182" s="18"/>
      <c r="AUC182" s="18"/>
      <c r="AUD182" s="18"/>
      <c r="AUE182" s="18"/>
      <c r="AUF182" s="18"/>
      <c r="AUG182" s="18"/>
      <c r="AUH182" s="18"/>
      <c r="AUI182" s="18"/>
      <c r="AUJ182" s="18"/>
      <c r="AUK182" s="18"/>
      <c r="AUL182" s="18"/>
      <c r="AUM182" s="18"/>
      <c r="AUN182" s="18"/>
      <c r="AUO182" s="18"/>
      <c r="AUP182" s="18"/>
      <c r="AUQ182" s="18"/>
      <c r="AUR182" s="18"/>
      <c r="AUS182" s="18"/>
      <c r="AUT182" s="18"/>
      <c r="AUU182" s="18"/>
      <c r="AUV182" s="18"/>
      <c r="AUW182" s="18"/>
      <c r="AUX182" s="18"/>
      <c r="AUY182" s="18"/>
      <c r="AUZ182" s="18"/>
      <c r="AVA182" s="18"/>
      <c r="AVB182" s="18"/>
      <c r="AVC182" s="18"/>
      <c r="AVD182" s="18"/>
      <c r="AVE182" s="18"/>
      <c r="AVF182" s="18"/>
      <c r="AVG182" s="18"/>
      <c r="AVH182" s="18"/>
      <c r="AVI182" s="18"/>
      <c r="AVJ182" s="18"/>
      <c r="AVK182" s="18"/>
      <c r="AVL182" s="18"/>
      <c r="AVM182" s="18"/>
      <c r="AVN182" s="18"/>
      <c r="AVO182" s="18"/>
      <c r="AVP182" s="18"/>
      <c r="AVQ182" s="18"/>
      <c r="AVR182" s="18"/>
      <c r="AVS182" s="18"/>
      <c r="AVT182" s="18"/>
      <c r="AVU182" s="18"/>
      <c r="AVV182" s="18"/>
      <c r="AVW182" s="18"/>
      <c r="AVX182" s="18"/>
      <c r="AVY182" s="18"/>
      <c r="AVZ182" s="18"/>
      <c r="AWA182" s="18"/>
      <c r="AWB182" s="18"/>
      <c r="AWC182" s="18"/>
      <c r="AWD182" s="18"/>
      <c r="AWE182" s="18"/>
      <c r="AWF182" s="18"/>
      <c r="AWG182" s="18"/>
      <c r="AWH182" s="18"/>
      <c r="AWI182" s="18"/>
      <c r="AWJ182" s="18"/>
      <c r="AWK182" s="18"/>
      <c r="AWL182" s="18"/>
      <c r="AWM182" s="18"/>
      <c r="AWN182" s="18"/>
      <c r="AWO182" s="18"/>
      <c r="AWP182" s="18"/>
      <c r="AWQ182" s="18"/>
      <c r="AWR182" s="18"/>
      <c r="AWS182" s="18"/>
      <c r="AWT182" s="18"/>
      <c r="AWU182" s="18"/>
      <c r="AWV182" s="18"/>
      <c r="AWW182" s="18"/>
      <c r="AWX182" s="18"/>
      <c r="AWY182" s="18"/>
      <c r="AWZ182" s="18"/>
      <c r="AXA182" s="18"/>
      <c r="AXB182" s="18"/>
      <c r="AXC182" s="18"/>
      <c r="AXD182" s="18"/>
      <c r="AXE182" s="18"/>
      <c r="AXF182" s="18"/>
      <c r="AXG182" s="18"/>
      <c r="AXH182" s="18"/>
      <c r="AXI182" s="18"/>
      <c r="AXJ182" s="18"/>
      <c r="AXK182" s="18"/>
      <c r="AXL182" s="18"/>
      <c r="AXM182" s="18"/>
      <c r="AXN182" s="18"/>
      <c r="AXO182" s="18"/>
      <c r="AXP182" s="18"/>
      <c r="AXQ182" s="18"/>
      <c r="AXR182" s="18"/>
      <c r="AXS182" s="18"/>
      <c r="AXT182" s="18"/>
      <c r="AXU182" s="18"/>
      <c r="AXV182" s="18"/>
      <c r="AXW182" s="18"/>
      <c r="AXX182" s="18"/>
      <c r="AXY182" s="18"/>
      <c r="AXZ182" s="18"/>
      <c r="AYA182" s="18"/>
      <c r="AYB182" s="18"/>
      <c r="AYC182" s="18"/>
      <c r="AYD182" s="18"/>
      <c r="AYE182" s="18"/>
      <c r="AYF182" s="18"/>
      <c r="AYG182" s="18"/>
      <c r="AYH182" s="18"/>
      <c r="AYI182" s="18"/>
      <c r="AYJ182" s="18"/>
      <c r="AYK182" s="18"/>
      <c r="AYL182" s="18"/>
      <c r="AYM182" s="18"/>
      <c r="AYN182" s="18"/>
      <c r="AYO182" s="18"/>
      <c r="AYP182" s="18"/>
      <c r="AYQ182" s="18"/>
      <c r="AYR182" s="18"/>
      <c r="AYS182" s="18"/>
      <c r="AYT182" s="18"/>
      <c r="AYU182" s="18"/>
      <c r="AYV182" s="18"/>
      <c r="AYW182" s="18"/>
      <c r="AYX182" s="18"/>
      <c r="AYY182" s="18"/>
      <c r="AYZ182" s="18"/>
      <c r="AZA182" s="18"/>
      <c r="AZB182" s="18"/>
      <c r="AZC182" s="18"/>
      <c r="AZD182" s="18"/>
      <c r="AZE182" s="18"/>
      <c r="AZF182" s="18"/>
      <c r="AZG182" s="18"/>
      <c r="AZH182" s="18"/>
      <c r="AZI182" s="18"/>
      <c r="AZJ182" s="18"/>
      <c r="AZK182" s="18"/>
      <c r="AZL182" s="18"/>
      <c r="AZM182" s="18"/>
      <c r="AZN182" s="18"/>
      <c r="AZO182" s="18"/>
      <c r="AZP182" s="18"/>
      <c r="AZQ182" s="18"/>
      <c r="AZR182" s="18"/>
      <c r="AZS182" s="18"/>
      <c r="AZT182" s="18"/>
      <c r="AZU182" s="18"/>
      <c r="AZV182" s="18"/>
      <c r="AZW182" s="18"/>
      <c r="AZX182" s="18"/>
      <c r="AZY182" s="18"/>
      <c r="AZZ182" s="18"/>
      <c r="BAA182" s="18"/>
      <c r="BAB182" s="18"/>
      <c r="BAC182" s="18"/>
      <c r="BAD182" s="18"/>
      <c r="BAE182" s="18"/>
      <c r="BAF182" s="18"/>
      <c r="BAG182" s="18"/>
      <c r="BAH182" s="18"/>
      <c r="BAI182" s="18"/>
      <c r="BAJ182" s="18"/>
      <c r="BAK182" s="18"/>
      <c r="BAL182" s="18"/>
      <c r="BAM182" s="18"/>
      <c r="BAN182" s="18"/>
      <c r="BAO182" s="18"/>
      <c r="BAP182" s="18"/>
      <c r="BAQ182" s="18"/>
      <c r="BAR182" s="18"/>
      <c r="BAS182" s="18"/>
      <c r="BAT182" s="18"/>
      <c r="BAU182" s="18"/>
      <c r="BAV182" s="18"/>
      <c r="BAW182" s="18"/>
      <c r="BAX182" s="18"/>
      <c r="BAY182" s="18"/>
      <c r="BAZ182" s="18"/>
      <c r="BBA182" s="18"/>
      <c r="BBB182" s="18"/>
      <c r="BBC182" s="18"/>
      <c r="BBD182" s="18"/>
      <c r="BBE182" s="18"/>
      <c r="BBF182" s="18"/>
      <c r="BBG182" s="18"/>
      <c r="BBH182" s="18"/>
      <c r="BBI182" s="18"/>
      <c r="BBJ182" s="18"/>
      <c r="BBK182" s="18"/>
      <c r="BBL182" s="18"/>
      <c r="BBM182" s="18"/>
      <c r="BBN182" s="18"/>
      <c r="BBO182" s="18"/>
      <c r="BBP182" s="18"/>
      <c r="BBQ182" s="18"/>
      <c r="BBR182" s="18"/>
      <c r="BBS182" s="18"/>
      <c r="BBT182" s="18"/>
      <c r="BBU182" s="18"/>
      <c r="BBV182" s="18"/>
      <c r="BBW182" s="18"/>
      <c r="BBX182" s="18"/>
      <c r="BBY182" s="18"/>
      <c r="BBZ182" s="18"/>
      <c r="BCA182" s="18"/>
      <c r="BCB182" s="18"/>
      <c r="BCC182" s="18"/>
      <c r="BCD182" s="18"/>
      <c r="BCE182" s="18"/>
      <c r="BCF182" s="18"/>
      <c r="BCG182" s="18"/>
      <c r="BCH182" s="18"/>
      <c r="BCI182" s="18"/>
      <c r="BCJ182" s="18"/>
      <c r="BCK182" s="18"/>
      <c r="BCL182" s="18"/>
      <c r="BCM182" s="18"/>
      <c r="BCN182" s="18"/>
      <c r="BCO182" s="18"/>
      <c r="BCP182" s="18"/>
      <c r="BCQ182" s="18"/>
      <c r="BCR182" s="18"/>
      <c r="BCS182" s="18"/>
      <c r="BCT182" s="18"/>
      <c r="BCU182" s="18"/>
      <c r="BCV182" s="18"/>
      <c r="BCW182" s="18"/>
      <c r="BCX182" s="18"/>
      <c r="BCY182" s="18"/>
      <c r="BCZ182" s="18"/>
      <c r="BDA182" s="18"/>
      <c r="BDB182" s="18"/>
      <c r="BDC182" s="18"/>
      <c r="BDD182" s="18"/>
      <c r="BDE182" s="18"/>
      <c r="BDF182" s="18"/>
      <c r="BDG182" s="18"/>
      <c r="BDH182" s="18"/>
      <c r="BDI182" s="18"/>
      <c r="BDJ182" s="18"/>
      <c r="BDK182" s="18"/>
      <c r="BDL182" s="18"/>
      <c r="BDM182" s="18"/>
      <c r="BDN182" s="18"/>
      <c r="BDO182" s="18"/>
      <c r="BDP182" s="18"/>
      <c r="BDQ182" s="18"/>
      <c r="BDR182" s="18"/>
      <c r="BDS182" s="18"/>
      <c r="BDT182" s="18"/>
      <c r="BDU182" s="18"/>
      <c r="BDV182" s="18"/>
      <c r="BDW182" s="18"/>
      <c r="BDX182" s="18"/>
      <c r="BDY182" s="18"/>
      <c r="BDZ182" s="18"/>
      <c r="BEA182" s="18"/>
      <c r="BEB182" s="18"/>
      <c r="BEC182" s="18"/>
      <c r="BED182" s="18"/>
      <c r="BEE182" s="18"/>
      <c r="BEF182" s="18"/>
      <c r="BEG182" s="18"/>
      <c r="BEH182" s="18"/>
      <c r="BEI182" s="18"/>
      <c r="BEJ182" s="18"/>
      <c r="BEK182" s="18"/>
      <c r="BEL182" s="18"/>
      <c r="BEM182" s="18"/>
      <c r="BEN182" s="18"/>
      <c r="BEO182" s="18"/>
      <c r="BEP182" s="18"/>
      <c r="BEQ182" s="18"/>
      <c r="BER182" s="18"/>
      <c r="BES182" s="18"/>
      <c r="BET182" s="18"/>
      <c r="BEU182" s="18"/>
      <c r="BEV182" s="18"/>
      <c r="BEW182" s="18"/>
      <c r="BEX182" s="18"/>
      <c r="BEY182" s="18"/>
      <c r="BEZ182" s="18"/>
      <c r="BFA182" s="18"/>
      <c r="BFB182" s="18"/>
      <c r="BFC182" s="18"/>
      <c r="BFD182" s="18"/>
      <c r="BFE182" s="18"/>
      <c r="BFF182" s="18"/>
      <c r="BFG182" s="18"/>
      <c r="BFH182" s="18"/>
      <c r="BFI182" s="18"/>
      <c r="BFJ182" s="18"/>
      <c r="BFK182" s="18"/>
      <c r="BFL182" s="18"/>
      <c r="BFM182" s="18"/>
      <c r="BFN182" s="18"/>
      <c r="BFO182" s="18"/>
      <c r="BFP182" s="18"/>
      <c r="BFQ182" s="18"/>
      <c r="BFR182" s="18"/>
      <c r="BFS182" s="18"/>
      <c r="BFT182" s="18"/>
      <c r="BFU182" s="18"/>
      <c r="BFV182" s="18"/>
      <c r="BFW182" s="18"/>
      <c r="BFX182" s="18"/>
      <c r="BFY182" s="18"/>
      <c r="BFZ182" s="18"/>
      <c r="BGA182" s="18"/>
      <c r="BGB182" s="18"/>
      <c r="BGC182" s="18"/>
      <c r="BGD182" s="18"/>
      <c r="BGE182" s="18"/>
      <c r="BGF182" s="18"/>
      <c r="BGG182" s="18"/>
      <c r="BGH182" s="18"/>
      <c r="BGI182" s="18"/>
      <c r="BGJ182" s="18"/>
      <c r="BGK182" s="18"/>
      <c r="BGL182" s="18"/>
      <c r="BGM182" s="18"/>
      <c r="BGN182" s="18"/>
      <c r="BGO182" s="18"/>
      <c r="BGP182" s="18"/>
      <c r="BGQ182" s="18"/>
      <c r="BGR182" s="18"/>
      <c r="BGS182" s="18"/>
      <c r="BGT182" s="18"/>
      <c r="BGU182" s="18"/>
      <c r="BGV182" s="18"/>
      <c r="BGW182" s="18"/>
      <c r="BGX182" s="18"/>
      <c r="BGY182" s="18"/>
      <c r="BGZ182" s="18"/>
      <c r="BHA182" s="18"/>
      <c r="BHB182" s="18"/>
      <c r="BHC182" s="18"/>
      <c r="BHD182" s="18"/>
      <c r="BHE182" s="18"/>
      <c r="BHF182" s="18"/>
      <c r="BHG182" s="18"/>
      <c r="BHH182" s="18"/>
      <c r="BHI182" s="18"/>
      <c r="BHJ182" s="18"/>
      <c r="BHK182" s="18"/>
      <c r="BHL182" s="18"/>
      <c r="BHM182" s="18"/>
      <c r="BHN182" s="18"/>
      <c r="BHO182" s="18"/>
      <c r="BHP182" s="18"/>
      <c r="BHQ182" s="18"/>
      <c r="BHR182" s="18"/>
      <c r="BHS182" s="18"/>
      <c r="BHT182" s="18"/>
      <c r="BHU182" s="18"/>
      <c r="BHV182" s="18"/>
      <c r="BHW182" s="18"/>
      <c r="BHX182" s="18"/>
      <c r="BHY182" s="18"/>
      <c r="BHZ182" s="18"/>
      <c r="BIA182" s="18"/>
      <c r="BIB182" s="18"/>
      <c r="BIC182" s="18"/>
      <c r="BID182" s="18"/>
      <c r="BIE182" s="18"/>
      <c r="BIF182" s="18"/>
      <c r="BIG182" s="18"/>
      <c r="BIH182" s="18"/>
      <c r="BII182" s="18"/>
      <c r="BIJ182" s="18"/>
      <c r="BIK182" s="18"/>
      <c r="BIL182" s="18"/>
      <c r="BIM182" s="18"/>
      <c r="BIN182" s="18"/>
      <c r="BIO182" s="18"/>
      <c r="BIP182" s="18"/>
      <c r="BIQ182" s="18"/>
      <c r="BIR182" s="18"/>
      <c r="BIS182" s="18"/>
      <c r="BIT182" s="18"/>
      <c r="BIU182" s="18"/>
      <c r="BIV182" s="18"/>
      <c r="BIW182" s="18"/>
      <c r="BIX182" s="18"/>
      <c r="BIY182" s="18"/>
      <c r="BIZ182" s="18"/>
      <c r="BJA182" s="18"/>
      <c r="BJB182" s="18"/>
      <c r="BJC182" s="18"/>
      <c r="BJD182" s="18"/>
      <c r="BJE182" s="18"/>
      <c r="BJF182" s="18"/>
      <c r="BJG182" s="18"/>
      <c r="BJH182" s="18"/>
      <c r="BJI182" s="18"/>
      <c r="BJJ182" s="18"/>
      <c r="BJK182" s="18"/>
      <c r="BJL182" s="18"/>
      <c r="BJM182" s="18"/>
      <c r="BJN182" s="18"/>
      <c r="BJO182" s="18"/>
      <c r="BJP182" s="18"/>
      <c r="BJQ182" s="18"/>
      <c r="BJR182" s="18"/>
      <c r="BJS182" s="18"/>
      <c r="BJT182" s="18"/>
      <c r="BJU182" s="18"/>
      <c r="BJV182" s="18"/>
      <c r="BJW182" s="18"/>
      <c r="BJX182" s="18"/>
      <c r="BJY182" s="18"/>
      <c r="BJZ182" s="18"/>
      <c r="BKA182" s="18"/>
      <c r="BKB182" s="18"/>
      <c r="BKC182" s="18"/>
      <c r="BKD182" s="18"/>
      <c r="BKE182" s="18"/>
      <c r="BKF182" s="18"/>
      <c r="BKG182" s="18"/>
      <c r="BKH182" s="18"/>
      <c r="BKI182" s="18"/>
      <c r="BKJ182" s="18"/>
      <c r="BKK182" s="18"/>
      <c r="BKL182" s="18"/>
      <c r="BKM182" s="18"/>
      <c r="BKN182" s="18"/>
      <c r="BKO182" s="18"/>
      <c r="BKP182" s="18"/>
      <c r="BKQ182" s="18"/>
      <c r="BKR182" s="18"/>
      <c r="BKS182" s="18"/>
      <c r="BKT182" s="18"/>
      <c r="BKU182" s="18"/>
      <c r="BKV182" s="18"/>
      <c r="BKW182" s="18"/>
      <c r="BKX182" s="18"/>
      <c r="BKY182" s="18"/>
      <c r="BKZ182" s="18"/>
      <c r="BLA182" s="18"/>
      <c r="BLB182" s="18"/>
      <c r="BLC182" s="18"/>
      <c r="BLD182" s="18"/>
      <c r="BLE182" s="18"/>
      <c r="BLF182" s="18"/>
      <c r="BLG182" s="18"/>
      <c r="BLH182" s="18"/>
      <c r="BLI182" s="18"/>
      <c r="BLJ182" s="18"/>
      <c r="BLK182" s="18"/>
      <c r="BLL182" s="18"/>
      <c r="BLM182" s="18"/>
      <c r="BLN182" s="18"/>
      <c r="BLO182" s="18"/>
      <c r="BLP182" s="18"/>
      <c r="BLQ182" s="18"/>
      <c r="BLR182" s="18"/>
      <c r="BLS182" s="18"/>
      <c r="BLT182" s="18"/>
      <c r="BLU182" s="18"/>
      <c r="BLV182" s="18"/>
      <c r="BLW182" s="18"/>
      <c r="BLX182" s="18"/>
      <c r="BLY182" s="18"/>
      <c r="BLZ182" s="18"/>
      <c r="BMA182" s="18"/>
      <c r="BMB182" s="18"/>
      <c r="BMC182" s="18"/>
      <c r="BMD182" s="18"/>
      <c r="BME182" s="18"/>
      <c r="BMF182" s="18"/>
      <c r="BMG182" s="18"/>
      <c r="BMH182" s="18"/>
      <c r="BMI182" s="18"/>
      <c r="BMJ182" s="18"/>
      <c r="BMK182" s="18"/>
      <c r="BML182" s="18"/>
      <c r="BMM182" s="18"/>
      <c r="BMN182" s="18"/>
      <c r="BMO182" s="18"/>
      <c r="BMP182" s="18"/>
      <c r="BMQ182" s="18"/>
      <c r="BMR182" s="18"/>
      <c r="BMS182" s="18"/>
      <c r="BMT182" s="18"/>
      <c r="BMU182" s="18"/>
      <c r="BMV182" s="18"/>
      <c r="BMW182" s="18"/>
      <c r="BMX182" s="18"/>
      <c r="BMY182" s="18"/>
      <c r="BMZ182" s="18"/>
      <c r="BNA182" s="18"/>
      <c r="BNB182" s="18"/>
      <c r="BNC182" s="18"/>
      <c r="BND182" s="18"/>
      <c r="BNE182" s="18"/>
      <c r="BNF182" s="18"/>
      <c r="BNG182" s="18"/>
      <c r="BNH182" s="18"/>
      <c r="BNI182" s="18"/>
      <c r="BNJ182" s="18"/>
      <c r="BNK182" s="18"/>
      <c r="BNL182" s="18"/>
      <c r="BNM182" s="18"/>
      <c r="BNN182" s="18"/>
      <c r="BNO182" s="18"/>
      <c r="BNP182" s="18"/>
      <c r="BNQ182" s="18"/>
      <c r="BNR182" s="18"/>
      <c r="BNS182" s="18"/>
      <c r="BNT182" s="18"/>
      <c r="BNU182" s="18"/>
      <c r="BNV182" s="18"/>
      <c r="BNW182" s="18"/>
      <c r="BNX182" s="18"/>
      <c r="BNY182" s="18"/>
      <c r="BNZ182" s="18"/>
      <c r="BOA182" s="18"/>
      <c r="BOB182" s="18"/>
      <c r="BOC182" s="18"/>
      <c r="BOD182" s="18"/>
      <c r="BOE182" s="18"/>
      <c r="BOF182" s="18"/>
      <c r="BOG182" s="18"/>
      <c r="BOH182" s="18"/>
      <c r="BOI182" s="18"/>
      <c r="BOJ182" s="18"/>
      <c r="BOK182" s="18"/>
      <c r="BOL182" s="18"/>
      <c r="BOM182" s="18"/>
      <c r="BON182" s="18"/>
      <c r="BOO182" s="18"/>
      <c r="BOP182" s="18"/>
      <c r="BOQ182" s="18"/>
      <c r="BOR182" s="18"/>
      <c r="BOS182" s="18"/>
      <c r="BOT182" s="18"/>
      <c r="BOU182" s="18"/>
      <c r="BOV182" s="18"/>
      <c r="BOW182" s="18"/>
      <c r="BOX182" s="18"/>
      <c r="BOY182" s="18"/>
      <c r="BOZ182" s="18"/>
      <c r="BPA182" s="18"/>
      <c r="BPB182" s="18"/>
      <c r="BPC182" s="18"/>
      <c r="BPD182" s="18"/>
      <c r="BPE182" s="18"/>
      <c r="BPF182" s="18"/>
      <c r="BPG182" s="18"/>
      <c r="BPH182" s="18"/>
      <c r="BPI182" s="18"/>
      <c r="BPJ182" s="18"/>
      <c r="BPK182" s="18"/>
      <c r="BPL182" s="18"/>
      <c r="BPM182" s="18"/>
      <c r="BPN182" s="18"/>
      <c r="BPO182" s="18"/>
      <c r="BPP182" s="18"/>
      <c r="BPQ182" s="18"/>
      <c r="BPR182" s="18"/>
      <c r="BPS182" s="18"/>
      <c r="BPT182" s="18"/>
      <c r="BPU182" s="18"/>
      <c r="BPV182" s="18"/>
      <c r="BPW182" s="18"/>
      <c r="BPX182" s="18"/>
      <c r="BPY182" s="18"/>
      <c r="BPZ182" s="18"/>
      <c r="BQA182" s="18"/>
      <c r="BQB182" s="18"/>
      <c r="BQC182" s="18"/>
      <c r="BQD182" s="18"/>
      <c r="BQE182" s="18"/>
      <c r="BQF182" s="18"/>
      <c r="BQG182" s="18"/>
      <c r="BQH182" s="18"/>
      <c r="BQI182" s="18"/>
      <c r="BQJ182" s="18"/>
      <c r="BQK182" s="18"/>
      <c r="BQL182" s="18"/>
      <c r="BQM182" s="18"/>
      <c r="BQN182" s="18"/>
      <c r="BQO182" s="18"/>
      <c r="BQP182" s="18"/>
      <c r="BQQ182" s="18"/>
      <c r="BQR182" s="18"/>
      <c r="BQS182" s="18"/>
      <c r="BQT182" s="18"/>
      <c r="BQU182" s="18"/>
      <c r="BQV182" s="18"/>
      <c r="BQW182" s="18"/>
      <c r="BQX182" s="18"/>
      <c r="BQY182" s="18"/>
      <c r="BQZ182" s="18"/>
      <c r="BRA182" s="18"/>
      <c r="BRB182" s="18"/>
      <c r="BRC182" s="18"/>
      <c r="BRD182" s="18"/>
      <c r="BRE182" s="18"/>
      <c r="BRF182" s="18"/>
      <c r="BRG182" s="18"/>
      <c r="BRH182" s="18"/>
      <c r="BRI182" s="18"/>
      <c r="BRJ182" s="18"/>
      <c r="BRK182" s="18"/>
      <c r="BRL182" s="18"/>
      <c r="BRM182" s="18"/>
      <c r="BRN182" s="18"/>
      <c r="BRO182" s="18"/>
      <c r="BRP182" s="18"/>
      <c r="BRQ182" s="18"/>
      <c r="BRR182" s="18"/>
      <c r="BRS182" s="18"/>
      <c r="BRT182" s="18"/>
      <c r="BRU182" s="18"/>
      <c r="BRV182" s="18"/>
      <c r="BRW182" s="18"/>
      <c r="BRX182" s="18"/>
      <c r="BRY182" s="18"/>
      <c r="BRZ182" s="18"/>
      <c r="BSA182" s="18"/>
      <c r="BSB182" s="18"/>
      <c r="BSC182" s="18"/>
      <c r="BSD182" s="18"/>
      <c r="BSE182" s="18"/>
      <c r="BSF182" s="18"/>
      <c r="BSG182" s="18"/>
      <c r="BSH182" s="18"/>
      <c r="BSI182" s="18"/>
      <c r="BSJ182" s="18"/>
      <c r="BSK182" s="18"/>
      <c r="BSL182" s="18"/>
      <c r="BSM182" s="18"/>
      <c r="BSN182" s="18"/>
      <c r="BSO182" s="18"/>
      <c r="BSP182" s="18"/>
      <c r="BSQ182" s="18"/>
      <c r="BSR182" s="18"/>
      <c r="BSS182" s="18"/>
      <c r="BST182" s="18"/>
      <c r="BSU182" s="18"/>
      <c r="BSV182" s="18"/>
      <c r="BSW182" s="18"/>
      <c r="BSX182" s="18"/>
      <c r="BSY182" s="18"/>
      <c r="BSZ182" s="18"/>
      <c r="BTA182" s="18"/>
      <c r="BTB182" s="18"/>
      <c r="BTC182" s="18"/>
      <c r="BTD182" s="18"/>
      <c r="BTE182" s="18"/>
      <c r="BTF182" s="18"/>
      <c r="BTG182" s="18"/>
      <c r="BTH182" s="18"/>
      <c r="BTI182" s="18"/>
      <c r="BTJ182" s="18"/>
      <c r="BTK182" s="18"/>
      <c r="BTL182" s="18"/>
      <c r="BTM182" s="18"/>
      <c r="BTN182" s="18"/>
      <c r="BTO182" s="18"/>
      <c r="BTP182" s="18"/>
      <c r="BTQ182" s="18"/>
      <c r="BTR182" s="18"/>
      <c r="BTS182" s="18"/>
      <c r="BTT182" s="18"/>
      <c r="BTU182" s="18"/>
      <c r="BTV182" s="18"/>
      <c r="BTW182" s="18"/>
      <c r="BTX182" s="18"/>
      <c r="BTY182" s="18"/>
      <c r="BTZ182" s="18"/>
      <c r="BUA182" s="18"/>
      <c r="BUB182" s="18"/>
      <c r="BUC182" s="18"/>
      <c r="BUD182" s="18"/>
      <c r="BUE182" s="18"/>
      <c r="BUF182" s="18"/>
      <c r="BUG182" s="18"/>
      <c r="BUH182" s="18"/>
      <c r="BUI182" s="18"/>
      <c r="BUJ182" s="18"/>
      <c r="BUK182" s="18"/>
      <c r="BUL182" s="18"/>
      <c r="BUM182" s="18"/>
      <c r="BUN182" s="18"/>
      <c r="BUO182" s="18"/>
      <c r="BUP182" s="18"/>
      <c r="BUQ182" s="18"/>
      <c r="BUR182" s="18"/>
      <c r="BUS182" s="18"/>
      <c r="BUT182" s="18"/>
      <c r="BUU182" s="18"/>
      <c r="BUV182" s="18"/>
      <c r="BUW182" s="18"/>
      <c r="BUX182" s="18"/>
      <c r="BUY182" s="18"/>
      <c r="BUZ182" s="18"/>
      <c r="BVA182" s="18"/>
      <c r="BVB182" s="18"/>
      <c r="BVC182" s="18"/>
      <c r="BVD182" s="18"/>
      <c r="BVE182" s="18"/>
      <c r="BVF182" s="18"/>
      <c r="BVG182" s="18"/>
      <c r="BVH182" s="18"/>
      <c r="BVI182" s="18"/>
      <c r="BVJ182" s="18"/>
      <c r="BVK182" s="18"/>
      <c r="BVL182" s="18"/>
      <c r="BVM182" s="18"/>
      <c r="BVN182" s="18"/>
      <c r="BVO182" s="18"/>
      <c r="BVP182" s="18"/>
      <c r="BVQ182" s="18"/>
      <c r="BVR182" s="18"/>
      <c r="BVS182" s="18"/>
      <c r="BVT182" s="18"/>
      <c r="BVU182" s="18"/>
      <c r="BVV182" s="18"/>
      <c r="BVW182" s="18"/>
      <c r="BVX182" s="18"/>
      <c r="BVY182" s="18"/>
      <c r="BVZ182" s="18"/>
      <c r="BWA182" s="18"/>
      <c r="BWB182" s="18"/>
      <c r="BWC182" s="18"/>
      <c r="BWD182" s="18"/>
      <c r="BWE182" s="18"/>
      <c r="BWF182" s="18"/>
      <c r="BWG182" s="18"/>
      <c r="BWH182" s="18"/>
      <c r="BWI182" s="18"/>
      <c r="BWJ182" s="18"/>
      <c r="BWK182" s="18"/>
      <c r="BWL182" s="18"/>
      <c r="BWM182" s="18"/>
      <c r="BWN182" s="18"/>
      <c r="BWO182" s="18"/>
      <c r="BWP182" s="18"/>
      <c r="BWQ182" s="18"/>
      <c r="BWR182" s="18"/>
      <c r="BWS182" s="18"/>
      <c r="BWT182" s="18"/>
      <c r="BWU182" s="18"/>
      <c r="BWV182" s="18"/>
      <c r="BWW182" s="18"/>
      <c r="BWX182" s="18"/>
      <c r="BWY182" s="18"/>
      <c r="BWZ182" s="18"/>
      <c r="BXA182" s="18"/>
      <c r="BXB182" s="18"/>
      <c r="BXC182" s="18"/>
      <c r="BXD182" s="18"/>
      <c r="BXE182" s="18"/>
      <c r="BXF182" s="18"/>
      <c r="BXG182" s="18"/>
      <c r="BXH182" s="18"/>
      <c r="BXI182" s="18"/>
      <c r="BXJ182" s="18"/>
      <c r="BXK182" s="18"/>
      <c r="BXL182" s="18"/>
      <c r="BXM182" s="18"/>
      <c r="BXN182" s="18"/>
      <c r="BXO182" s="18"/>
      <c r="BXP182" s="18"/>
      <c r="BXQ182" s="18"/>
      <c r="BXR182" s="18"/>
      <c r="BXS182" s="18"/>
      <c r="BXT182" s="18"/>
      <c r="BXU182" s="18"/>
      <c r="BXV182" s="18"/>
      <c r="BXW182" s="18"/>
      <c r="BXX182" s="18"/>
      <c r="BXY182" s="18"/>
      <c r="BXZ182" s="18"/>
      <c r="BYA182" s="18"/>
      <c r="BYB182" s="18"/>
      <c r="BYC182" s="18"/>
      <c r="BYD182" s="18"/>
      <c r="BYE182" s="18"/>
      <c r="BYF182" s="18"/>
      <c r="BYG182" s="18"/>
      <c r="BYH182" s="18"/>
      <c r="BYI182" s="18"/>
      <c r="BYJ182" s="18"/>
      <c r="BYK182" s="18"/>
      <c r="BYL182" s="18"/>
      <c r="BYM182" s="18"/>
      <c r="BYN182" s="18"/>
      <c r="BYO182" s="18"/>
      <c r="BYP182" s="18"/>
      <c r="BYQ182" s="18"/>
      <c r="BYR182" s="18"/>
      <c r="BYS182" s="18"/>
      <c r="BYT182" s="18"/>
      <c r="BYU182" s="18"/>
      <c r="BYV182" s="18"/>
      <c r="BYW182" s="18"/>
      <c r="BYX182" s="18"/>
      <c r="BYY182" s="18"/>
      <c r="BYZ182" s="18"/>
      <c r="BZA182" s="18"/>
      <c r="BZB182" s="18"/>
      <c r="BZC182" s="18"/>
      <c r="BZD182" s="18"/>
      <c r="BZE182" s="18"/>
      <c r="BZF182" s="18"/>
      <c r="BZG182" s="18"/>
      <c r="BZH182" s="18"/>
      <c r="BZI182" s="18"/>
      <c r="BZJ182" s="18"/>
      <c r="BZK182" s="18"/>
      <c r="BZL182" s="18"/>
      <c r="BZM182" s="18"/>
      <c r="BZN182" s="18"/>
      <c r="BZO182" s="18"/>
      <c r="BZP182" s="18"/>
      <c r="BZQ182" s="18"/>
      <c r="BZR182" s="18"/>
      <c r="BZS182" s="18"/>
      <c r="BZT182" s="18"/>
      <c r="BZU182" s="18"/>
      <c r="BZV182" s="18"/>
      <c r="BZW182" s="18"/>
      <c r="BZX182" s="18"/>
      <c r="BZY182" s="18"/>
      <c r="BZZ182" s="18"/>
      <c r="CAA182" s="18"/>
      <c r="CAB182" s="18"/>
      <c r="CAC182" s="18"/>
      <c r="CAD182" s="18"/>
      <c r="CAE182" s="18"/>
      <c r="CAF182" s="18"/>
      <c r="CAG182" s="18"/>
      <c r="CAH182" s="18"/>
      <c r="CAI182" s="18"/>
      <c r="CAJ182" s="18"/>
      <c r="CAK182" s="18"/>
      <c r="CAL182" s="18"/>
      <c r="CAM182" s="18"/>
      <c r="CAN182" s="18"/>
      <c r="CAO182" s="18"/>
      <c r="CAP182" s="18"/>
      <c r="CAQ182" s="18"/>
      <c r="CAR182" s="18"/>
      <c r="CAS182" s="18"/>
      <c r="CAT182" s="18"/>
      <c r="CAU182" s="18"/>
      <c r="CAV182" s="18"/>
      <c r="CAW182" s="18"/>
      <c r="CAX182" s="18"/>
      <c r="CAY182" s="18"/>
      <c r="CAZ182" s="18"/>
      <c r="CBA182" s="18"/>
      <c r="CBB182" s="18"/>
      <c r="CBC182" s="18"/>
      <c r="CBD182" s="18"/>
      <c r="CBE182" s="18"/>
      <c r="CBF182" s="18"/>
      <c r="CBG182" s="18"/>
      <c r="CBH182" s="18"/>
      <c r="CBI182" s="18"/>
      <c r="CBJ182" s="18"/>
      <c r="CBK182" s="18"/>
      <c r="CBL182" s="18"/>
      <c r="CBM182" s="18"/>
      <c r="CBN182" s="18"/>
      <c r="CBO182" s="18"/>
      <c r="CBP182" s="18"/>
      <c r="CBQ182" s="18"/>
      <c r="CBR182" s="18"/>
      <c r="CBS182" s="18"/>
      <c r="CBT182" s="18"/>
      <c r="CBU182" s="18"/>
      <c r="CBV182" s="18"/>
      <c r="CBW182" s="18"/>
      <c r="CBX182" s="18"/>
      <c r="CBY182" s="18"/>
      <c r="CBZ182" s="18"/>
      <c r="CCA182" s="18"/>
      <c r="CCB182" s="18"/>
      <c r="CCC182" s="18"/>
      <c r="CCD182" s="18"/>
      <c r="CCE182" s="18"/>
      <c r="CCF182" s="18"/>
      <c r="CCG182" s="18"/>
      <c r="CCH182" s="18"/>
      <c r="CCI182" s="18"/>
      <c r="CCJ182" s="18"/>
      <c r="CCK182" s="18"/>
      <c r="CCL182" s="18"/>
      <c r="CCM182" s="18"/>
      <c r="CCN182" s="18"/>
      <c r="CCO182" s="18"/>
      <c r="CCP182" s="18"/>
      <c r="CCQ182" s="18"/>
      <c r="CCR182" s="18"/>
      <c r="CCS182" s="18"/>
      <c r="CCT182" s="18"/>
      <c r="CCU182" s="18"/>
      <c r="CCV182" s="18"/>
      <c r="CCW182" s="18"/>
      <c r="CCX182" s="18"/>
      <c r="CCY182" s="18"/>
      <c r="CCZ182" s="18"/>
      <c r="CDA182" s="18"/>
      <c r="CDB182" s="18"/>
      <c r="CDC182" s="18"/>
      <c r="CDD182" s="18"/>
      <c r="CDE182" s="18"/>
      <c r="CDF182" s="18"/>
      <c r="CDG182" s="18"/>
      <c r="CDH182" s="18"/>
      <c r="CDI182" s="18"/>
      <c r="CDJ182" s="18"/>
      <c r="CDK182" s="18"/>
      <c r="CDL182" s="18"/>
      <c r="CDM182" s="18"/>
      <c r="CDN182" s="18"/>
      <c r="CDO182" s="18"/>
      <c r="CDP182" s="18"/>
      <c r="CDQ182" s="18"/>
      <c r="CDR182" s="18"/>
      <c r="CDS182" s="18"/>
      <c r="CDT182" s="18"/>
      <c r="CDU182" s="18"/>
      <c r="CDV182" s="18"/>
      <c r="CDW182" s="18"/>
      <c r="CDX182" s="18"/>
      <c r="CDY182" s="18"/>
      <c r="CDZ182" s="18"/>
      <c r="CEA182" s="18"/>
      <c r="CEB182" s="18"/>
      <c r="CEC182" s="18"/>
      <c r="CED182" s="18"/>
      <c r="CEE182" s="18"/>
      <c r="CEF182" s="18"/>
      <c r="CEG182" s="18"/>
      <c r="CEH182" s="18"/>
      <c r="CEI182" s="18"/>
      <c r="CEJ182" s="18"/>
      <c r="CEK182" s="18"/>
      <c r="CEL182" s="18"/>
      <c r="CEM182" s="18"/>
      <c r="CEN182" s="18"/>
      <c r="CEO182" s="18"/>
      <c r="CEP182" s="18"/>
      <c r="CEQ182" s="18"/>
      <c r="CER182" s="18"/>
      <c r="CES182" s="18"/>
      <c r="CET182" s="18"/>
      <c r="CEU182" s="18"/>
      <c r="CEV182" s="18"/>
      <c r="CEW182" s="18"/>
      <c r="CEX182" s="18"/>
      <c r="CEY182" s="18"/>
      <c r="CEZ182" s="18"/>
      <c r="CFA182" s="18"/>
      <c r="CFB182" s="18"/>
      <c r="CFC182" s="18"/>
      <c r="CFD182" s="18"/>
      <c r="CFE182" s="18"/>
      <c r="CFF182" s="18"/>
      <c r="CFG182" s="18"/>
      <c r="CFH182" s="18"/>
      <c r="CFI182" s="18"/>
      <c r="CFJ182" s="18"/>
      <c r="CFK182" s="18"/>
      <c r="CFL182" s="18"/>
      <c r="CFM182" s="18"/>
      <c r="CFN182" s="18"/>
      <c r="CFO182" s="18"/>
      <c r="CFP182" s="18"/>
      <c r="CFQ182" s="18"/>
      <c r="CFR182" s="18"/>
      <c r="CFS182" s="18"/>
      <c r="CFT182" s="18"/>
      <c r="CFU182" s="18"/>
      <c r="CFV182" s="18"/>
      <c r="CFW182" s="18"/>
      <c r="CFX182" s="18"/>
      <c r="CFY182" s="18"/>
      <c r="CFZ182" s="18"/>
      <c r="CGA182" s="18"/>
      <c r="CGB182" s="18"/>
      <c r="CGC182" s="18"/>
      <c r="CGD182" s="18"/>
      <c r="CGE182" s="18"/>
      <c r="CGF182" s="18"/>
      <c r="CGG182" s="18"/>
      <c r="CGH182" s="18"/>
      <c r="CGI182" s="18"/>
      <c r="CGJ182" s="18"/>
      <c r="CGK182" s="18"/>
      <c r="CGL182" s="18"/>
      <c r="CGM182" s="18"/>
      <c r="CGN182" s="18"/>
      <c r="CGO182" s="18"/>
      <c r="CGP182" s="18"/>
      <c r="CGQ182" s="18"/>
      <c r="CGR182" s="18"/>
      <c r="CGS182" s="18"/>
      <c r="CGT182" s="18"/>
      <c r="CGU182" s="18"/>
      <c r="CGV182" s="18"/>
      <c r="CGW182" s="18"/>
      <c r="CGX182" s="18"/>
      <c r="CGY182" s="18"/>
      <c r="CGZ182" s="18"/>
      <c r="CHA182" s="18"/>
      <c r="CHB182" s="18"/>
      <c r="CHC182" s="18"/>
      <c r="CHD182" s="18"/>
      <c r="CHE182" s="18"/>
      <c r="CHF182" s="18"/>
      <c r="CHG182" s="18"/>
      <c r="CHH182" s="18"/>
      <c r="CHI182" s="18"/>
      <c r="CHJ182" s="18"/>
      <c r="CHK182" s="18"/>
      <c r="CHL182" s="18"/>
      <c r="CHM182" s="18"/>
      <c r="CHN182" s="18"/>
      <c r="CHO182" s="18"/>
      <c r="CHP182" s="18"/>
      <c r="CHQ182" s="18"/>
      <c r="CHR182" s="18"/>
      <c r="CHS182" s="18"/>
      <c r="CHT182" s="18"/>
      <c r="CHU182" s="18"/>
      <c r="CHV182" s="18"/>
      <c r="CHW182" s="18"/>
      <c r="CHX182" s="18"/>
      <c r="CHY182" s="18"/>
      <c r="CHZ182" s="18"/>
      <c r="CIA182" s="18"/>
      <c r="CIB182" s="18"/>
      <c r="CIC182" s="18"/>
      <c r="CID182" s="18"/>
      <c r="CIE182" s="18"/>
      <c r="CIF182" s="18"/>
      <c r="CIG182" s="18"/>
      <c r="CIH182" s="18"/>
      <c r="CII182" s="18"/>
      <c r="CIJ182" s="18"/>
      <c r="CIK182" s="18"/>
      <c r="CIL182" s="18"/>
      <c r="CIM182" s="18"/>
      <c r="CIN182" s="18"/>
      <c r="CIO182" s="18"/>
      <c r="CIP182" s="18"/>
      <c r="CIQ182" s="18"/>
      <c r="CIR182" s="18"/>
      <c r="CIS182" s="18"/>
      <c r="CIT182" s="18"/>
      <c r="CIU182" s="18"/>
      <c r="CIV182" s="18"/>
      <c r="CIW182" s="18"/>
      <c r="CIX182" s="18"/>
      <c r="CIY182" s="18"/>
      <c r="CIZ182" s="18"/>
      <c r="CJA182" s="18"/>
      <c r="CJB182" s="18"/>
      <c r="CJC182" s="18"/>
      <c r="CJD182" s="18"/>
      <c r="CJE182" s="18"/>
      <c r="CJF182" s="18"/>
      <c r="CJG182" s="18"/>
      <c r="CJH182" s="18"/>
      <c r="CJI182" s="18"/>
      <c r="CJJ182" s="18"/>
      <c r="CJK182" s="18"/>
      <c r="CJL182" s="18"/>
      <c r="CJM182" s="18"/>
      <c r="CJN182" s="18"/>
      <c r="CJO182" s="18"/>
      <c r="CJP182" s="18"/>
      <c r="CJQ182" s="18"/>
      <c r="CJR182" s="18"/>
      <c r="CJS182" s="18"/>
      <c r="CJT182" s="18"/>
      <c r="CJU182" s="18"/>
      <c r="CJV182" s="18"/>
      <c r="CJW182" s="18"/>
      <c r="CJX182" s="18"/>
      <c r="CJY182" s="18"/>
      <c r="CJZ182" s="18"/>
      <c r="CKA182" s="18"/>
      <c r="CKB182" s="18"/>
      <c r="CKC182" s="18"/>
      <c r="CKD182" s="18"/>
      <c r="CKE182" s="18"/>
      <c r="CKF182" s="18"/>
      <c r="CKG182" s="18"/>
      <c r="CKH182" s="18"/>
      <c r="CKI182" s="18"/>
      <c r="CKJ182" s="18"/>
      <c r="CKK182" s="18"/>
      <c r="CKL182" s="18"/>
      <c r="CKM182" s="18"/>
      <c r="CKN182" s="18"/>
      <c r="CKO182" s="18"/>
      <c r="CKP182" s="18"/>
      <c r="CKQ182" s="18"/>
      <c r="CKR182" s="18"/>
      <c r="CKS182" s="18"/>
      <c r="CKT182" s="18"/>
      <c r="CKU182" s="18"/>
      <c r="CKV182" s="18"/>
      <c r="CKW182" s="18"/>
      <c r="CKX182" s="18"/>
      <c r="CKY182" s="18"/>
      <c r="CKZ182" s="18"/>
      <c r="CLA182" s="18"/>
      <c r="CLB182" s="18"/>
      <c r="CLC182" s="18"/>
      <c r="CLD182" s="18"/>
      <c r="CLE182" s="18"/>
      <c r="CLF182" s="18"/>
      <c r="CLG182" s="18"/>
      <c r="CLH182" s="18"/>
      <c r="CLI182" s="18"/>
      <c r="CLJ182" s="18"/>
      <c r="CLK182" s="18"/>
      <c r="CLL182" s="18"/>
      <c r="CLM182" s="18"/>
      <c r="CLN182" s="18"/>
      <c r="CLO182" s="18"/>
      <c r="CLP182" s="18"/>
      <c r="CLQ182" s="18"/>
      <c r="CLR182" s="18"/>
      <c r="CLS182" s="18"/>
      <c r="CLT182" s="18"/>
      <c r="CLU182" s="18"/>
      <c r="CLV182" s="18"/>
      <c r="CLW182" s="18"/>
      <c r="CLX182" s="18"/>
      <c r="CLY182" s="18"/>
      <c r="CLZ182" s="18"/>
      <c r="CMA182" s="18"/>
      <c r="CMB182" s="18"/>
      <c r="CMC182" s="18"/>
      <c r="CMD182" s="18"/>
      <c r="CME182" s="18"/>
      <c r="CMF182" s="18"/>
      <c r="CMG182" s="18"/>
      <c r="CMH182" s="18"/>
      <c r="CMI182" s="18"/>
      <c r="CMJ182" s="18"/>
      <c r="CMK182" s="18"/>
      <c r="CML182" s="18"/>
      <c r="CMM182" s="18"/>
      <c r="CMN182" s="18"/>
      <c r="CMO182" s="18"/>
      <c r="CMP182" s="18"/>
      <c r="CMQ182" s="18"/>
      <c r="CMR182" s="18"/>
      <c r="CMS182" s="18"/>
      <c r="CMT182" s="18"/>
      <c r="CMU182" s="18"/>
      <c r="CMV182" s="18"/>
      <c r="CMW182" s="18"/>
      <c r="CMX182" s="18"/>
      <c r="CMY182" s="18"/>
      <c r="CMZ182" s="18"/>
      <c r="CNA182" s="18"/>
      <c r="CNB182" s="18"/>
      <c r="CNC182" s="18"/>
      <c r="CND182" s="18"/>
      <c r="CNE182" s="18"/>
      <c r="CNF182" s="18"/>
      <c r="CNG182" s="18"/>
      <c r="CNH182" s="18"/>
      <c r="CNI182" s="18"/>
      <c r="CNJ182" s="18"/>
      <c r="CNK182" s="18"/>
      <c r="CNL182" s="18"/>
      <c r="CNM182" s="18"/>
      <c r="CNN182" s="18"/>
      <c r="CNO182" s="18"/>
      <c r="CNP182" s="18"/>
      <c r="CNQ182" s="18"/>
      <c r="CNR182" s="18"/>
      <c r="CNS182" s="18"/>
      <c r="CNT182" s="18"/>
      <c r="CNU182" s="18"/>
      <c r="CNV182" s="18"/>
      <c r="CNW182" s="18"/>
      <c r="CNX182" s="18"/>
      <c r="CNY182" s="18"/>
      <c r="CNZ182" s="18"/>
      <c r="COA182" s="18"/>
      <c r="COB182" s="18"/>
      <c r="COC182" s="18"/>
      <c r="COD182" s="18"/>
      <c r="COE182" s="18"/>
      <c r="COF182" s="18"/>
      <c r="COG182" s="18"/>
      <c r="COH182" s="18"/>
      <c r="COI182" s="18"/>
      <c r="COJ182" s="18"/>
      <c r="COK182" s="18"/>
      <c r="COL182" s="18"/>
      <c r="COM182" s="18"/>
      <c r="CON182" s="18"/>
      <c r="COO182" s="18"/>
      <c r="COP182" s="18"/>
      <c r="COQ182" s="18"/>
      <c r="COR182" s="18"/>
      <c r="COS182" s="18"/>
      <c r="COT182" s="18"/>
      <c r="COU182" s="18"/>
      <c r="COV182" s="18"/>
      <c r="COW182" s="18"/>
      <c r="COX182" s="18"/>
      <c r="COY182" s="18"/>
      <c r="COZ182" s="18"/>
      <c r="CPA182" s="18"/>
      <c r="CPB182" s="18"/>
      <c r="CPC182" s="18"/>
      <c r="CPD182" s="18"/>
      <c r="CPE182" s="18"/>
      <c r="CPF182" s="18"/>
      <c r="CPG182" s="18"/>
      <c r="CPH182" s="18"/>
      <c r="CPI182" s="18"/>
      <c r="CPJ182" s="18"/>
      <c r="CPK182" s="18"/>
      <c r="CPL182" s="18"/>
      <c r="CPM182" s="18"/>
      <c r="CPN182" s="18"/>
      <c r="CPO182" s="18"/>
      <c r="CPP182" s="18"/>
      <c r="CPQ182" s="18"/>
      <c r="CPR182" s="18"/>
      <c r="CPS182" s="18"/>
      <c r="CPT182" s="18"/>
      <c r="CPU182" s="18"/>
      <c r="CPV182" s="18"/>
      <c r="CPW182" s="18"/>
      <c r="CPX182" s="18"/>
      <c r="CPY182" s="18"/>
      <c r="CPZ182" s="18"/>
      <c r="CQA182" s="18"/>
      <c r="CQB182" s="18"/>
      <c r="CQC182" s="18"/>
      <c r="CQD182" s="18"/>
      <c r="CQE182" s="18"/>
      <c r="CQF182" s="18"/>
      <c r="CQG182" s="18"/>
      <c r="CQH182" s="18"/>
      <c r="CQI182" s="18"/>
      <c r="CQJ182" s="18"/>
      <c r="CQK182" s="18"/>
      <c r="CQL182" s="18"/>
      <c r="CQM182" s="18"/>
      <c r="CQN182" s="18"/>
      <c r="CQO182" s="18"/>
      <c r="CQP182" s="18"/>
      <c r="CQQ182" s="18"/>
      <c r="CQR182" s="18"/>
      <c r="CQS182" s="18"/>
      <c r="CQT182" s="18"/>
      <c r="CQU182" s="18"/>
      <c r="CQV182" s="18"/>
      <c r="CQW182" s="18"/>
      <c r="CQX182" s="18"/>
      <c r="CQY182" s="18"/>
      <c r="CQZ182" s="18"/>
      <c r="CRA182" s="18"/>
      <c r="CRB182" s="18"/>
      <c r="CRC182" s="18"/>
      <c r="CRD182" s="18"/>
      <c r="CRE182" s="18"/>
      <c r="CRF182" s="18"/>
      <c r="CRG182" s="18"/>
      <c r="CRH182" s="18"/>
      <c r="CRI182" s="18"/>
      <c r="CRJ182" s="18"/>
      <c r="CRK182" s="18"/>
      <c r="CRL182" s="18"/>
      <c r="CRM182" s="18"/>
      <c r="CRN182" s="18"/>
      <c r="CRO182" s="18"/>
      <c r="CRP182" s="18"/>
      <c r="CRQ182" s="18"/>
      <c r="CRR182" s="18"/>
      <c r="CRS182" s="18"/>
      <c r="CRT182" s="18"/>
      <c r="CRU182" s="18"/>
      <c r="CRV182" s="18"/>
      <c r="CRW182" s="18"/>
      <c r="CRX182" s="18"/>
      <c r="CRY182" s="18"/>
      <c r="CRZ182" s="18"/>
      <c r="CSA182" s="18"/>
      <c r="CSB182" s="18"/>
      <c r="CSC182" s="18"/>
      <c r="CSD182" s="18"/>
      <c r="CSE182" s="18"/>
      <c r="CSF182" s="18"/>
      <c r="CSG182" s="18"/>
      <c r="CSH182" s="18"/>
      <c r="CSI182" s="18"/>
      <c r="CSJ182" s="18"/>
      <c r="CSK182" s="18"/>
      <c r="CSL182" s="18"/>
      <c r="CSM182" s="18"/>
      <c r="CSN182" s="18"/>
      <c r="CSO182" s="18"/>
      <c r="CSP182" s="18"/>
      <c r="CSQ182" s="18"/>
      <c r="CSR182" s="18"/>
      <c r="CSS182" s="18"/>
      <c r="CST182" s="18"/>
      <c r="CSU182" s="18"/>
      <c r="CSV182" s="18"/>
      <c r="CSW182" s="18"/>
      <c r="CSX182" s="18"/>
      <c r="CSY182" s="18"/>
      <c r="CSZ182" s="18"/>
      <c r="CTA182" s="18"/>
      <c r="CTB182" s="18"/>
      <c r="CTC182" s="18"/>
      <c r="CTD182" s="18"/>
      <c r="CTE182" s="18"/>
      <c r="CTF182" s="18"/>
      <c r="CTG182" s="18"/>
      <c r="CTH182" s="18"/>
      <c r="CTI182" s="18"/>
      <c r="CTJ182" s="18"/>
      <c r="CTK182" s="18"/>
      <c r="CTL182" s="18"/>
      <c r="CTM182" s="18"/>
      <c r="CTN182" s="18"/>
      <c r="CTO182" s="18"/>
      <c r="CTP182" s="18"/>
      <c r="CTQ182" s="18"/>
      <c r="CTR182" s="18"/>
      <c r="CTS182" s="18"/>
      <c r="CTT182" s="18"/>
      <c r="CTU182" s="18"/>
      <c r="CTV182" s="18"/>
      <c r="CTW182" s="18"/>
      <c r="CTX182" s="18"/>
      <c r="CTY182" s="18"/>
      <c r="CTZ182" s="18"/>
      <c r="CUA182" s="18"/>
      <c r="CUB182" s="18"/>
      <c r="CUC182" s="18"/>
      <c r="CUD182" s="18"/>
      <c r="CUE182" s="18"/>
      <c r="CUF182" s="18"/>
      <c r="CUG182" s="18"/>
      <c r="CUH182" s="18"/>
      <c r="CUI182" s="18"/>
      <c r="CUJ182" s="18"/>
      <c r="CUK182" s="18"/>
      <c r="CUL182" s="18"/>
      <c r="CUM182" s="18"/>
      <c r="CUN182" s="18"/>
      <c r="CUO182" s="18"/>
      <c r="CUP182" s="18"/>
      <c r="CUQ182" s="18"/>
      <c r="CUR182" s="18"/>
      <c r="CUS182" s="18"/>
      <c r="CUT182" s="18"/>
      <c r="CUU182" s="18"/>
      <c r="CUV182" s="18"/>
      <c r="CUW182" s="18"/>
      <c r="CUX182" s="18"/>
      <c r="CUY182" s="18"/>
      <c r="CUZ182" s="18"/>
      <c r="CVA182" s="18"/>
      <c r="CVB182" s="18"/>
      <c r="CVC182" s="18"/>
      <c r="CVD182" s="18"/>
      <c r="CVE182" s="18"/>
      <c r="CVF182" s="18"/>
      <c r="CVG182" s="18"/>
      <c r="CVH182" s="18"/>
      <c r="CVI182" s="18"/>
      <c r="CVJ182" s="18"/>
      <c r="CVK182" s="18"/>
      <c r="CVL182" s="18"/>
      <c r="CVM182" s="18"/>
      <c r="CVN182" s="18"/>
      <c r="CVO182" s="18"/>
      <c r="CVP182" s="18"/>
      <c r="CVQ182" s="18"/>
      <c r="CVR182" s="18"/>
      <c r="CVS182" s="18"/>
      <c r="CVT182" s="18"/>
      <c r="CVU182" s="18"/>
      <c r="CVV182" s="18"/>
      <c r="CVW182" s="18"/>
      <c r="CVX182" s="18"/>
      <c r="CVY182" s="18"/>
      <c r="CVZ182" s="18"/>
      <c r="CWA182" s="18"/>
      <c r="CWB182" s="18"/>
      <c r="CWC182" s="18"/>
      <c r="CWD182" s="18"/>
      <c r="CWE182" s="18"/>
      <c r="CWF182" s="18"/>
      <c r="CWG182" s="18"/>
      <c r="CWH182" s="18"/>
      <c r="CWI182" s="18"/>
      <c r="CWJ182" s="18"/>
      <c r="CWK182" s="18"/>
      <c r="CWL182" s="18"/>
      <c r="CWM182" s="18"/>
      <c r="CWN182" s="18"/>
      <c r="CWO182" s="18"/>
      <c r="CWP182" s="18"/>
      <c r="CWQ182" s="18"/>
      <c r="CWR182" s="18"/>
      <c r="CWS182" s="18"/>
      <c r="CWT182" s="18"/>
      <c r="CWU182" s="18"/>
      <c r="CWV182" s="18"/>
      <c r="CWW182" s="18"/>
      <c r="CWX182" s="18"/>
      <c r="CWY182" s="18"/>
      <c r="CWZ182" s="18"/>
      <c r="CXA182" s="18"/>
      <c r="CXB182" s="18"/>
      <c r="CXC182" s="18"/>
      <c r="CXD182" s="18"/>
      <c r="CXE182" s="18"/>
      <c r="CXF182" s="18"/>
      <c r="CXG182" s="18"/>
      <c r="CXH182" s="18"/>
      <c r="CXI182" s="18"/>
      <c r="CXJ182" s="18"/>
      <c r="CXK182" s="18"/>
      <c r="CXL182" s="18"/>
      <c r="CXM182" s="18"/>
      <c r="CXN182" s="18"/>
      <c r="CXO182" s="18"/>
      <c r="CXP182" s="18"/>
      <c r="CXQ182" s="18"/>
      <c r="CXR182" s="18"/>
      <c r="CXS182" s="18"/>
      <c r="CXT182" s="18"/>
      <c r="CXU182" s="18"/>
      <c r="CXV182" s="18"/>
      <c r="CXW182" s="18"/>
      <c r="CXX182" s="18"/>
      <c r="CXY182" s="18"/>
      <c r="CXZ182" s="18"/>
      <c r="CYA182" s="18"/>
      <c r="CYB182" s="18"/>
      <c r="CYC182" s="18"/>
      <c r="CYD182" s="18"/>
      <c r="CYE182" s="18"/>
      <c r="CYF182" s="18"/>
      <c r="CYG182" s="18"/>
      <c r="CYH182" s="18"/>
      <c r="CYI182" s="18"/>
      <c r="CYJ182" s="18"/>
      <c r="CYK182" s="18"/>
      <c r="CYL182" s="18"/>
      <c r="CYM182" s="18"/>
      <c r="CYN182" s="18"/>
      <c r="CYO182" s="18"/>
      <c r="CYP182" s="18"/>
      <c r="CYQ182" s="18"/>
      <c r="CYR182" s="18"/>
      <c r="CYS182" s="18"/>
      <c r="CYT182" s="18"/>
      <c r="CYU182" s="18"/>
      <c r="CYV182" s="18"/>
      <c r="CYW182" s="18"/>
      <c r="CYX182" s="18"/>
      <c r="CYY182" s="18"/>
      <c r="CYZ182" s="18"/>
      <c r="CZA182" s="18"/>
      <c r="CZB182" s="18"/>
      <c r="CZC182" s="18"/>
      <c r="CZD182" s="18"/>
      <c r="CZE182" s="18"/>
      <c r="CZF182" s="18"/>
      <c r="CZG182" s="18"/>
      <c r="CZH182" s="18"/>
      <c r="CZI182" s="18"/>
      <c r="CZJ182" s="18"/>
      <c r="CZK182" s="18"/>
      <c r="CZL182" s="18"/>
      <c r="CZM182" s="18"/>
      <c r="CZN182" s="18"/>
      <c r="CZO182" s="18"/>
      <c r="CZP182" s="18"/>
      <c r="CZQ182" s="18"/>
      <c r="CZR182" s="18"/>
      <c r="CZS182" s="18"/>
      <c r="CZT182" s="18"/>
      <c r="CZU182" s="18"/>
      <c r="CZV182" s="18"/>
      <c r="CZW182" s="18"/>
      <c r="CZX182" s="18"/>
      <c r="CZY182" s="18"/>
      <c r="CZZ182" s="18"/>
      <c r="DAA182" s="18"/>
      <c r="DAB182" s="18"/>
      <c r="DAC182" s="18"/>
      <c r="DAD182" s="18"/>
      <c r="DAE182" s="18"/>
      <c r="DAF182" s="18"/>
      <c r="DAG182" s="18"/>
      <c r="DAH182" s="18"/>
      <c r="DAI182" s="18"/>
      <c r="DAJ182" s="18"/>
      <c r="DAK182" s="18"/>
      <c r="DAL182" s="18"/>
      <c r="DAM182" s="18"/>
      <c r="DAN182" s="18"/>
      <c r="DAO182" s="18"/>
      <c r="DAP182" s="18"/>
      <c r="DAQ182" s="18"/>
      <c r="DAR182" s="18"/>
      <c r="DAS182" s="18"/>
      <c r="DAT182" s="18"/>
      <c r="DAU182" s="18"/>
      <c r="DAV182" s="18"/>
      <c r="DAW182" s="18"/>
      <c r="DAX182" s="18"/>
      <c r="DAY182" s="18"/>
      <c r="DAZ182" s="18"/>
      <c r="DBA182" s="18"/>
      <c r="DBB182" s="18"/>
      <c r="DBC182" s="18"/>
      <c r="DBD182" s="18"/>
      <c r="DBE182" s="18"/>
      <c r="DBF182" s="18"/>
      <c r="DBG182" s="18"/>
      <c r="DBH182" s="18"/>
      <c r="DBI182" s="18"/>
      <c r="DBJ182" s="18"/>
      <c r="DBK182" s="18"/>
      <c r="DBL182" s="18"/>
      <c r="DBM182" s="18"/>
      <c r="DBN182" s="18"/>
      <c r="DBO182" s="18"/>
      <c r="DBP182" s="18"/>
      <c r="DBQ182" s="18"/>
      <c r="DBR182" s="18"/>
      <c r="DBS182" s="18"/>
      <c r="DBT182" s="18"/>
      <c r="DBU182" s="18"/>
      <c r="DBV182" s="18"/>
      <c r="DBW182" s="18"/>
      <c r="DBX182" s="18"/>
      <c r="DBY182" s="18"/>
      <c r="DBZ182" s="18"/>
      <c r="DCA182" s="18"/>
      <c r="DCB182" s="18"/>
      <c r="DCC182" s="18"/>
      <c r="DCD182" s="18"/>
      <c r="DCE182" s="18"/>
      <c r="DCF182" s="18"/>
      <c r="DCG182" s="18"/>
      <c r="DCH182" s="18"/>
      <c r="DCI182" s="18"/>
      <c r="DCJ182" s="18"/>
      <c r="DCK182" s="18"/>
      <c r="DCL182" s="18"/>
      <c r="DCM182" s="18"/>
      <c r="DCN182" s="18"/>
      <c r="DCO182" s="18"/>
      <c r="DCP182" s="18"/>
      <c r="DCQ182" s="18"/>
      <c r="DCR182" s="18"/>
      <c r="DCS182" s="18"/>
      <c r="DCT182" s="18"/>
      <c r="DCU182" s="18"/>
      <c r="DCV182" s="18"/>
      <c r="DCW182" s="18"/>
      <c r="DCX182" s="18"/>
      <c r="DCY182" s="18"/>
      <c r="DCZ182" s="18"/>
      <c r="DDA182" s="18"/>
      <c r="DDB182" s="18"/>
      <c r="DDC182" s="18"/>
      <c r="DDD182" s="18"/>
      <c r="DDE182" s="18"/>
      <c r="DDF182" s="18"/>
      <c r="DDG182" s="18"/>
      <c r="DDH182" s="18"/>
      <c r="DDI182" s="18"/>
      <c r="DDJ182" s="18"/>
      <c r="DDK182" s="18"/>
      <c r="DDL182" s="18"/>
      <c r="DDM182" s="18"/>
      <c r="DDN182" s="18"/>
      <c r="DDO182" s="18"/>
      <c r="DDP182" s="18"/>
      <c r="DDQ182" s="18"/>
      <c r="DDR182" s="18"/>
      <c r="DDS182" s="18"/>
      <c r="DDT182" s="18"/>
      <c r="DDU182" s="18"/>
      <c r="DDV182" s="18"/>
      <c r="DDW182" s="18"/>
      <c r="DDX182" s="18"/>
      <c r="DDY182" s="18"/>
      <c r="DDZ182" s="18"/>
      <c r="DEA182" s="18"/>
      <c r="DEB182" s="18"/>
      <c r="DEC182" s="18"/>
      <c r="DED182" s="18"/>
      <c r="DEE182" s="18"/>
      <c r="DEF182" s="18"/>
      <c r="DEG182" s="18"/>
      <c r="DEH182" s="18"/>
      <c r="DEI182" s="18"/>
      <c r="DEJ182" s="18"/>
      <c r="DEK182" s="18"/>
      <c r="DEL182" s="18"/>
      <c r="DEM182" s="18"/>
      <c r="DEN182" s="18"/>
      <c r="DEO182" s="18"/>
      <c r="DEP182" s="18"/>
      <c r="DEQ182" s="18"/>
      <c r="DER182" s="18"/>
      <c r="DES182" s="18"/>
      <c r="DET182" s="18"/>
      <c r="DEU182" s="18"/>
      <c r="DEV182" s="18"/>
      <c r="DEW182" s="18"/>
      <c r="DEX182" s="18"/>
      <c r="DEY182" s="18"/>
      <c r="DEZ182" s="18"/>
      <c r="DFA182" s="18"/>
      <c r="DFB182" s="18"/>
      <c r="DFC182" s="18"/>
      <c r="DFD182" s="18"/>
      <c r="DFE182" s="18"/>
      <c r="DFF182" s="18"/>
      <c r="DFG182" s="18"/>
      <c r="DFH182" s="18"/>
      <c r="DFI182" s="18"/>
      <c r="DFJ182" s="18"/>
      <c r="DFK182" s="18"/>
      <c r="DFL182" s="18"/>
      <c r="DFM182" s="18"/>
      <c r="DFN182" s="18"/>
      <c r="DFO182" s="18"/>
      <c r="DFP182" s="18"/>
      <c r="DFQ182" s="18"/>
      <c r="DFR182" s="18"/>
      <c r="DFS182" s="18"/>
      <c r="DFT182" s="18"/>
      <c r="DFU182" s="18"/>
      <c r="DFV182" s="18"/>
      <c r="DFW182" s="18"/>
      <c r="DFX182" s="18"/>
      <c r="DFY182" s="18"/>
      <c r="DFZ182" s="18"/>
      <c r="DGA182" s="18"/>
      <c r="DGB182" s="18"/>
      <c r="DGC182" s="18"/>
      <c r="DGD182" s="18"/>
      <c r="DGE182" s="18"/>
      <c r="DGF182" s="18"/>
      <c r="DGG182" s="18"/>
      <c r="DGH182" s="18"/>
      <c r="DGI182" s="18"/>
      <c r="DGJ182" s="18"/>
      <c r="DGK182" s="18"/>
      <c r="DGL182" s="18"/>
      <c r="DGM182" s="18"/>
      <c r="DGN182" s="18"/>
      <c r="DGO182" s="18"/>
      <c r="DGP182" s="18"/>
      <c r="DGQ182" s="18"/>
      <c r="DGR182" s="18"/>
      <c r="DGS182" s="18"/>
      <c r="DGT182" s="18"/>
      <c r="DGU182" s="18"/>
      <c r="DGV182" s="18"/>
      <c r="DGW182" s="18"/>
      <c r="DGX182" s="18"/>
      <c r="DGY182" s="18"/>
      <c r="DGZ182" s="18"/>
      <c r="DHA182" s="18"/>
      <c r="DHB182" s="18"/>
      <c r="DHC182" s="18"/>
      <c r="DHD182" s="18"/>
      <c r="DHE182" s="18"/>
      <c r="DHF182" s="18"/>
      <c r="DHG182" s="18"/>
      <c r="DHH182" s="18"/>
      <c r="DHI182" s="18"/>
      <c r="DHJ182" s="18"/>
      <c r="DHK182" s="18"/>
      <c r="DHL182" s="18"/>
      <c r="DHM182" s="18"/>
      <c r="DHN182" s="18"/>
      <c r="DHO182" s="18"/>
      <c r="DHP182" s="18"/>
      <c r="DHQ182" s="18"/>
      <c r="DHR182" s="18"/>
      <c r="DHS182" s="18"/>
      <c r="DHT182" s="18"/>
      <c r="DHU182" s="18"/>
      <c r="DHV182" s="18"/>
      <c r="DHW182" s="18"/>
      <c r="DHX182" s="18"/>
      <c r="DHY182" s="18"/>
      <c r="DHZ182" s="18"/>
      <c r="DIA182" s="18"/>
      <c r="DIB182" s="18"/>
      <c r="DIC182" s="18"/>
      <c r="DID182" s="18"/>
      <c r="DIE182" s="18"/>
      <c r="DIF182" s="18"/>
      <c r="DIG182" s="18"/>
      <c r="DIH182" s="18"/>
      <c r="DII182" s="18"/>
      <c r="DIJ182" s="18"/>
      <c r="DIK182" s="18"/>
      <c r="DIL182" s="18"/>
      <c r="DIM182" s="18"/>
      <c r="DIN182" s="18"/>
      <c r="DIO182" s="18"/>
      <c r="DIP182" s="18"/>
      <c r="DIQ182" s="18"/>
      <c r="DIR182" s="18"/>
      <c r="DIS182" s="18"/>
      <c r="DIT182" s="18"/>
      <c r="DIU182" s="18"/>
      <c r="DIV182" s="18"/>
      <c r="DIW182" s="18"/>
      <c r="DIX182" s="18"/>
      <c r="DIY182" s="18"/>
      <c r="DIZ182" s="18"/>
      <c r="DJA182" s="18"/>
      <c r="DJB182" s="18"/>
      <c r="DJC182" s="18"/>
      <c r="DJD182" s="18"/>
      <c r="DJE182" s="18"/>
      <c r="DJF182" s="18"/>
      <c r="DJG182" s="18"/>
      <c r="DJH182" s="18"/>
      <c r="DJI182" s="18"/>
      <c r="DJJ182" s="18"/>
      <c r="DJK182" s="18"/>
      <c r="DJL182" s="18"/>
      <c r="DJM182" s="18"/>
      <c r="DJN182" s="18"/>
      <c r="DJO182" s="18"/>
      <c r="DJP182" s="18"/>
      <c r="DJQ182" s="18"/>
      <c r="DJR182" s="18"/>
      <c r="DJS182" s="18"/>
      <c r="DJT182" s="18"/>
      <c r="DJU182" s="18"/>
      <c r="DJV182" s="18"/>
      <c r="DJW182" s="18"/>
      <c r="DJX182" s="18"/>
      <c r="DJY182" s="18"/>
      <c r="DJZ182" s="18"/>
      <c r="DKA182" s="18"/>
      <c r="DKB182" s="18"/>
      <c r="DKC182" s="18"/>
      <c r="DKD182" s="18"/>
      <c r="DKE182" s="18"/>
      <c r="DKF182" s="18"/>
      <c r="DKG182" s="18"/>
      <c r="DKH182" s="18"/>
      <c r="DKI182" s="18"/>
      <c r="DKJ182" s="18"/>
      <c r="DKK182" s="18"/>
      <c r="DKL182" s="18"/>
      <c r="DKM182" s="18"/>
      <c r="DKN182" s="18"/>
      <c r="DKO182" s="18"/>
      <c r="DKP182" s="18"/>
      <c r="DKQ182" s="18"/>
      <c r="DKR182" s="18"/>
      <c r="DKS182" s="18"/>
      <c r="DKT182" s="18"/>
      <c r="DKU182" s="18"/>
      <c r="DKV182" s="18"/>
      <c r="DKW182" s="18"/>
      <c r="DKX182" s="18"/>
      <c r="DKY182" s="18"/>
      <c r="DKZ182" s="18"/>
      <c r="DLA182" s="18"/>
      <c r="DLB182" s="18"/>
      <c r="DLC182" s="18"/>
      <c r="DLD182" s="18"/>
      <c r="DLE182" s="18"/>
      <c r="DLF182" s="18"/>
      <c r="DLG182" s="18"/>
      <c r="DLH182" s="18"/>
      <c r="DLI182" s="18"/>
      <c r="DLJ182" s="18"/>
      <c r="DLK182" s="18"/>
      <c r="DLL182" s="18"/>
      <c r="DLM182" s="18"/>
      <c r="DLN182" s="18"/>
      <c r="DLO182" s="18"/>
      <c r="DLP182" s="18"/>
      <c r="DLQ182" s="18"/>
      <c r="DLR182" s="18"/>
      <c r="DLS182" s="18"/>
      <c r="DLT182" s="18"/>
      <c r="DLU182" s="18"/>
      <c r="DLV182" s="18"/>
      <c r="DLW182" s="18"/>
      <c r="DLX182" s="18"/>
      <c r="DLY182" s="18"/>
      <c r="DLZ182" s="18"/>
      <c r="DMA182" s="18"/>
      <c r="DMB182" s="18"/>
      <c r="DMC182" s="18"/>
      <c r="DMD182" s="18"/>
      <c r="DME182" s="18"/>
      <c r="DMF182" s="18"/>
      <c r="DMG182" s="18"/>
      <c r="DMH182" s="18"/>
      <c r="DMI182" s="18"/>
      <c r="DMJ182" s="18"/>
      <c r="DMK182" s="18"/>
      <c r="DML182" s="18"/>
      <c r="DMM182" s="18"/>
      <c r="DMN182" s="18"/>
      <c r="DMO182" s="18"/>
      <c r="DMP182" s="18"/>
      <c r="DMQ182" s="18"/>
      <c r="DMR182" s="18"/>
      <c r="DMS182" s="18"/>
      <c r="DMT182" s="18"/>
      <c r="DMU182" s="18"/>
      <c r="DMV182" s="18"/>
      <c r="DMW182" s="18"/>
      <c r="DMX182" s="18"/>
      <c r="DMY182" s="18"/>
      <c r="DMZ182" s="18"/>
      <c r="DNA182" s="18"/>
      <c r="DNB182" s="18"/>
      <c r="DNC182" s="18"/>
      <c r="DND182" s="18"/>
      <c r="DNE182" s="18"/>
      <c r="DNF182" s="18"/>
      <c r="DNG182" s="18"/>
      <c r="DNH182" s="18"/>
      <c r="DNI182" s="18"/>
      <c r="DNJ182" s="18"/>
      <c r="DNK182" s="18"/>
      <c r="DNL182" s="18"/>
      <c r="DNM182" s="18"/>
      <c r="DNN182" s="18"/>
      <c r="DNO182" s="18"/>
      <c r="DNP182" s="18"/>
      <c r="DNQ182" s="18"/>
      <c r="DNR182" s="18"/>
      <c r="DNS182" s="18"/>
      <c r="DNT182" s="18"/>
      <c r="DNU182" s="18"/>
      <c r="DNV182" s="18"/>
      <c r="DNW182" s="18"/>
      <c r="DNX182" s="18"/>
      <c r="DNY182" s="18"/>
      <c r="DNZ182" s="18"/>
      <c r="DOA182" s="18"/>
      <c r="DOB182" s="18"/>
      <c r="DOC182" s="18"/>
      <c r="DOD182" s="18"/>
      <c r="DOE182" s="18"/>
      <c r="DOF182" s="18"/>
      <c r="DOG182" s="18"/>
      <c r="DOH182" s="18"/>
      <c r="DOI182" s="18"/>
      <c r="DOJ182" s="18"/>
      <c r="DOK182" s="18"/>
      <c r="DOL182" s="18"/>
      <c r="DOM182" s="18"/>
      <c r="DON182" s="18"/>
      <c r="DOO182" s="18"/>
      <c r="DOP182" s="18"/>
      <c r="DOQ182" s="18"/>
      <c r="DOR182" s="18"/>
      <c r="DOS182" s="18"/>
      <c r="DOT182" s="18"/>
      <c r="DOU182" s="18"/>
      <c r="DOV182" s="18"/>
      <c r="DOW182" s="18"/>
      <c r="DOX182" s="18"/>
      <c r="DOY182" s="18"/>
      <c r="DOZ182" s="18"/>
      <c r="DPA182" s="18"/>
      <c r="DPB182" s="18"/>
      <c r="DPC182" s="18"/>
      <c r="DPD182" s="18"/>
      <c r="DPE182" s="18"/>
      <c r="DPF182" s="18"/>
      <c r="DPG182" s="18"/>
      <c r="DPH182" s="18"/>
      <c r="DPI182" s="18"/>
      <c r="DPJ182" s="18"/>
      <c r="DPK182" s="18"/>
      <c r="DPL182" s="18"/>
      <c r="DPM182" s="18"/>
      <c r="DPN182" s="18"/>
      <c r="DPO182" s="18"/>
      <c r="DPP182" s="18"/>
      <c r="DPQ182" s="18"/>
      <c r="DPR182" s="18"/>
      <c r="DPS182" s="18"/>
      <c r="DPT182" s="18"/>
      <c r="DPU182" s="18"/>
      <c r="DPV182" s="18"/>
      <c r="DPW182" s="18"/>
      <c r="DPX182" s="18"/>
      <c r="DPY182" s="18"/>
      <c r="DPZ182" s="18"/>
      <c r="DQA182" s="18"/>
      <c r="DQB182" s="18"/>
      <c r="DQC182" s="18"/>
      <c r="DQD182" s="18"/>
      <c r="DQE182" s="18"/>
      <c r="DQF182" s="18"/>
      <c r="DQG182" s="18"/>
      <c r="DQH182" s="18"/>
      <c r="DQI182" s="18"/>
      <c r="DQJ182" s="18"/>
      <c r="DQK182" s="18"/>
      <c r="DQL182" s="18"/>
      <c r="DQM182" s="18"/>
      <c r="DQN182" s="18"/>
      <c r="DQO182" s="18"/>
      <c r="DQP182" s="18"/>
      <c r="DQQ182" s="18"/>
      <c r="DQR182" s="18"/>
      <c r="DQS182" s="18"/>
      <c r="DQT182" s="18"/>
      <c r="DQU182" s="18"/>
      <c r="DQV182" s="18"/>
      <c r="DQW182" s="18"/>
      <c r="DQX182" s="18"/>
      <c r="DQY182" s="18"/>
      <c r="DQZ182" s="18"/>
      <c r="DRA182" s="18"/>
      <c r="DRB182" s="18"/>
      <c r="DRC182" s="18"/>
      <c r="DRD182" s="18"/>
      <c r="DRE182" s="18"/>
      <c r="DRF182" s="18"/>
      <c r="DRG182" s="18"/>
      <c r="DRH182" s="18"/>
      <c r="DRI182" s="18"/>
      <c r="DRJ182" s="18"/>
      <c r="DRK182" s="18"/>
      <c r="DRL182" s="18"/>
      <c r="DRM182" s="18"/>
      <c r="DRN182" s="18"/>
      <c r="DRO182" s="18"/>
      <c r="DRP182" s="18"/>
      <c r="DRQ182" s="18"/>
      <c r="DRR182" s="18"/>
      <c r="DRS182" s="18"/>
      <c r="DRT182" s="18"/>
      <c r="DRU182" s="18"/>
      <c r="DRV182" s="18"/>
      <c r="DRW182" s="18"/>
      <c r="DRX182" s="18"/>
      <c r="DRY182" s="18"/>
      <c r="DRZ182" s="18"/>
      <c r="DSA182" s="18"/>
      <c r="DSB182" s="18"/>
      <c r="DSC182" s="18"/>
      <c r="DSD182" s="18"/>
      <c r="DSE182" s="18"/>
      <c r="DSF182" s="18"/>
      <c r="DSG182" s="18"/>
      <c r="DSH182" s="18"/>
      <c r="DSI182" s="18"/>
      <c r="DSJ182" s="18"/>
      <c r="DSK182" s="18"/>
      <c r="DSL182" s="18"/>
      <c r="DSM182" s="18"/>
      <c r="DSN182" s="18"/>
      <c r="DSO182" s="18"/>
      <c r="DSP182" s="18"/>
      <c r="DSQ182" s="18"/>
      <c r="DSR182" s="18"/>
      <c r="DSS182" s="18"/>
      <c r="DST182" s="18"/>
      <c r="DSU182" s="18"/>
      <c r="DSV182" s="18"/>
      <c r="DSW182" s="18"/>
      <c r="DSX182" s="18"/>
      <c r="DSY182" s="18"/>
      <c r="DSZ182" s="18"/>
      <c r="DTA182" s="18"/>
      <c r="DTB182" s="18"/>
      <c r="DTC182" s="18"/>
      <c r="DTD182" s="18"/>
      <c r="DTE182" s="18"/>
      <c r="DTF182" s="18"/>
      <c r="DTG182" s="18"/>
      <c r="DTH182" s="18"/>
      <c r="DTI182" s="18"/>
      <c r="DTJ182" s="18"/>
      <c r="DTK182" s="18"/>
      <c r="DTL182" s="18"/>
      <c r="DTM182" s="18"/>
      <c r="DTN182" s="18"/>
      <c r="DTO182" s="18"/>
      <c r="DTP182" s="18"/>
      <c r="DTQ182" s="18"/>
      <c r="DTR182" s="18"/>
      <c r="DTS182" s="18"/>
      <c r="DTT182" s="18"/>
      <c r="DTU182" s="18"/>
      <c r="DTV182" s="18"/>
      <c r="DTW182" s="18"/>
      <c r="DTX182" s="18"/>
      <c r="DTY182" s="18"/>
      <c r="DTZ182" s="18"/>
      <c r="DUA182" s="18"/>
      <c r="DUB182" s="18"/>
      <c r="DUC182" s="18"/>
      <c r="DUD182" s="18"/>
      <c r="DUE182" s="18"/>
      <c r="DUF182" s="18"/>
      <c r="DUG182" s="18"/>
      <c r="DUH182" s="18"/>
      <c r="DUI182" s="18"/>
      <c r="DUJ182" s="18"/>
      <c r="DUK182" s="18"/>
      <c r="DUL182" s="18"/>
      <c r="DUM182" s="18"/>
      <c r="DUN182" s="18"/>
      <c r="DUO182" s="18"/>
      <c r="DUP182" s="18"/>
      <c r="DUQ182" s="18"/>
      <c r="DUR182" s="18"/>
      <c r="DUS182" s="18"/>
      <c r="DUT182" s="18"/>
      <c r="DUU182" s="18"/>
      <c r="DUV182" s="18"/>
      <c r="DUW182" s="18"/>
      <c r="DUX182" s="18"/>
      <c r="DUY182" s="18"/>
      <c r="DUZ182" s="18"/>
      <c r="DVA182" s="18"/>
      <c r="DVB182" s="18"/>
      <c r="DVC182" s="18"/>
      <c r="DVD182" s="18"/>
      <c r="DVE182" s="18"/>
      <c r="DVF182" s="18"/>
      <c r="DVG182" s="18"/>
      <c r="DVH182" s="18"/>
      <c r="DVI182" s="18"/>
      <c r="DVJ182" s="18"/>
      <c r="DVK182" s="18"/>
      <c r="DVL182" s="18"/>
      <c r="DVM182" s="18"/>
      <c r="DVN182" s="18"/>
      <c r="DVO182" s="18"/>
      <c r="DVP182" s="18"/>
      <c r="DVQ182" s="18"/>
      <c r="DVR182" s="18"/>
      <c r="DVS182" s="18"/>
      <c r="DVT182" s="18"/>
      <c r="DVU182" s="18"/>
      <c r="DVV182" s="18"/>
      <c r="DVW182" s="18"/>
      <c r="DVX182" s="18"/>
      <c r="DVY182" s="18"/>
      <c r="DVZ182" s="18"/>
      <c r="DWA182" s="18"/>
      <c r="DWB182" s="18"/>
      <c r="DWC182" s="18"/>
      <c r="DWD182" s="18"/>
      <c r="DWE182" s="18"/>
      <c r="DWF182" s="18"/>
      <c r="DWG182" s="18"/>
      <c r="DWH182" s="18"/>
      <c r="DWI182" s="18"/>
      <c r="DWJ182" s="18"/>
      <c r="DWK182" s="18"/>
      <c r="DWL182" s="18"/>
      <c r="DWM182" s="18"/>
      <c r="DWN182" s="18"/>
      <c r="DWO182" s="18"/>
      <c r="DWP182" s="18"/>
      <c r="DWQ182" s="18"/>
      <c r="DWR182" s="18"/>
      <c r="DWS182" s="18"/>
      <c r="DWT182" s="18"/>
      <c r="DWU182" s="18"/>
      <c r="DWV182" s="18"/>
      <c r="DWW182" s="18"/>
      <c r="DWX182" s="18"/>
      <c r="DWY182" s="18"/>
      <c r="DWZ182" s="18"/>
      <c r="DXA182" s="18"/>
      <c r="DXB182" s="18"/>
      <c r="DXC182" s="18"/>
      <c r="DXD182" s="18"/>
      <c r="DXE182" s="18"/>
      <c r="DXF182" s="18"/>
      <c r="DXG182" s="18"/>
      <c r="DXH182" s="18"/>
      <c r="DXI182" s="18"/>
      <c r="DXJ182" s="18"/>
      <c r="DXK182" s="18"/>
      <c r="DXL182" s="18"/>
      <c r="DXM182" s="18"/>
      <c r="DXN182" s="18"/>
      <c r="DXO182" s="18"/>
      <c r="DXP182" s="18"/>
      <c r="DXQ182" s="18"/>
      <c r="DXR182" s="18"/>
      <c r="DXS182" s="18"/>
      <c r="DXT182" s="18"/>
      <c r="DXU182" s="18"/>
      <c r="DXV182" s="18"/>
      <c r="DXW182" s="18"/>
      <c r="DXX182" s="18"/>
      <c r="DXY182" s="18"/>
      <c r="DXZ182" s="18"/>
      <c r="DYA182" s="18"/>
      <c r="DYB182" s="18"/>
      <c r="DYC182" s="18"/>
      <c r="DYD182" s="18"/>
      <c r="DYE182" s="18"/>
      <c r="DYF182" s="18"/>
      <c r="DYG182" s="18"/>
      <c r="DYH182" s="18"/>
      <c r="DYI182" s="18"/>
      <c r="DYJ182" s="18"/>
      <c r="DYK182" s="18"/>
      <c r="DYL182" s="18"/>
      <c r="DYM182" s="18"/>
      <c r="DYN182" s="18"/>
      <c r="DYO182" s="18"/>
      <c r="DYP182" s="18"/>
      <c r="DYQ182" s="18"/>
      <c r="DYR182" s="18"/>
      <c r="DYS182" s="18"/>
      <c r="DYT182" s="18"/>
      <c r="DYU182" s="18"/>
      <c r="DYV182" s="18"/>
      <c r="DYW182" s="18"/>
      <c r="DYX182" s="18"/>
      <c r="DYY182" s="18"/>
      <c r="DYZ182" s="18"/>
      <c r="DZA182" s="18"/>
      <c r="DZB182" s="18"/>
      <c r="DZC182" s="18"/>
      <c r="DZD182" s="18"/>
      <c r="DZE182" s="18"/>
      <c r="DZF182" s="18"/>
      <c r="DZG182" s="18"/>
      <c r="DZH182" s="18"/>
      <c r="DZI182" s="18"/>
      <c r="DZJ182" s="18"/>
      <c r="DZK182" s="18"/>
      <c r="DZL182" s="18"/>
      <c r="DZM182" s="18"/>
      <c r="DZN182" s="18"/>
      <c r="DZO182" s="18"/>
      <c r="DZP182" s="18"/>
      <c r="DZQ182" s="18"/>
      <c r="DZR182" s="18"/>
      <c r="DZS182" s="18"/>
      <c r="DZT182" s="18"/>
      <c r="DZU182" s="18"/>
      <c r="DZV182" s="18"/>
      <c r="DZW182" s="18"/>
      <c r="DZX182" s="18"/>
      <c r="DZY182" s="18"/>
      <c r="DZZ182" s="18"/>
      <c r="EAA182" s="18"/>
      <c r="EAB182" s="18"/>
      <c r="EAC182" s="18"/>
      <c r="EAD182" s="18"/>
      <c r="EAE182" s="18"/>
      <c r="EAF182" s="18"/>
      <c r="EAG182" s="18"/>
      <c r="EAH182" s="18"/>
      <c r="EAI182" s="18"/>
      <c r="EAJ182" s="18"/>
      <c r="EAK182" s="18"/>
      <c r="EAL182" s="18"/>
      <c r="EAM182" s="18"/>
      <c r="EAN182" s="18"/>
      <c r="EAO182" s="18"/>
      <c r="EAP182" s="18"/>
      <c r="EAQ182" s="18"/>
      <c r="EAR182" s="18"/>
      <c r="EAS182" s="18"/>
      <c r="EAT182" s="18"/>
      <c r="EAU182" s="18"/>
      <c r="EAV182" s="18"/>
      <c r="EAW182" s="18"/>
      <c r="EAX182" s="18"/>
      <c r="EAY182" s="18"/>
      <c r="EAZ182" s="18"/>
      <c r="EBA182" s="18"/>
      <c r="EBB182" s="18"/>
      <c r="EBC182" s="18"/>
      <c r="EBD182" s="18"/>
      <c r="EBE182" s="18"/>
      <c r="EBF182" s="18"/>
      <c r="EBG182" s="18"/>
      <c r="EBH182" s="18"/>
      <c r="EBI182" s="18"/>
      <c r="EBJ182" s="18"/>
      <c r="EBK182" s="18"/>
      <c r="EBL182" s="18"/>
      <c r="EBM182" s="18"/>
      <c r="EBN182" s="18"/>
      <c r="EBO182" s="18"/>
      <c r="EBP182" s="18"/>
      <c r="EBQ182" s="18"/>
      <c r="EBR182" s="18"/>
      <c r="EBS182" s="18"/>
      <c r="EBT182" s="18"/>
      <c r="EBU182" s="18"/>
      <c r="EBV182" s="18"/>
      <c r="EBW182" s="18"/>
      <c r="EBX182" s="18"/>
      <c r="EBY182" s="18"/>
      <c r="EBZ182" s="18"/>
      <c r="ECA182" s="18"/>
      <c r="ECB182" s="18"/>
      <c r="ECC182" s="18"/>
      <c r="ECD182" s="18"/>
      <c r="ECE182" s="18"/>
      <c r="ECF182" s="18"/>
      <c r="ECG182" s="18"/>
      <c r="ECH182" s="18"/>
      <c r="ECI182" s="18"/>
      <c r="ECJ182" s="18"/>
      <c r="ECK182" s="18"/>
      <c r="ECL182" s="18"/>
      <c r="ECM182" s="18"/>
      <c r="ECN182" s="18"/>
      <c r="ECO182" s="18"/>
      <c r="ECP182" s="18"/>
      <c r="ECQ182" s="18"/>
      <c r="ECR182" s="18"/>
      <c r="ECS182" s="18"/>
      <c r="ECT182" s="18"/>
      <c r="ECU182" s="18"/>
      <c r="ECV182" s="18"/>
      <c r="ECW182" s="18"/>
      <c r="ECX182" s="18"/>
      <c r="ECY182" s="18"/>
      <c r="ECZ182" s="18"/>
      <c r="EDA182" s="18"/>
      <c r="EDB182" s="18"/>
      <c r="EDC182" s="18"/>
      <c r="EDD182" s="18"/>
      <c r="EDE182" s="18"/>
      <c r="EDF182" s="18"/>
      <c r="EDG182" s="18"/>
      <c r="EDH182" s="18"/>
      <c r="EDI182" s="18"/>
      <c r="EDJ182" s="18"/>
      <c r="EDK182" s="18"/>
      <c r="EDL182" s="18"/>
      <c r="EDM182" s="18"/>
      <c r="EDN182" s="18"/>
      <c r="EDO182" s="18"/>
      <c r="EDP182" s="18"/>
      <c r="EDQ182" s="18"/>
      <c r="EDR182" s="18"/>
      <c r="EDS182" s="18"/>
      <c r="EDT182" s="18"/>
      <c r="EDU182" s="18"/>
      <c r="EDV182" s="18"/>
      <c r="EDW182" s="18"/>
      <c r="EDX182" s="18"/>
      <c r="EDY182" s="18"/>
      <c r="EDZ182" s="18"/>
      <c r="EEA182" s="18"/>
      <c r="EEB182" s="18"/>
      <c r="EEC182" s="18"/>
      <c r="EED182" s="18"/>
      <c r="EEE182" s="18"/>
      <c r="EEF182" s="18"/>
      <c r="EEG182" s="18"/>
      <c r="EEH182" s="18"/>
      <c r="EEI182" s="18"/>
      <c r="EEJ182" s="18"/>
      <c r="EEK182" s="18"/>
      <c r="EEL182" s="18"/>
      <c r="EEM182" s="18"/>
      <c r="EEN182" s="18"/>
      <c r="EEO182" s="18"/>
      <c r="EEP182" s="18"/>
      <c r="EEQ182" s="18"/>
      <c r="EER182" s="18"/>
      <c r="EES182" s="18"/>
      <c r="EET182" s="18"/>
      <c r="EEU182" s="18"/>
      <c r="EEV182" s="18"/>
      <c r="EEW182" s="18"/>
      <c r="EEX182" s="18"/>
      <c r="EEY182" s="18"/>
      <c r="EEZ182" s="18"/>
      <c r="EFA182" s="18"/>
      <c r="EFB182" s="18"/>
      <c r="EFC182" s="18"/>
      <c r="EFD182" s="18"/>
      <c r="EFE182" s="18"/>
      <c r="EFF182" s="18"/>
      <c r="EFG182" s="18"/>
      <c r="EFH182" s="18"/>
      <c r="EFI182" s="18"/>
      <c r="EFJ182" s="18"/>
      <c r="EFK182" s="18"/>
      <c r="EFL182" s="18"/>
      <c r="EFM182" s="18"/>
      <c r="EFN182" s="18"/>
      <c r="EFO182" s="18"/>
      <c r="EFP182" s="18"/>
      <c r="EFQ182" s="18"/>
      <c r="EFR182" s="18"/>
      <c r="EFS182" s="18"/>
      <c r="EFT182" s="18"/>
      <c r="EFU182" s="18"/>
      <c r="EFV182" s="18"/>
      <c r="EFW182" s="18"/>
      <c r="EFX182" s="18"/>
      <c r="EFY182" s="18"/>
      <c r="EFZ182" s="18"/>
      <c r="EGA182" s="18"/>
      <c r="EGB182" s="18"/>
      <c r="EGC182" s="18"/>
      <c r="EGD182" s="18"/>
      <c r="EGE182" s="18"/>
      <c r="EGF182" s="18"/>
      <c r="EGG182" s="18"/>
      <c r="EGH182" s="18"/>
      <c r="EGI182" s="18"/>
      <c r="EGJ182" s="18"/>
      <c r="EGK182" s="18"/>
      <c r="EGL182" s="18"/>
      <c r="EGM182" s="18"/>
      <c r="EGN182" s="18"/>
      <c r="EGO182" s="18"/>
      <c r="EGP182" s="18"/>
      <c r="EGQ182" s="18"/>
      <c r="EGR182" s="18"/>
      <c r="EGS182" s="18"/>
      <c r="EGT182" s="18"/>
      <c r="EGU182" s="18"/>
      <c r="EGV182" s="18"/>
      <c r="EGW182" s="18"/>
      <c r="EGX182" s="18"/>
      <c r="EGY182" s="18"/>
      <c r="EGZ182" s="18"/>
      <c r="EHA182" s="18"/>
      <c r="EHB182" s="18"/>
      <c r="EHC182" s="18"/>
      <c r="EHD182" s="18"/>
      <c r="EHE182" s="18"/>
      <c r="EHF182" s="18"/>
      <c r="EHG182" s="18"/>
      <c r="EHH182" s="18"/>
      <c r="EHI182" s="18"/>
      <c r="EHJ182" s="18"/>
      <c r="EHK182" s="18"/>
      <c r="EHL182" s="18"/>
      <c r="EHM182" s="18"/>
      <c r="EHN182" s="18"/>
      <c r="EHO182" s="18"/>
      <c r="EHP182" s="18"/>
      <c r="EHQ182" s="18"/>
      <c r="EHR182" s="18"/>
      <c r="EHS182" s="18"/>
      <c r="EHT182" s="18"/>
      <c r="EHU182" s="18"/>
      <c r="EHV182" s="18"/>
      <c r="EHW182" s="18"/>
      <c r="EHX182" s="18"/>
      <c r="EHY182" s="18"/>
      <c r="EHZ182" s="18"/>
      <c r="EIA182" s="18"/>
      <c r="EIB182" s="18"/>
      <c r="EIC182" s="18"/>
      <c r="EID182" s="18"/>
      <c r="EIE182" s="18"/>
      <c r="EIF182" s="18"/>
      <c r="EIG182" s="18"/>
      <c r="EIH182" s="18"/>
      <c r="EII182" s="18"/>
      <c r="EIJ182" s="18"/>
      <c r="EIK182" s="18"/>
      <c r="EIL182" s="18"/>
      <c r="EIM182" s="18"/>
      <c r="EIN182" s="18"/>
      <c r="EIO182" s="18"/>
      <c r="EIP182" s="18"/>
      <c r="EIQ182" s="18"/>
      <c r="EIR182" s="18"/>
      <c r="EIS182" s="18"/>
      <c r="EIT182" s="18"/>
      <c r="EIU182" s="18"/>
      <c r="EIV182" s="18"/>
      <c r="EIW182" s="18"/>
      <c r="EIX182" s="18"/>
      <c r="EIY182" s="18"/>
      <c r="EIZ182" s="18"/>
      <c r="EJA182" s="18"/>
      <c r="EJB182" s="18"/>
      <c r="EJC182" s="18"/>
      <c r="EJD182" s="18"/>
      <c r="EJE182" s="18"/>
      <c r="EJF182" s="18"/>
      <c r="EJG182" s="18"/>
      <c r="EJH182" s="18"/>
      <c r="EJI182" s="18"/>
      <c r="EJJ182" s="18"/>
      <c r="EJK182" s="18"/>
      <c r="EJL182" s="18"/>
      <c r="EJM182" s="18"/>
      <c r="EJN182" s="18"/>
      <c r="EJO182" s="18"/>
      <c r="EJP182" s="18"/>
      <c r="EJQ182" s="18"/>
      <c r="EJR182" s="18"/>
      <c r="EJS182" s="18"/>
      <c r="EJT182" s="18"/>
      <c r="EJU182" s="18"/>
      <c r="EJV182" s="18"/>
      <c r="EJW182" s="18"/>
      <c r="EJX182" s="18"/>
      <c r="EJY182" s="18"/>
      <c r="EJZ182" s="18"/>
      <c r="EKA182" s="18"/>
      <c r="EKB182" s="18"/>
      <c r="EKC182" s="18"/>
      <c r="EKD182" s="18"/>
      <c r="EKE182" s="18"/>
      <c r="EKF182" s="18"/>
      <c r="EKG182" s="18"/>
      <c r="EKH182" s="18"/>
      <c r="EKI182" s="18"/>
      <c r="EKJ182" s="18"/>
      <c r="EKK182" s="18"/>
      <c r="EKL182" s="18"/>
      <c r="EKM182" s="18"/>
      <c r="EKN182" s="18"/>
      <c r="EKO182" s="18"/>
      <c r="EKP182" s="18"/>
      <c r="EKQ182" s="18"/>
      <c r="EKR182" s="18"/>
      <c r="EKS182" s="18"/>
      <c r="EKT182" s="18"/>
      <c r="EKU182" s="18"/>
      <c r="EKV182" s="18"/>
      <c r="EKW182" s="18"/>
      <c r="EKX182" s="18"/>
      <c r="EKY182" s="18"/>
      <c r="EKZ182" s="18"/>
      <c r="ELA182" s="18"/>
      <c r="ELB182" s="18"/>
      <c r="ELC182" s="18"/>
      <c r="ELD182" s="18"/>
      <c r="ELE182" s="18"/>
      <c r="ELF182" s="18"/>
      <c r="ELG182" s="18"/>
      <c r="ELH182" s="18"/>
      <c r="ELI182" s="18"/>
      <c r="ELJ182" s="18"/>
      <c r="ELK182" s="18"/>
      <c r="ELL182" s="18"/>
      <c r="ELM182" s="18"/>
      <c r="ELN182" s="18"/>
      <c r="ELO182" s="18"/>
      <c r="ELP182" s="18"/>
      <c r="ELQ182" s="18"/>
      <c r="ELR182" s="18"/>
      <c r="ELS182" s="18"/>
      <c r="ELT182" s="18"/>
      <c r="ELU182" s="18"/>
      <c r="ELV182" s="18"/>
      <c r="ELW182" s="18"/>
      <c r="ELX182" s="18"/>
      <c r="ELY182" s="18"/>
      <c r="ELZ182" s="18"/>
      <c r="EMA182" s="18"/>
      <c r="EMB182" s="18"/>
      <c r="EMC182" s="18"/>
      <c r="EMD182" s="18"/>
      <c r="EME182" s="18"/>
      <c r="EMF182" s="18"/>
      <c r="EMG182" s="18"/>
      <c r="EMH182" s="18"/>
      <c r="EMI182" s="18"/>
      <c r="EMJ182" s="18"/>
      <c r="EMK182" s="18"/>
      <c r="EML182" s="18"/>
      <c r="EMM182" s="18"/>
      <c r="EMN182" s="18"/>
      <c r="EMO182" s="18"/>
      <c r="EMP182" s="18"/>
      <c r="EMQ182" s="18"/>
      <c r="EMR182" s="18"/>
      <c r="EMS182" s="18"/>
      <c r="EMT182" s="18"/>
      <c r="EMU182" s="18"/>
      <c r="EMV182" s="18"/>
      <c r="EMW182" s="18"/>
      <c r="EMX182" s="18"/>
      <c r="EMY182" s="18"/>
      <c r="EMZ182" s="18"/>
      <c r="ENA182" s="18"/>
      <c r="ENB182" s="18"/>
      <c r="ENC182" s="18"/>
      <c r="END182" s="18"/>
      <c r="ENE182" s="18"/>
      <c r="ENF182" s="18"/>
      <c r="ENG182" s="18"/>
      <c r="ENH182" s="18"/>
      <c r="ENI182" s="18"/>
      <c r="ENJ182" s="18"/>
      <c r="ENK182" s="18"/>
      <c r="ENL182" s="18"/>
      <c r="ENM182" s="18"/>
      <c r="ENN182" s="18"/>
      <c r="ENO182" s="18"/>
      <c r="ENP182" s="18"/>
      <c r="ENQ182" s="18"/>
      <c r="ENR182" s="18"/>
      <c r="ENS182" s="18"/>
      <c r="ENT182" s="18"/>
      <c r="ENU182" s="18"/>
      <c r="ENV182" s="18"/>
      <c r="ENW182" s="18"/>
      <c r="ENX182" s="18"/>
      <c r="ENY182" s="18"/>
      <c r="ENZ182" s="18"/>
      <c r="EOA182" s="18"/>
      <c r="EOB182" s="18"/>
      <c r="EOC182" s="18"/>
      <c r="EOD182" s="18"/>
      <c r="EOE182" s="18"/>
      <c r="EOF182" s="18"/>
      <c r="EOG182" s="18"/>
      <c r="EOH182" s="18"/>
      <c r="EOI182" s="18"/>
      <c r="EOJ182" s="18"/>
      <c r="EOK182" s="18"/>
      <c r="EOL182" s="18"/>
      <c r="EOM182" s="18"/>
      <c r="EON182" s="18"/>
      <c r="EOO182" s="18"/>
      <c r="EOP182" s="18"/>
      <c r="EOQ182" s="18"/>
      <c r="EOR182" s="18"/>
      <c r="EOS182" s="18"/>
      <c r="EOT182" s="18"/>
      <c r="EOU182" s="18"/>
      <c r="EOV182" s="18"/>
      <c r="EOW182" s="18"/>
      <c r="EOX182" s="18"/>
      <c r="EOY182" s="18"/>
      <c r="EOZ182" s="18"/>
      <c r="EPA182" s="18"/>
      <c r="EPB182" s="18"/>
      <c r="EPC182" s="18"/>
      <c r="EPD182" s="18"/>
      <c r="EPE182" s="18"/>
      <c r="EPF182" s="18"/>
      <c r="EPG182" s="18"/>
      <c r="EPH182" s="18"/>
      <c r="EPI182" s="18"/>
      <c r="EPJ182" s="18"/>
      <c r="EPK182" s="18"/>
      <c r="EPL182" s="18"/>
      <c r="EPM182" s="18"/>
      <c r="EPN182" s="18"/>
      <c r="EPO182" s="18"/>
      <c r="EPP182" s="18"/>
      <c r="EPQ182" s="18"/>
      <c r="EPR182" s="18"/>
      <c r="EPS182" s="18"/>
      <c r="EPT182" s="18"/>
      <c r="EPU182" s="18"/>
      <c r="EPV182" s="18"/>
      <c r="EPW182" s="18"/>
      <c r="EPX182" s="18"/>
      <c r="EPY182" s="18"/>
      <c r="EPZ182" s="18"/>
      <c r="EQA182" s="18"/>
      <c r="EQB182" s="18"/>
      <c r="EQC182" s="18"/>
      <c r="EQD182" s="18"/>
      <c r="EQE182" s="18"/>
      <c r="EQF182" s="18"/>
      <c r="EQG182" s="18"/>
      <c r="EQH182" s="18"/>
      <c r="EQI182" s="18"/>
      <c r="EQJ182" s="18"/>
      <c r="EQK182" s="18"/>
      <c r="EQL182" s="18"/>
      <c r="EQM182" s="18"/>
      <c r="EQN182" s="18"/>
      <c r="EQO182" s="18"/>
      <c r="EQP182" s="18"/>
      <c r="EQQ182" s="18"/>
      <c r="EQR182" s="18"/>
      <c r="EQS182" s="18"/>
      <c r="EQT182" s="18"/>
      <c r="EQU182" s="18"/>
      <c r="EQV182" s="18"/>
      <c r="EQW182" s="18"/>
      <c r="EQX182" s="18"/>
      <c r="EQY182" s="18"/>
      <c r="EQZ182" s="18"/>
      <c r="ERA182" s="18"/>
      <c r="ERB182" s="18"/>
      <c r="ERC182" s="18"/>
      <c r="ERD182" s="18"/>
      <c r="ERE182" s="18"/>
      <c r="ERF182" s="18"/>
      <c r="ERG182" s="18"/>
      <c r="ERH182" s="18"/>
      <c r="ERI182" s="18"/>
      <c r="ERJ182" s="18"/>
      <c r="ERK182" s="18"/>
      <c r="ERL182" s="18"/>
      <c r="ERM182" s="18"/>
      <c r="ERN182" s="18"/>
      <c r="ERO182" s="18"/>
      <c r="ERP182" s="18"/>
      <c r="ERQ182" s="18"/>
      <c r="ERR182" s="18"/>
      <c r="ERS182" s="18"/>
      <c r="ERT182" s="18"/>
      <c r="ERU182" s="18"/>
      <c r="ERV182" s="18"/>
      <c r="ERW182" s="18"/>
      <c r="ERX182" s="18"/>
      <c r="ERY182" s="18"/>
      <c r="ERZ182" s="18"/>
      <c r="ESA182" s="18"/>
      <c r="ESB182" s="18"/>
      <c r="ESC182" s="18"/>
      <c r="ESD182" s="18"/>
      <c r="ESE182" s="18"/>
      <c r="ESF182" s="18"/>
      <c r="ESG182" s="18"/>
      <c r="ESH182" s="18"/>
      <c r="ESI182" s="18"/>
      <c r="ESJ182" s="18"/>
      <c r="ESK182" s="18"/>
      <c r="ESL182" s="18"/>
      <c r="ESM182" s="18"/>
      <c r="ESN182" s="18"/>
      <c r="ESO182" s="18"/>
      <c r="ESP182" s="18"/>
      <c r="ESQ182" s="18"/>
      <c r="ESR182" s="18"/>
      <c r="ESS182" s="18"/>
      <c r="EST182" s="18"/>
      <c r="ESU182" s="18"/>
      <c r="ESV182" s="18"/>
      <c r="ESW182" s="18"/>
      <c r="ESX182" s="18"/>
      <c r="ESY182" s="18"/>
      <c r="ESZ182" s="18"/>
      <c r="ETA182" s="18"/>
      <c r="ETB182" s="18"/>
      <c r="ETC182" s="18"/>
      <c r="ETD182" s="18"/>
      <c r="ETE182" s="18"/>
      <c r="ETF182" s="18"/>
      <c r="ETG182" s="18"/>
      <c r="ETH182" s="18"/>
      <c r="ETI182" s="18"/>
      <c r="ETJ182" s="18"/>
      <c r="ETK182" s="18"/>
      <c r="ETL182" s="18"/>
      <c r="ETM182" s="18"/>
      <c r="ETN182" s="18"/>
      <c r="ETO182" s="18"/>
      <c r="ETP182" s="18"/>
      <c r="ETQ182" s="18"/>
      <c r="ETR182" s="18"/>
      <c r="ETS182" s="18"/>
      <c r="ETT182" s="18"/>
      <c r="ETU182" s="18"/>
      <c r="ETV182" s="18"/>
      <c r="ETW182" s="18"/>
      <c r="ETX182" s="18"/>
      <c r="ETY182" s="18"/>
      <c r="ETZ182" s="18"/>
      <c r="EUA182" s="18"/>
      <c r="EUB182" s="18"/>
      <c r="EUC182" s="18"/>
      <c r="EUD182" s="18"/>
      <c r="EUE182" s="18"/>
      <c r="EUF182" s="18"/>
      <c r="EUG182" s="18"/>
      <c r="EUH182" s="18"/>
      <c r="EUI182" s="18"/>
      <c r="EUJ182" s="18"/>
      <c r="EUK182" s="18"/>
      <c r="EUL182" s="18"/>
      <c r="EUM182" s="18"/>
      <c r="EUN182" s="18"/>
      <c r="EUO182" s="18"/>
      <c r="EUP182" s="18"/>
      <c r="EUQ182" s="18"/>
      <c r="EUR182" s="18"/>
      <c r="EUS182" s="18"/>
      <c r="EUT182" s="18"/>
      <c r="EUU182" s="18"/>
      <c r="EUV182" s="18"/>
      <c r="EUW182" s="18"/>
      <c r="EUX182" s="18"/>
      <c r="EUY182" s="18"/>
      <c r="EUZ182" s="18"/>
      <c r="EVA182" s="18"/>
      <c r="EVB182" s="18"/>
      <c r="EVC182" s="18"/>
      <c r="EVD182" s="18"/>
      <c r="EVE182" s="18"/>
      <c r="EVF182" s="18"/>
      <c r="EVG182" s="18"/>
      <c r="EVH182" s="18"/>
      <c r="EVI182" s="18"/>
      <c r="EVJ182" s="18"/>
      <c r="EVK182" s="18"/>
      <c r="EVL182" s="18"/>
      <c r="EVM182" s="18"/>
      <c r="EVN182" s="18"/>
      <c r="EVO182" s="18"/>
      <c r="EVP182" s="18"/>
      <c r="EVQ182" s="18"/>
      <c r="EVR182" s="18"/>
      <c r="EVS182" s="18"/>
      <c r="EVT182" s="18"/>
      <c r="EVU182" s="18"/>
      <c r="EVV182" s="18"/>
      <c r="EVW182" s="18"/>
      <c r="EVX182" s="18"/>
      <c r="EVY182" s="18"/>
      <c r="EVZ182" s="18"/>
      <c r="EWA182" s="18"/>
      <c r="EWB182" s="18"/>
      <c r="EWC182" s="18"/>
      <c r="EWD182" s="18"/>
      <c r="EWE182" s="18"/>
      <c r="EWF182" s="18"/>
      <c r="EWG182" s="18"/>
      <c r="EWH182" s="18"/>
      <c r="EWI182" s="18"/>
      <c r="EWJ182" s="18"/>
      <c r="EWK182" s="18"/>
      <c r="EWL182" s="18"/>
      <c r="EWM182" s="18"/>
      <c r="EWN182" s="18"/>
      <c r="EWO182" s="18"/>
      <c r="EWP182" s="18"/>
      <c r="EWQ182" s="18"/>
      <c r="EWR182" s="18"/>
      <c r="EWS182" s="18"/>
      <c r="EWT182" s="18"/>
      <c r="EWU182" s="18"/>
      <c r="EWV182" s="18"/>
      <c r="EWW182" s="18"/>
      <c r="EWX182" s="18"/>
      <c r="EWY182" s="18"/>
      <c r="EWZ182" s="18"/>
      <c r="EXA182" s="18"/>
      <c r="EXB182" s="18"/>
      <c r="EXC182" s="18"/>
      <c r="EXD182" s="18"/>
      <c r="EXE182" s="18"/>
      <c r="EXF182" s="18"/>
      <c r="EXG182" s="18"/>
      <c r="EXH182" s="18"/>
      <c r="EXI182" s="18"/>
      <c r="EXJ182" s="18"/>
      <c r="EXK182" s="18"/>
      <c r="EXL182" s="18"/>
      <c r="EXM182" s="18"/>
      <c r="EXN182" s="18"/>
      <c r="EXO182" s="18"/>
      <c r="EXP182" s="18"/>
      <c r="EXQ182" s="18"/>
      <c r="EXR182" s="18"/>
      <c r="EXS182" s="18"/>
      <c r="EXT182" s="18"/>
      <c r="EXU182" s="18"/>
      <c r="EXV182" s="18"/>
      <c r="EXW182" s="18"/>
      <c r="EXX182" s="18"/>
      <c r="EXY182" s="18"/>
      <c r="EXZ182" s="18"/>
      <c r="EYA182" s="18"/>
      <c r="EYB182" s="18"/>
      <c r="EYC182" s="18"/>
      <c r="EYD182" s="18"/>
      <c r="EYE182" s="18"/>
      <c r="EYF182" s="18"/>
      <c r="EYG182" s="18"/>
      <c r="EYH182" s="18"/>
      <c r="EYI182" s="18"/>
      <c r="EYJ182" s="18"/>
      <c r="EYK182" s="18"/>
      <c r="EYL182" s="18"/>
      <c r="EYM182" s="18"/>
      <c r="EYN182" s="18"/>
      <c r="EYO182" s="18"/>
      <c r="EYP182" s="18"/>
      <c r="EYQ182" s="18"/>
      <c r="EYR182" s="18"/>
      <c r="EYS182" s="18"/>
      <c r="EYT182" s="18"/>
      <c r="EYU182" s="18"/>
      <c r="EYV182" s="18"/>
      <c r="EYW182" s="18"/>
      <c r="EYX182" s="18"/>
      <c r="EYY182" s="18"/>
      <c r="EYZ182" s="18"/>
      <c r="EZA182" s="18"/>
      <c r="EZB182" s="18"/>
      <c r="EZC182" s="18"/>
      <c r="EZD182" s="18"/>
      <c r="EZE182" s="18"/>
      <c r="EZF182" s="18"/>
      <c r="EZG182" s="18"/>
      <c r="EZH182" s="18"/>
      <c r="EZI182" s="18"/>
      <c r="EZJ182" s="18"/>
      <c r="EZK182" s="18"/>
      <c r="EZL182" s="18"/>
      <c r="EZM182" s="18"/>
      <c r="EZN182" s="18"/>
      <c r="EZO182" s="18"/>
      <c r="EZP182" s="18"/>
      <c r="EZQ182" s="18"/>
      <c r="EZR182" s="18"/>
      <c r="EZS182" s="18"/>
      <c r="EZT182" s="18"/>
      <c r="EZU182" s="18"/>
      <c r="EZV182" s="18"/>
      <c r="EZW182" s="18"/>
      <c r="EZX182" s="18"/>
      <c r="EZY182" s="18"/>
      <c r="EZZ182" s="18"/>
      <c r="FAA182" s="18"/>
      <c r="FAB182" s="18"/>
      <c r="FAC182" s="18"/>
      <c r="FAD182" s="18"/>
      <c r="FAE182" s="18"/>
      <c r="FAF182" s="18"/>
      <c r="FAG182" s="18"/>
      <c r="FAH182" s="18"/>
      <c r="FAI182" s="18"/>
      <c r="FAJ182" s="18"/>
      <c r="FAK182" s="18"/>
      <c r="FAL182" s="18"/>
      <c r="FAM182" s="18"/>
      <c r="FAN182" s="18"/>
      <c r="FAO182" s="18"/>
      <c r="FAP182" s="18"/>
      <c r="FAQ182" s="18"/>
      <c r="FAR182" s="18"/>
      <c r="FAS182" s="18"/>
      <c r="FAT182" s="18"/>
      <c r="FAU182" s="18"/>
      <c r="FAV182" s="18"/>
      <c r="FAW182" s="18"/>
      <c r="FAX182" s="18"/>
      <c r="FAY182" s="18"/>
      <c r="FAZ182" s="18"/>
      <c r="FBA182" s="18"/>
      <c r="FBB182" s="18"/>
      <c r="FBC182" s="18"/>
      <c r="FBD182" s="18"/>
      <c r="FBE182" s="18"/>
      <c r="FBF182" s="18"/>
      <c r="FBG182" s="18"/>
      <c r="FBH182" s="18"/>
      <c r="FBI182" s="18"/>
      <c r="FBJ182" s="18"/>
      <c r="FBK182" s="18"/>
      <c r="FBL182" s="18"/>
      <c r="FBM182" s="18"/>
      <c r="FBN182" s="18"/>
      <c r="FBO182" s="18"/>
      <c r="FBP182" s="18"/>
      <c r="FBQ182" s="18"/>
      <c r="FBR182" s="18"/>
      <c r="FBS182" s="18"/>
      <c r="FBT182" s="18"/>
      <c r="FBU182" s="18"/>
      <c r="FBV182" s="18"/>
      <c r="FBW182" s="18"/>
      <c r="FBX182" s="18"/>
      <c r="FBY182" s="18"/>
      <c r="FBZ182" s="18"/>
      <c r="FCA182" s="18"/>
      <c r="FCB182" s="18"/>
      <c r="FCC182" s="18"/>
      <c r="FCD182" s="18"/>
      <c r="FCE182" s="18"/>
      <c r="FCF182" s="18"/>
      <c r="FCG182" s="18"/>
      <c r="FCH182" s="18"/>
      <c r="FCI182" s="18"/>
      <c r="FCJ182" s="18"/>
      <c r="FCK182" s="18"/>
      <c r="FCL182" s="18"/>
      <c r="FCM182" s="18"/>
      <c r="FCN182" s="18"/>
      <c r="FCO182" s="18"/>
      <c r="FCP182" s="18"/>
      <c r="FCQ182" s="18"/>
      <c r="FCR182" s="18"/>
      <c r="FCS182" s="18"/>
      <c r="FCT182" s="18"/>
      <c r="FCU182" s="18"/>
      <c r="FCV182" s="18"/>
      <c r="FCW182" s="18"/>
      <c r="FCX182" s="18"/>
      <c r="FCY182" s="18"/>
      <c r="FCZ182" s="18"/>
      <c r="FDA182" s="18"/>
      <c r="FDB182" s="18"/>
      <c r="FDC182" s="18"/>
      <c r="FDD182" s="18"/>
      <c r="FDE182" s="18"/>
      <c r="FDF182" s="18"/>
      <c r="FDG182" s="18"/>
      <c r="FDH182" s="18"/>
      <c r="FDI182" s="18"/>
      <c r="FDJ182" s="18"/>
      <c r="FDK182" s="18"/>
      <c r="FDL182" s="18"/>
      <c r="FDM182" s="18"/>
      <c r="FDN182" s="18"/>
      <c r="FDO182" s="18"/>
      <c r="FDP182" s="18"/>
      <c r="FDQ182" s="18"/>
      <c r="FDR182" s="18"/>
      <c r="FDS182" s="18"/>
      <c r="FDT182" s="18"/>
      <c r="FDU182" s="18"/>
      <c r="FDV182" s="18"/>
      <c r="FDW182" s="18"/>
      <c r="FDX182" s="18"/>
      <c r="FDY182" s="18"/>
      <c r="FDZ182" s="18"/>
      <c r="FEA182" s="18"/>
      <c r="FEB182" s="18"/>
      <c r="FEC182" s="18"/>
      <c r="FED182" s="18"/>
      <c r="FEE182" s="18"/>
      <c r="FEF182" s="18"/>
      <c r="FEG182" s="18"/>
      <c r="FEH182" s="18"/>
      <c r="FEI182" s="18"/>
      <c r="FEJ182" s="18"/>
      <c r="FEK182" s="18"/>
      <c r="FEL182" s="18"/>
      <c r="FEM182" s="18"/>
      <c r="FEN182" s="18"/>
      <c r="FEO182" s="18"/>
      <c r="FEP182" s="18"/>
      <c r="FEQ182" s="18"/>
      <c r="FER182" s="18"/>
      <c r="FES182" s="18"/>
      <c r="FET182" s="18"/>
      <c r="FEU182" s="18"/>
      <c r="FEV182" s="18"/>
      <c r="FEW182" s="18"/>
      <c r="FEX182" s="18"/>
      <c r="FEY182" s="18"/>
      <c r="FEZ182" s="18"/>
      <c r="FFA182" s="18"/>
      <c r="FFB182" s="18"/>
      <c r="FFC182" s="18"/>
      <c r="FFD182" s="18"/>
      <c r="FFE182" s="18"/>
      <c r="FFF182" s="18"/>
      <c r="FFG182" s="18"/>
      <c r="FFH182" s="18"/>
      <c r="FFI182" s="18"/>
      <c r="FFJ182" s="18"/>
      <c r="FFK182" s="18"/>
      <c r="FFL182" s="18"/>
      <c r="FFM182" s="18"/>
      <c r="FFN182" s="18"/>
      <c r="FFO182" s="18"/>
      <c r="FFP182" s="18"/>
      <c r="FFQ182" s="18"/>
      <c r="FFR182" s="18"/>
      <c r="FFS182" s="18"/>
      <c r="FFT182" s="18"/>
      <c r="FFU182" s="18"/>
      <c r="FFV182" s="18"/>
      <c r="FFW182" s="18"/>
      <c r="FFX182" s="18"/>
      <c r="FFY182" s="18"/>
      <c r="FFZ182" s="18"/>
      <c r="FGA182" s="18"/>
      <c r="FGB182" s="18"/>
      <c r="FGC182" s="18"/>
      <c r="FGD182" s="18"/>
      <c r="FGE182" s="18"/>
      <c r="FGF182" s="18"/>
      <c r="FGG182" s="18"/>
      <c r="FGH182" s="18"/>
      <c r="FGI182" s="18"/>
      <c r="FGJ182" s="18"/>
      <c r="FGK182" s="18"/>
      <c r="FGL182" s="18"/>
      <c r="FGM182" s="18"/>
      <c r="FGN182" s="18"/>
      <c r="FGO182" s="18"/>
      <c r="FGP182" s="18"/>
      <c r="FGQ182" s="18"/>
      <c r="FGR182" s="18"/>
      <c r="FGS182" s="18"/>
      <c r="FGT182" s="18"/>
      <c r="FGU182" s="18"/>
      <c r="FGV182" s="18"/>
      <c r="FGW182" s="18"/>
      <c r="FGX182" s="18"/>
      <c r="FGY182" s="18"/>
      <c r="FGZ182" s="18"/>
      <c r="FHA182" s="18"/>
      <c r="FHB182" s="18"/>
      <c r="FHC182" s="18"/>
      <c r="FHD182" s="18"/>
      <c r="FHE182" s="18"/>
      <c r="FHF182" s="18"/>
      <c r="FHG182" s="18"/>
      <c r="FHH182" s="18"/>
      <c r="FHI182" s="18"/>
      <c r="FHJ182" s="18"/>
      <c r="FHK182" s="18"/>
      <c r="FHL182" s="18"/>
      <c r="FHM182" s="18"/>
      <c r="FHN182" s="18"/>
      <c r="FHO182" s="18"/>
      <c r="FHP182" s="18"/>
      <c r="FHQ182" s="18"/>
      <c r="FHR182" s="18"/>
      <c r="FHS182" s="18"/>
      <c r="FHT182" s="18"/>
      <c r="FHU182" s="18"/>
      <c r="FHV182" s="18"/>
      <c r="FHW182" s="18"/>
      <c r="FHX182" s="18"/>
      <c r="FHY182" s="18"/>
      <c r="FHZ182" s="18"/>
      <c r="FIA182" s="18"/>
      <c r="FIB182" s="18"/>
      <c r="FIC182" s="18"/>
      <c r="FID182" s="18"/>
      <c r="FIE182" s="18"/>
      <c r="FIF182" s="18"/>
      <c r="FIG182" s="18"/>
      <c r="FIH182" s="18"/>
      <c r="FII182" s="18"/>
      <c r="FIJ182" s="18"/>
      <c r="FIK182" s="18"/>
      <c r="FIL182" s="18"/>
      <c r="FIM182" s="18"/>
      <c r="FIN182" s="18"/>
      <c r="FIO182" s="18"/>
      <c r="FIP182" s="18"/>
      <c r="FIQ182" s="18"/>
      <c r="FIR182" s="18"/>
      <c r="FIS182" s="18"/>
      <c r="FIT182" s="18"/>
      <c r="FIU182" s="18"/>
      <c r="FIV182" s="18"/>
      <c r="FIW182" s="18"/>
      <c r="FIX182" s="18"/>
      <c r="FIY182" s="18"/>
      <c r="FIZ182" s="18"/>
      <c r="FJA182" s="18"/>
      <c r="FJB182" s="18"/>
      <c r="FJC182" s="18"/>
      <c r="FJD182" s="18"/>
      <c r="FJE182" s="18"/>
      <c r="FJF182" s="18"/>
      <c r="FJG182" s="18"/>
      <c r="FJH182" s="18"/>
      <c r="FJI182" s="18"/>
      <c r="FJJ182" s="18"/>
      <c r="FJK182" s="18"/>
      <c r="FJL182" s="18"/>
      <c r="FJM182" s="18"/>
      <c r="FJN182" s="18"/>
      <c r="FJO182" s="18"/>
      <c r="FJP182" s="18"/>
      <c r="FJQ182" s="18"/>
      <c r="FJR182" s="18"/>
      <c r="FJS182" s="18"/>
      <c r="FJT182" s="18"/>
      <c r="FJU182" s="18"/>
      <c r="FJV182" s="18"/>
      <c r="FJW182" s="18"/>
      <c r="FJX182" s="18"/>
      <c r="FJY182" s="18"/>
      <c r="FJZ182" s="18"/>
      <c r="FKA182" s="18"/>
      <c r="FKB182" s="18"/>
      <c r="FKC182" s="18"/>
      <c r="FKD182" s="18"/>
      <c r="FKE182" s="18"/>
      <c r="FKF182" s="18"/>
      <c r="FKG182" s="18"/>
      <c r="FKH182" s="18"/>
      <c r="FKI182" s="18"/>
      <c r="FKJ182" s="18"/>
      <c r="FKK182" s="18"/>
      <c r="FKL182" s="18"/>
      <c r="FKM182" s="18"/>
      <c r="FKN182" s="18"/>
      <c r="FKO182" s="18"/>
      <c r="FKP182" s="18"/>
      <c r="FKQ182" s="18"/>
      <c r="FKR182" s="18"/>
      <c r="FKS182" s="18"/>
      <c r="FKT182" s="18"/>
      <c r="FKU182" s="18"/>
      <c r="FKV182" s="18"/>
      <c r="FKW182" s="18"/>
      <c r="FKX182" s="18"/>
      <c r="FKY182" s="18"/>
      <c r="FKZ182" s="18"/>
      <c r="FLA182" s="18"/>
      <c r="FLB182" s="18"/>
      <c r="FLC182" s="18"/>
      <c r="FLD182" s="18"/>
      <c r="FLE182" s="18"/>
      <c r="FLF182" s="18"/>
      <c r="FLG182" s="18"/>
      <c r="FLH182" s="18"/>
      <c r="FLI182" s="18"/>
      <c r="FLJ182" s="18"/>
      <c r="FLK182" s="18"/>
      <c r="FLL182" s="18"/>
      <c r="FLM182" s="18"/>
      <c r="FLN182" s="18"/>
      <c r="FLO182" s="18"/>
      <c r="FLP182" s="18"/>
      <c r="FLQ182" s="18"/>
      <c r="FLR182" s="18"/>
      <c r="FLS182" s="18"/>
      <c r="FLT182" s="18"/>
      <c r="FLU182" s="18"/>
      <c r="FLV182" s="18"/>
      <c r="FLW182" s="18"/>
      <c r="FLX182" s="18"/>
      <c r="FLY182" s="18"/>
      <c r="FLZ182" s="18"/>
      <c r="FMA182" s="18"/>
      <c r="FMB182" s="18"/>
      <c r="FMC182" s="18"/>
      <c r="FMD182" s="18"/>
      <c r="FME182" s="18"/>
      <c r="FMF182" s="18"/>
      <c r="FMG182" s="18"/>
      <c r="FMH182" s="18"/>
      <c r="FMI182" s="18"/>
      <c r="FMJ182" s="18"/>
      <c r="FMK182" s="18"/>
      <c r="FML182" s="18"/>
      <c r="FMM182" s="18"/>
      <c r="FMN182" s="18"/>
      <c r="FMO182" s="18"/>
      <c r="FMP182" s="18"/>
      <c r="FMQ182" s="18"/>
      <c r="FMR182" s="18"/>
      <c r="FMS182" s="18"/>
      <c r="FMT182" s="18"/>
      <c r="FMU182" s="18"/>
      <c r="FMV182" s="18"/>
      <c r="FMW182" s="18"/>
      <c r="FMX182" s="18"/>
      <c r="FMY182" s="18"/>
      <c r="FMZ182" s="18"/>
      <c r="FNA182" s="18"/>
      <c r="FNB182" s="18"/>
      <c r="FNC182" s="18"/>
      <c r="FND182" s="18"/>
      <c r="FNE182" s="18"/>
      <c r="FNF182" s="18"/>
      <c r="FNG182" s="18"/>
      <c r="FNH182" s="18"/>
      <c r="FNI182" s="18"/>
      <c r="FNJ182" s="18"/>
      <c r="FNK182" s="18"/>
      <c r="FNL182" s="18"/>
      <c r="FNM182" s="18"/>
      <c r="FNN182" s="18"/>
      <c r="FNO182" s="18"/>
      <c r="FNP182" s="18"/>
      <c r="FNQ182" s="18"/>
      <c r="FNR182" s="18"/>
      <c r="FNS182" s="18"/>
      <c r="FNT182" s="18"/>
      <c r="FNU182" s="18"/>
      <c r="FNV182" s="18"/>
      <c r="FNW182" s="18"/>
      <c r="FNX182" s="18"/>
      <c r="FNY182" s="18"/>
      <c r="FNZ182" s="18"/>
      <c r="FOA182" s="18"/>
      <c r="FOB182" s="18"/>
      <c r="FOC182" s="18"/>
      <c r="FOD182" s="18"/>
      <c r="FOE182" s="18"/>
      <c r="FOF182" s="18"/>
      <c r="FOG182" s="18"/>
      <c r="FOH182" s="18"/>
      <c r="FOI182" s="18"/>
      <c r="FOJ182" s="18"/>
      <c r="FOK182" s="18"/>
      <c r="FOL182" s="18"/>
      <c r="FOM182" s="18"/>
      <c r="FON182" s="18"/>
      <c r="FOO182" s="18"/>
      <c r="FOP182" s="18"/>
      <c r="FOQ182" s="18"/>
      <c r="FOR182" s="18"/>
      <c r="FOS182" s="18"/>
      <c r="FOT182" s="18"/>
      <c r="FOU182" s="18"/>
      <c r="FOV182" s="18"/>
      <c r="FOW182" s="18"/>
      <c r="FOX182" s="18"/>
      <c r="FOY182" s="18"/>
      <c r="FOZ182" s="18"/>
      <c r="FPA182" s="18"/>
      <c r="FPB182" s="18"/>
      <c r="FPC182" s="18"/>
      <c r="FPD182" s="18"/>
      <c r="FPE182" s="18"/>
      <c r="FPF182" s="18"/>
      <c r="FPG182" s="18"/>
      <c r="FPH182" s="18"/>
      <c r="FPI182" s="18"/>
      <c r="FPJ182" s="18"/>
      <c r="FPK182" s="18"/>
      <c r="FPL182" s="18"/>
      <c r="FPM182" s="18"/>
      <c r="FPN182" s="18"/>
      <c r="FPO182" s="18"/>
      <c r="FPP182" s="18"/>
      <c r="FPQ182" s="18"/>
      <c r="FPR182" s="18"/>
      <c r="FPS182" s="18"/>
      <c r="FPT182" s="18"/>
      <c r="FPU182" s="18"/>
      <c r="FPV182" s="18"/>
      <c r="FPW182" s="18"/>
      <c r="FPX182" s="18"/>
      <c r="FPY182" s="18"/>
      <c r="FPZ182" s="18"/>
      <c r="FQA182" s="18"/>
      <c r="FQB182" s="18"/>
      <c r="FQC182" s="18"/>
      <c r="FQD182" s="18"/>
      <c r="FQE182" s="18"/>
      <c r="FQF182" s="18"/>
      <c r="FQG182" s="18"/>
      <c r="FQH182" s="18"/>
      <c r="FQI182" s="18"/>
      <c r="FQJ182" s="18"/>
      <c r="FQK182" s="18"/>
      <c r="FQL182" s="18"/>
      <c r="FQM182" s="18"/>
      <c r="FQN182" s="18"/>
      <c r="FQO182" s="18"/>
      <c r="FQP182" s="18"/>
      <c r="FQQ182" s="18"/>
      <c r="FQR182" s="18"/>
      <c r="FQS182" s="18"/>
      <c r="FQT182" s="18"/>
      <c r="FQU182" s="18"/>
      <c r="FQV182" s="18"/>
      <c r="FQW182" s="18"/>
      <c r="FQX182" s="18"/>
      <c r="FQY182" s="18"/>
      <c r="FQZ182" s="18"/>
      <c r="FRA182" s="18"/>
      <c r="FRB182" s="18"/>
      <c r="FRC182" s="18"/>
      <c r="FRD182" s="18"/>
      <c r="FRE182" s="18"/>
      <c r="FRF182" s="18"/>
      <c r="FRG182" s="18"/>
      <c r="FRH182" s="18"/>
      <c r="FRI182" s="18"/>
      <c r="FRJ182" s="18"/>
      <c r="FRK182" s="18"/>
      <c r="FRL182" s="18"/>
      <c r="FRM182" s="18"/>
      <c r="FRN182" s="18"/>
      <c r="FRO182" s="18"/>
      <c r="FRP182" s="18"/>
      <c r="FRQ182" s="18"/>
      <c r="FRR182" s="18"/>
      <c r="FRS182" s="18"/>
      <c r="FRT182" s="18"/>
      <c r="FRU182" s="18"/>
      <c r="FRV182" s="18"/>
      <c r="FRW182" s="18"/>
      <c r="FRX182" s="18"/>
      <c r="FRY182" s="18"/>
      <c r="FRZ182" s="18"/>
      <c r="FSA182" s="18"/>
      <c r="FSB182" s="18"/>
      <c r="FSC182" s="18"/>
      <c r="FSD182" s="18"/>
      <c r="FSE182" s="18"/>
      <c r="FSF182" s="18"/>
      <c r="FSG182" s="18"/>
      <c r="FSH182" s="18"/>
      <c r="FSI182" s="18"/>
      <c r="FSJ182" s="18"/>
      <c r="FSK182" s="18"/>
      <c r="FSL182" s="18"/>
      <c r="FSM182" s="18"/>
      <c r="FSN182" s="18"/>
      <c r="FSO182" s="18"/>
      <c r="FSP182" s="18"/>
      <c r="FSQ182" s="18"/>
      <c r="FSR182" s="18"/>
      <c r="FSS182" s="18"/>
      <c r="FST182" s="18"/>
      <c r="FSU182" s="18"/>
      <c r="FSV182" s="18"/>
      <c r="FSW182" s="18"/>
      <c r="FSX182" s="18"/>
      <c r="FSY182" s="18"/>
      <c r="FSZ182" s="18"/>
      <c r="FTA182" s="18"/>
      <c r="FTB182" s="18"/>
      <c r="FTC182" s="18"/>
      <c r="FTD182" s="18"/>
      <c r="FTE182" s="18"/>
      <c r="FTF182" s="18"/>
      <c r="FTG182" s="18"/>
      <c r="FTH182" s="18"/>
      <c r="FTI182" s="18"/>
      <c r="FTJ182" s="18"/>
      <c r="FTK182" s="18"/>
      <c r="FTL182" s="18"/>
      <c r="FTM182" s="18"/>
      <c r="FTN182" s="18"/>
      <c r="FTO182" s="18"/>
      <c r="FTP182" s="18"/>
      <c r="FTQ182" s="18"/>
      <c r="FTR182" s="18"/>
      <c r="FTS182" s="18"/>
      <c r="FTT182" s="18"/>
      <c r="FTU182" s="18"/>
      <c r="FTV182" s="18"/>
      <c r="FTW182" s="18"/>
      <c r="FTX182" s="18"/>
      <c r="FTY182" s="18"/>
      <c r="FTZ182" s="18"/>
      <c r="FUA182" s="18"/>
      <c r="FUB182" s="18"/>
      <c r="FUC182" s="18"/>
      <c r="FUD182" s="18"/>
      <c r="FUE182" s="18"/>
      <c r="FUF182" s="18"/>
      <c r="FUG182" s="18"/>
      <c r="FUH182" s="18"/>
      <c r="FUI182" s="18"/>
      <c r="FUJ182" s="18"/>
      <c r="FUK182" s="18"/>
      <c r="FUL182" s="18"/>
      <c r="FUM182" s="18"/>
      <c r="FUN182" s="18"/>
      <c r="FUO182" s="18"/>
      <c r="FUP182" s="18"/>
      <c r="FUQ182" s="18"/>
      <c r="FUR182" s="18"/>
      <c r="FUS182" s="18"/>
      <c r="FUT182" s="18"/>
      <c r="FUU182" s="18"/>
      <c r="FUV182" s="18"/>
      <c r="FUW182" s="18"/>
      <c r="FUX182" s="18"/>
      <c r="FUY182" s="18"/>
      <c r="FUZ182" s="18"/>
      <c r="FVA182" s="18"/>
      <c r="FVB182" s="18"/>
      <c r="FVC182" s="18"/>
      <c r="FVD182" s="18"/>
      <c r="FVE182" s="18"/>
      <c r="FVF182" s="18"/>
      <c r="FVG182" s="18"/>
      <c r="FVH182" s="18"/>
      <c r="FVI182" s="18"/>
      <c r="FVJ182" s="18"/>
      <c r="FVK182" s="18"/>
      <c r="FVL182" s="18"/>
      <c r="FVM182" s="18"/>
      <c r="FVN182" s="18"/>
      <c r="FVO182" s="18"/>
      <c r="FVP182" s="18"/>
      <c r="FVQ182" s="18"/>
      <c r="FVR182" s="18"/>
      <c r="FVS182" s="18"/>
      <c r="FVT182" s="18"/>
      <c r="FVU182" s="18"/>
      <c r="FVV182" s="18"/>
      <c r="FVW182" s="18"/>
      <c r="FVX182" s="18"/>
      <c r="FVY182" s="18"/>
      <c r="FVZ182" s="18"/>
      <c r="FWA182" s="18"/>
      <c r="FWB182" s="18"/>
      <c r="FWC182" s="18"/>
      <c r="FWD182" s="18"/>
      <c r="FWE182" s="18"/>
      <c r="FWF182" s="18"/>
      <c r="FWG182" s="18"/>
      <c r="FWH182" s="18"/>
      <c r="FWI182" s="18"/>
      <c r="FWJ182" s="18"/>
      <c r="FWK182" s="18"/>
      <c r="FWL182" s="18"/>
      <c r="FWM182" s="18"/>
      <c r="FWN182" s="18"/>
      <c r="FWO182" s="18"/>
      <c r="FWP182" s="18"/>
      <c r="FWQ182" s="18"/>
      <c r="FWR182" s="18"/>
      <c r="FWS182" s="18"/>
      <c r="FWT182" s="18"/>
      <c r="FWU182" s="18"/>
      <c r="FWV182" s="18"/>
      <c r="FWW182" s="18"/>
      <c r="FWX182" s="18"/>
      <c r="FWY182" s="18"/>
      <c r="FWZ182" s="18"/>
      <c r="FXA182" s="18"/>
      <c r="FXB182" s="18"/>
      <c r="FXC182" s="18"/>
      <c r="FXD182" s="18"/>
      <c r="FXE182" s="18"/>
      <c r="FXF182" s="18"/>
      <c r="FXG182" s="18"/>
      <c r="FXH182" s="18"/>
      <c r="FXI182" s="18"/>
      <c r="FXJ182" s="18"/>
      <c r="FXK182" s="18"/>
      <c r="FXL182" s="18"/>
      <c r="FXM182" s="18"/>
      <c r="FXN182" s="18"/>
      <c r="FXO182" s="18"/>
      <c r="FXP182" s="18"/>
      <c r="FXQ182" s="18"/>
      <c r="FXR182" s="18"/>
      <c r="FXS182" s="18"/>
      <c r="FXT182" s="18"/>
      <c r="FXU182" s="18"/>
      <c r="FXV182" s="18"/>
      <c r="FXW182" s="18"/>
      <c r="FXX182" s="18"/>
      <c r="FXY182" s="18"/>
      <c r="FXZ182" s="18"/>
      <c r="FYA182" s="18"/>
      <c r="FYB182" s="18"/>
      <c r="FYC182" s="18"/>
      <c r="FYD182" s="18"/>
      <c r="FYE182" s="18"/>
      <c r="FYF182" s="18"/>
      <c r="FYG182" s="18"/>
      <c r="FYH182" s="18"/>
      <c r="FYI182" s="18"/>
      <c r="FYJ182" s="18"/>
      <c r="FYK182" s="18"/>
      <c r="FYL182" s="18"/>
      <c r="FYM182" s="18"/>
      <c r="FYN182" s="18"/>
      <c r="FYO182" s="18"/>
      <c r="FYP182" s="18"/>
      <c r="FYQ182" s="18"/>
      <c r="FYR182" s="18"/>
      <c r="FYS182" s="18"/>
      <c r="FYT182" s="18"/>
      <c r="FYU182" s="18"/>
      <c r="FYV182" s="18"/>
      <c r="FYW182" s="18"/>
      <c r="FYX182" s="18"/>
      <c r="FYY182" s="18"/>
      <c r="FYZ182" s="18"/>
      <c r="FZA182" s="18"/>
      <c r="FZB182" s="18"/>
      <c r="FZC182" s="18"/>
      <c r="FZD182" s="18"/>
      <c r="FZE182" s="18"/>
      <c r="FZF182" s="18"/>
      <c r="FZG182" s="18"/>
      <c r="FZH182" s="18"/>
      <c r="FZI182" s="18"/>
      <c r="FZJ182" s="18"/>
      <c r="FZK182" s="18"/>
      <c r="FZL182" s="18"/>
      <c r="FZM182" s="18"/>
      <c r="FZN182" s="18"/>
      <c r="FZO182" s="18"/>
      <c r="FZP182" s="18"/>
      <c r="FZQ182" s="18"/>
      <c r="FZR182" s="18"/>
      <c r="FZS182" s="18"/>
      <c r="FZT182" s="18"/>
      <c r="FZU182" s="18"/>
      <c r="FZV182" s="18"/>
      <c r="FZW182" s="18"/>
      <c r="FZX182" s="18"/>
      <c r="FZY182" s="18"/>
      <c r="FZZ182" s="18"/>
      <c r="GAA182" s="18"/>
      <c r="GAB182" s="18"/>
      <c r="GAC182" s="18"/>
      <c r="GAD182" s="18"/>
      <c r="GAE182" s="18"/>
      <c r="GAF182" s="18"/>
      <c r="GAG182" s="18"/>
      <c r="GAH182" s="18"/>
      <c r="GAI182" s="18"/>
      <c r="GAJ182" s="18"/>
      <c r="GAK182" s="18"/>
      <c r="GAL182" s="18"/>
      <c r="GAM182" s="18"/>
      <c r="GAN182" s="18"/>
      <c r="GAO182" s="18"/>
      <c r="GAP182" s="18"/>
      <c r="GAQ182" s="18"/>
      <c r="GAR182" s="18"/>
      <c r="GAS182" s="18"/>
      <c r="GAT182" s="18"/>
      <c r="GAU182" s="18"/>
      <c r="GAV182" s="18"/>
      <c r="GAW182" s="18"/>
      <c r="GAX182" s="18"/>
      <c r="GAY182" s="18"/>
      <c r="GAZ182" s="18"/>
      <c r="GBA182" s="18"/>
      <c r="GBB182" s="18"/>
      <c r="GBC182" s="18"/>
      <c r="GBD182" s="18"/>
      <c r="GBE182" s="18"/>
      <c r="GBF182" s="18"/>
      <c r="GBG182" s="18"/>
      <c r="GBH182" s="18"/>
      <c r="GBI182" s="18"/>
      <c r="GBJ182" s="18"/>
      <c r="GBK182" s="18"/>
      <c r="GBL182" s="18"/>
      <c r="GBM182" s="18"/>
      <c r="GBN182" s="18"/>
      <c r="GBO182" s="18"/>
      <c r="GBP182" s="18"/>
      <c r="GBQ182" s="18"/>
      <c r="GBR182" s="18"/>
      <c r="GBS182" s="18"/>
      <c r="GBT182" s="18"/>
      <c r="GBU182" s="18"/>
      <c r="GBV182" s="18"/>
      <c r="GBW182" s="18"/>
      <c r="GBX182" s="18"/>
      <c r="GBY182" s="18"/>
      <c r="GBZ182" s="18"/>
      <c r="GCA182" s="18"/>
      <c r="GCB182" s="18"/>
      <c r="GCC182" s="18"/>
      <c r="GCD182" s="18"/>
      <c r="GCE182" s="18"/>
      <c r="GCF182" s="18"/>
      <c r="GCG182" s="18"/>
      <c r="GCH182" s="18"/>
      <c r="GCI182" s="18"/>
      <c r="GCJ182" s="18"/>
      <c r="GCK182" s="18"/>
      <c r="GCL182" s="18"/>
      <c r="GCM182" s="18"/>
      <c r="GCN182" s="18"/>
      <c r="GCO182" s="18"/>
      <c r="GCP182" s="18"/>
      <c r="GCQ182" s="18"/>
      <c r="GCR182" s="18"/>
      <c r="GCS182" s="18"/>
      <c r="GCT182" s="18"/>
      <c r="GCU182" s="18"/>
      <c r="GCV182" s="18"/>
      <c r="GCW182" s="18"/>
      <c r="GCX182" s="18"/>
      <c r="GCY182" s="18"/>
      <c r="GCZ182" s="18"/>
      <c r="GDA182" s="18"/>
      <c r="GDB182" s="18"/>
      <c r="GDC182" s="18"/>
      <c r="GDD182" s="18"/>
      <c r="GDE182" s="18"/>
      <c r="GDF182" s="18"/>
      <c r="GDG182" s="18"/>
      <c r="GDH182" s="18"/>
      <c r="GDI182" s="18"/>
      <c r="GDJ182" s="18"/>
      <c r="GDK182" s="18"/>
      <c r="GDL182" s="18"/>
      <c r="GDM182" s="18"/>
      <c r="GDN182" s="18"/>
      <c r="GDO182" s="18"/>
      <c r="GDP182" s="18"/>
      <c r="GDQ182" s="18"/>
      <c r="GDR182" s="18"/>
      <c r="GDS182" s="18"/>
      <c r="GDT182" s="18"/>
      <c r="GDU182" s="18"/>
      <c r="GDV182" s="18"/>
      <c r="GDW182" s="18"/>
      <c r="GDX182" s="18"/>
      <c r="GDY182" s="18"/>
      <c r="GDZ182" s="18"/>
      <c r="GEA182" s="18"/>
      <c r="GEB182" s="18"/>
      <c r="GEC182" s="18"/>
      <c r="GED182" s="18"/>
      <c r="GEE182" s="18"/>
      <c r="GEF182" s="18"/>
      <c r="GEG182" s="18"/>
      <c r="GEH182" s="18"/>
      <c r="GEI182" s="18"/>
      <c r="GEJ182" s="18"/>
      <c r="GEK182" s="18"/>
      <c r="GEL182" s="18"/>
      <c r="GEM182" s="18"/>
      <c r="GEN182" s="18"/>
      <c r="GEO182" s="18"/>
      <c r="GEP182" s="18"/>
      <c r="GEQ182" s="18"/>
      <c r="GER182" s="18"/>
      <c r="GES182" s="18"/>
      <c r="GET182" s="18"/>
      <c r="GEU182" s="18"/>
      <c r="GEV182" s="18"/>
      <c r="GEW182" s="18"/>
      <c r="GEX182" s="18"/>
      <c r="GEY182" s="18"/>
      <c r="GEZ182" s="18"/>
      <c r="GFA182" s="18"/>
      <c r="GFB182" s="18"/>
      <c r="GFC182" s="18"/>
      <c r="GFD182" s="18"/>
      <c r="GFE182" s="18"/>
      <c r="GFF182" s="18"/>
      <c r="GFG182" s="18"/>
      <c r="GFH182" s="18"/>
      <c r="GFI182" s="18"/>
      <c r="GFJ182" s="18"/>
      <c r="GFK182" s="18"/>
      <c r="GFL182" s="18"/>
      <c r="GFM182" s="18"/>
      <c r="GFN182" s="18"/>
      <c r="GFO182" s="18"/>
      <c r="GFP182" s="18"/>
      <c r="GFQ182" s="18"/>
      <c r="GFR182" s="18"/>
      <c r="GFS182" s="18"/>
      <c r="GFT182" s="18"/>
      <c r="GFU182" s="18"/>
      <c r="GFV182" s="18"/>
      <c r="GFW182" s="18"/>
      <c r="GFX182" s="18"/>
      <c r="GFY182" s="18"/>
      <c r="GFZ182" s="18"/>
      <c r="GGA182" s="18"/>
      <c r="GGB182" s="18"/>
      <c r="GGC182" s="18"/>
      <c r="GGD182" s="18"/>
      <c r="GGE182" s="18"/>
      <c r="GGF182" s="18"/>
      <c r="GGG182" s="18"/>
      <c r="GGH182" s="18"/>
      <c r="GGI182" s="18"/>
      <c r="GGJ182" s="18"/>
      <c r="GGK182" s="18"/>
      <c r="GGL182" s="18"/>
      <c r="GGM182" s="18"/>
      <c r="GGN182" s="18"/>
      <c r="GGO182" s="18"/>
      <c r="GGP182" s="18"/>
      <c r="GGQ182" s="18"/>
      <c r="GGR182" s="18"/>
      <c r="GGS182" s="18"/>
      <c r="GGT182" s="18"/>
      <c r="GGU182" s="18"/>
      <c r="GGV182" s="18"/>
      <c r="GGW182" s="18"/>
      <c r="GGX182" s="18"/>
      <c r="GGY182" s="18"/>
      <c r="GGZ182" s="18"/>
      <c r="GHA182" s="18"/>
      <c r="GHB182" s="18"/>
      <c r="GHC182" s="18"/>
      <c r="GHD182" s="18"/>
      <c r="GHE182" s="18"/>
      <c r="GHF182" s="18"/>
      <c r="GHG182" s="18"/>
      <c r="GHH182" s="18"/>
      <c r="GHI182" s="18"/>
      <c r="GHJ182" s="18"/>
      <c r="GHK182" s="18"/>
      <c r="GHL182" s="18"/>
      <c r="GHM182" s="18"/>
      <c r="GHN182" s="18"/>
      <c r="GHO182" s="18"/>
      <c r="GHP182" s="18"/>
      <c r="GHQ182" s="18"/>
      <c r="GHR182" s="18"/>
      <c r="GHS182" s="18"/>
      <c r="GHT182" s="18"/>
      <c r="GHU182" s="18"/>
      <c r="GHV182" s="18"/>
      <c r="GHW182" s="18"/>
      <c r="GHX182" s="18"/>
      <c r="GHY182" s="18"/>
      <c r="GHZ182" s="18"/>
      <c r="GIA182" s="18"/>
      <c r="GIB182" s="18"/>
      <c r="GIC182" s="18"/>
      <c r="GID182" s="18"/>
      <c r="GIE182" s="18"/>
      <c r="GIF182" s="18"/>
      <c r="GIG182" s="18"/>
      <c r="GIH182" s="18"/>
      <c r="GII182" s="18"/>
      <c r="GIJ182" s="18"/>
      <c r="GIK182" s="18"/>
      <c r="GIL182" s="18"/>
      <c r="GIM182" s="18"/>
      <c r="GIN182" s="18"/>
      <c r="GIO182" s="18"/>
      <c r="GIP182" s="18"/>
      <c r="GIQ182" s="18"/>
      <c r="GIR182" s="18"/>
      <c r="GIS182" s="18"/>
      <c r="GIT182" s="18"/>
      <c r="GIU182" s="18"/>
      <c r="GIV182" s="18"/>
      <c r="GIW182" s="18"/>
      <c r="GIX182" s="18"/>
      <c r="GIY182" s="18"/>
      <c r="GIZ182" s="18"/>
      <c r="GJA182" s="18"/>
      <c r="GJB182" s="18"/>
      <c r="GJC182" s="18"/>
      <c r="GJD182" s="18"/>
      <c r="GJE182" s="18"/>
      <c r="GJF182" s="18"/>
      <c r="GJG182" s="18"/>
      <c r="GJH182" s="18"/>
      <c r="GJI182" s="18"/>
      <c r="GJJ182" s="18"/>
      <c r="GJK182" s="18"/>
      <c r="GJL182" s="18"/>
      <c r="GJM182" s="18"/>
      <c r="GJN182" s="18"/>
      <c r="GJO182" s="18"/>
      <c r="GJP182" s="18"/>
      <c r="GJQ182" s="18"/>
      <c r="GJR182" s="18"/>
      <c r="GJS182" s="18"/>
      <c r="GJT182" s="18"/>
      <c r="GJU182" s="18"/>
      <c r="GJV182" s="18"/>
      <c r="GJW182" s="18"/>
      <c r="GJX182" s="18"/>
      <c r="GJY182" s="18"/>
      <c r="GJZ182" s="18"/>
      <c r="GKA182" s="18"/>
      <c r="GKB182" s="18"/>
      <c r="GKC182" s="18"/>
      <c r="GKD182" s="18"/>
      <c r="GKE182" s="18"/>
      <c r="GKF182" s="18"/>
      <c r="GKG182" s="18"/>
      <c r="GKH182" s="18"/>
      <c r="GKI182" s="18"/>
      <c r="GKJ182" s="18"/>
      <c r="GKK182" s="18"/>
      <c r="GKL182" s="18"/>
      <c r="GKM182" s="18"/>
      <c r="GKN182" s="18"/>
      <c r="GKO182" s="18"/>
      <c r="GKP182" s="18"/>
      <c r="GKQ182" s="18"/>
      <c r="GKR182" s="18"/>
      <c r="GKS182" s="18"/>
      <c r="GKT182" s="18"/>
      <c r="GKU182" s="18"/>
      <c r="GKV182" s="18"/>
      <c r="GKW182" s="18"/>
      <c r="GKX182" s="18"/>
      <c r="GKY182" s="18"/>
      <c r="GKZ182" s="18"/>
      <c r="GLA182" s="18"/>
      <c r="GLB182" s="18"/>
      <c r="GLC182" s="18"/>
      <c r="GLD182" s="18"/>
      <c r="GLE182" s="18"/>
      <c r="GLF182" s="18"/>
      <c r="GLG182" s="18"/>
      <c r="GLH182" s="18"/>
      <c r="GLI182" s="18"/>
      <c r="GLJ182" s="18"/>
      <c r="GLK182" s="18"/>
      <c r="GLL182" s="18"/>
      <c r="GLM182" s="18"/>
      <c r="GLN182" s="18"/>
      <c r="GLO182" s="18"/>
      <c r="GLP182" s="18"/>
      <c r="GLQ182" s="18"/>
      <c r="GLR182" s="18"/>
      <c r="GLS182" s="18"/>
      <c r="GLT182" s="18"/>
      <c r="GLU182" s="18"/>
      <c r="GLV182" s="18"/>
      <c r="GLW182" s="18"/>
      <c r="GLX182" s="18"/>
      <c r="GLY182" s="18"/>
      <c r="GLZ182" s="18"/>
      <c r="GMA182" s="18"/>
      <c r="GMB182" s="18"/>
      <c r="GMC182" s="18"/>
      <c r="GMD182" s="18"/>
      <c r="GME182" s="18"/>
      <c r="GMF182" s="18"/>
      <c r="GMG182" s="18"/>
      <c r="GMH182" s="18"/>
      <c r="GMI182" s="18"/>
      <c r="GMJ182" s="18"/>
      <c r="GMK182" s="18"/>
      <c r="GML182" s="18"/>
      <c r="GMM182" s="18"/>
      <c r="GMN182" s="18"/>
      <c r="GMO182" s="18"/>
      <c r="GMP182" s="18"/>
      <c r="GMQ182" s="18"/>
      <c r="GMR182" s="18"/>
      <c r="GMS182" s="18"/>
      <c r="GMT182" s="18"/>
      <c r="GMU182" s="18"/>
      <c r="GMV182" s="18"/>
      <c r="GMW182" s="18"/>
      <c r="GMX182" s="18"/>
      <c r="GMY182" s="18"/>
      <c r="GMZ182" s="18"/>
      <c r="GNA182" s="18"/>
      <c r="GNB182" s="18"/>
      <c r="GNC182" s="18"/>
      <c r="GND182" s="18"/>
      <c r="GNE182" s="18"/>
      <c r="GNF182" s="18"/>
      <c r="GNG182" s="18"/>
      <c r="GNH182" s="18"/>
      <c r="GNI182" s="18"/>
      <c r="GNJ182" s="18"/>
      <c r="GNK182" s="18"/>
      <c r="GNL182" s="18"/>
      <c r="GNM182" s="18"/>
      <c r="GNN182" s="18"/>
      <c r="GNO182" s="18"/>
      <c r="GNP182" s="18"/>
      <c r="GNQ182" s="18"/>
      <c r="GNR182" s="18"/>
      <c r="GNS182" s="18"/>
      <c r="GNT182" s="18"/>
      <c r="GNU182" s="18"/>
      <c r="GNV182" s="18"/>
      <c r="GNW182" s="18"/>
      <c r="GNX182" s="18"/>
      <c r="GNY182" s="18"/>
      <c r="GNZ182" s="18"/>
      <c r="GOA182" s="18"/>
      <c r="GOB182" s="18"/>
      <c r="GOC182" s="18"/>
      <c r="GOD182" s="18"/>
      <c r="GOE182" s="18"/>
      <c r="GOF182" s="18"/>
      <c r="GOG182" s="18"/>
      <c r="GOH182" s="18"/>
      <c r="GOI182" s="18"/>
      <c r="GOJ182" s="18"/>
      <c r="GOK182" s="18"/>
      <c r="GOL182" s="18"/>
      <c r="GOM182" s="18"/>
      <c r="GON182" s="18"/>
      <c r="GOO182" s="18"/>
      <c r="GOP182" s="18"/>
      <c r="GOQ182" s="18"/>
      <c r="GOR182" s="18"/>
      <c r="GOS182" s="18"/>
      <c r="GOT182" s="18"/>
      <c r="GOU182" s="18"/>
      <c r="GOV182" s="18"/>
      <c r="GOW182" s="18"/>
      <c r="GOX182" s="18"/>
      <c r="GOY182" s="18"/>
      <c r="GOZ182" s="18"/>
      <c r="GPA182" s="18"/>
      <c r="GPB182" s="18"/>
      <c r="GPC182" s="18"/>
      <c r="GPD182" s="18"/>
      <c r="GPE182" s="18"/>
      <c r="GPF182" s="18"/>
      <c r="GPG182" s="18"/>
      <c r="GPH182" s="18"/>
      <c r="GPI182" s="18"/>
      <c r="GPJ182" s="18"/>
      <c r="GPK182" s="18"/>
      <c r="GPL182" s="18"/>
      <c r="GPM182" s="18"/>
      <c r="GPN182" s="18"/>
      <c r="GPO182" s="18"/>
      <c r="GPP182" s="18"/>
      <c r="GPQ182" s="18"/>
      <c r="GPR182" s="18"/>
      <c r="GPS182" s="18"/>
      <c r="GPT182" s="18"/>
      <c r="GPU182" s="18"/>
      <c r="GPV182" s="18"/>
      <c r="GPW182" s="18"/>
      <c r="GPX182" s="18"/>
      <c r="GPY182" s="18"/>
      <c r="GPZ182" s="18"/>
      <c r="GQA182" s="18"/>
      <c r="GQB182" s="18"/>
      <c r="GQC182" s="18"/>
      <c r="GQD182" s="18"/>
      <c r="GQE182" s="18"/>
      <c r="GQF182" s="18"/>
      <c r="GQG182" s="18"/>
      <c r="GQH182" s="18"/>
      <c r="GQI182" s="18"/>
      <c r="GQJ182" s="18"/>
      <c r="GQK182" s="18"/>
      <c r="GQL182" s="18"/>
      <c r="GQM182" s="18"/>
      <c r="GQN182" s="18"/>
      <c r="GQO182" s="18"/>
      <c r="GQP182" s="18"/>
      <c r="GQQ182" s="18"/>
      <c r="GQR182" s="18"/>
      <c r="GQS182" s="18"/>
      <c r="GQT182" s="18"/>
      <c r="GQU182" s="18"/>
      <c r="GQV182" s="18"/>
      <c r="GQW182" s="18"/>
      <c r="GQX182" s="18"/>
      <c r="GQY182" s="18"/>
      <c r="GQZ182" s="18"/>
      <c r="GRA182" s="18"/>
      <c r="GRB182" s="18"/>
      <c r="GRC182" s="18"/>
      <c r="GRD182" s="18"/>
      <c r="GRE182" s="18"/>
      <c r="GRF182" s="18"/>
      <c r="GRG182" s="18"/>
      <c r="GRH182" s="18"/>
      <c r="GRI182" s="18"/>
      <c r="GRJ182" s="18"/>
      <c r="GRK182" s="18"/>
      <c r="GRL182" s="18"/>
      <c r="GRM182" s="18"/>
      <c r="GRN182" s="18"/>
      <c r="GRO182" s="18"/>
      <c r="GRP182" s="18"/>
      <c r="GRQ182" s="18"/>
      <c r="GRR182" s="18"/>
      <c r="GRS182" s="18"/>
      <c r="GRT182" s="18"/>
      <c r="GRU182" s="18"/>
      <c r="GRV182" s="18"/>
      <c r="GRW182" s="18"/>
      <c r="GRX182" s="18"/>
      <c r="GRY182" s="18"/>
      <c r="GRZ182" s="18"/>
      <c r="GSA182" s="18"/>
      <c r="GSB182" s="18"/>
      <c r="GSC182" s="18"/>
      <c r="GSD182" s="18"/>
      <c r="GSE182" s="18"/>
      <c r="GSF182" s="18"/>
      <c r="GSG182" s="18"/>
      <c r="GSH182" s="18"/>
      <c r="GSI182" s="18"/>
      <c r="GSJ182" s="18"/>
      <c r="GSK182" s="18"/>
      <c r="GSL182" s="18"/>
      <c r="GSM182" s="18"/>
      <c r="GSN182" s="18"/>
      <c r="GSO182" s="18"/>
      <c r="GSP182" s="18"/>
      <c r="GSQ182" s="18"/>
      <c r="GSR182" s="18"/>
      <c r="GSS182" s="18"/>
      <c r="GST182" s="18"/>
      <c r="GSU182" s="18"/>
      <c r="GSV182" s="18"/>
      <c r="GSW182" s="18"/>
      <c r="GSX182" s="18"/>
      <c r="GSY182" s="18"/>
      <c r="GSZ182" s="18"/>
      <c r="GTA182" s="18"/>
      <c r="GTB182" s="18"/>
      <c r="GTC182" s="18"/>
      <c r="GTD182" s="18"/>
      <c r="GTE182" s="18"/>
      <c r="GTF182" s="18"/>
      <c r="GTG182" s="18"/>
      <c r="GTH182" s="18"/>
      <c r="GTI182" s="18"/>
      <c r="GTJ182" s="18"/>
      <c r="GTK182" s="18"/>
      <c r="GTL182" s="18"/>
      <c r="GTM182" s="18"/>
      <c r="GTN182" s="18"/>
      <c r="GTO182" s="18"/>
      <c r="GTP182" s="18"/>
      <c r="GTQ182" s="18"/>
      <c r="GTR182" s="18"/>
      <c r="GTS182" s="18"/>
      <c r="GTT182" s="18"/>
      <c r="GTU182" s="18"/>
      <c r="GTV182" s="18"/>
      <c r="GTW182" s="18"/>
      <c r="GTX182" s="18"/>
      <c r="GTY182" s="18"/>
      <c r="GTZ182" s="18"/>
      <c r="GUA182" s="18"/>
      <c r="GUB182" s="18"/>
      <c r="GUC182" s="18"/>
      <c r="GUD182" s="18"/>
      <c r="GUE182" s="18"/>
      <c r="GUF182" s="18"/>
      <c r="GUG182" s="18"/>
      <c r="GUH182" s="18"/>
      <c r="GUI182" s="18"/>
      <c r="GUJ182" s="18"/>
      <c r="GUK182" s="18"/>
      <c r="GUL182" s="18"/>
      <c r="GUM182" s="18"/>
      <c r="GUN182" s="18"/>
      <c r="GUO182" s="18"/>
      <c r="GUP182" s="18"/>
      <c r="GUQ182" s="18"/>
      <c r="GUR182" s="18"/>
      <c r="GUS182" s="18"/>
      <c r="GUT182" s="18"/>
      <c r="GUU182" s="18"/>
      <c r="GUV182" s="18"/>
      <c r="GUW182" s="18"/>
      <c r="GUX182" s="18"/>
      <c r="GUY182" s="18"/>
      <c r="GUZ182" s="18"/>
      <c r="GVA182" s="18"/>
      <c r="GVB182" s="18"/>
      <c r="GVC182" s="18"/>
      <c r="GVD182" s="18"/>
      <c r="GVE182" s="18"/>
      <c r="GVF182" s="18"/>
      <c r="GVG182" s="18"/>
      <c r="GVH182" s="18"/>
      <c r="GVI182" s="18"/>
      <c r="GVJ182" s="18"/>
      <c r="GVK182" s="18"/>
      <c r="GVL182" s="18"/>
      <c r="GVM182" s="18"/>
      <c r="GVN182" s="18"/>
      <c r="GVO182" s="18"/>
      <c r="GVP182" s="18"/>
      <c r="GVQ182" s="18"/>
      <c r="GVR182" s="18"/>
      <c r="GVS182" s="18"/>
      <c r="GVT182" s="18"/>
      <c r="GVU182" s="18"/>
      <c r="GVV182" s="18"/>
      <c r="GVW182" s="18"/>
      <c r="GVX182" s="18"/>
      <c r="GVY182" s="18"/>
      <c r="GVZ182" s="18"/>
      <c r="GWA182" s="18"/>
      <c r="GWB182" s="18"/>
      <c r="GWC182" s="18"/>
      <c r="GWD182" s="18"/>
      <c r="GWE182" s="18"/>
      <c r="GWF182" s="18"/>
      <c r="GWG182" s="18"/>
      <c r="GWH182" s="18"/>
      <c r="GWI182" s="18"/>
      <c r="GWJ182" s="18"/>
      <c r="GWK182" s="18"/>
      <c r="GWL182" s="18"/>
      <c r="GWM182" s="18"/>
      <c r="GWN182" s="18"/>
      <c r="GWO182" s="18"/>
      <c r="GWP182" s="18"/>
      <c r="GWQ182" s="18"/>
      <c r="GWR182" s="18"/>
      <c r="GWS182" s="18"/>
      <c r="GWT182" s="18"/>
      <c r="GWU182" s="18"/>
      <c r="GWV182" s="18"/>
      <c r="GWW182" s="18"/>
      <c r="GWX182" s="18"/>
      <c r="GWY182" s="18"/>
      <c r="GWZ182" s="18"/>
      <c r="GXA182" s="18"/>
      <c r="GXB182" s="18"/>
      <c r="GXC182" s="18"/>
      <c r="GXD182" s="18"/>
      <c r="GXE182" s="18"/>
      <c r="GXF182" s="18"/>
      <c r="GXG182" s="18"/>
      <c r="GXH182" s="18"/>
      <c r="GXI182" s="18"/>
      <c r="GXJ182" s="18"/>
      <c r="GXK182" s="18"/>
      <c r="GXL182" s="18"/>
      <c r="GXM182" s="18"/>
      <c r="GXN182" s="18"/>
      <c r="GXO182" s="18"/>
      <c r="GXP182" s="18"/>
      <c r="GXQ182" s="18"/>
      <c r="GXR182" s="18"/>
      <c r="GXS182" s="18"/>
      <c r="GXT182" s="18"/>
      <c r="GXU182" s="18"/>
      <c r="GXV182" s="18"/>
      <c r="GXW182" s="18"/>
      <c r="GXX182" s="18"/>
      <c r="GXY182" s="18"/>
      <c r="GXZ182" s="18"/>
      <c r="GYA182" s="18"/>
      <c r="GYB182" s="18"/>
      <c r="GYC182" s="18"/>
      <c r="GYD182" s="18"/>
      <c r="GYE182" s="18"/>
      <c r="GYF182" s="18"/>
      <c r="GYG182" s="18"/>
      <c r="GYH182" s="18"/>
      <c r="GYI182" s="18"/>
      <c r="GYJ182" s="18"/>
      <c r="GYK182" s="18"/>
      <c r="GYL182" s="18"/>
      <c r="GYM182" s="18"/>
      <c r="GYN182" s="18"/>
      <c r="GYO182" s="18"/>
      <c r="GYP182" s="18"/>
      <c r="GYQ182" s="18"/>
      <c r="GYR182" s="18"/>
      <c r="GYS182" s="18"/>
      <c r="GYT182" s="18"/>
      <c r="GYU182" s="18"/>
      <c r="GYV182" s="18"/>
      <c r="GYW182" s="18"/>
      <c r="GYX182" s="18"/>
      <c r="GYY182" s="18"/>
      <c r="GYZ182" s="18"/>
      <c r="GZA182" s="18"/>
      <c r="GZB182" s="18"/>
      <c r="GZC182" s="18"/>
      <c r="GZD182" s="18"/>
      <c r="GZE182" s="18"/>
      <c r="GZF182" s="18"/>
      <c r="GZG182" s="18"/>
      <c r="GZH182" s="18"/>
      <c r="GZI182" s="18"/>
      <c r="GZJ182" s="18"/>
      <c r="GZK182" s="18"/>
      <c r="GZL182" s="18"/>
      <c r="GZM182" s="18"/>
      <c r="GZN182" s="18"/>
      <c r="GZO182" s="18"/>
      <c r="GZP182" s="18"/>
      <c r="GZQ182" s="18"/>
      <c r="GZR182" s="18"/>
      <c r="GZS182" s="18"/>
      <c r="GZT182" s="18"/>
      <c r="GZU182" s="18"/>
      <c r="GZV182" s="18"/>
      <c r="GZW182" s="18"/>
      <c r="GZX182" s="18"/>
      <c r="GZY182" s="18"/>
      <c r="GZZ182" s="18"/>
      <c r="HAA182" s="18"/>
      <c r="HAB182" s="18"/>
      <c r="HAC182" s="18"/>
      <c r="HAD182" s="18"/>
      <c r="HAE182" s="18"/>
      <c r="HAF182" s="18"/>
      <c r="HAG182" s="18"/>
      <c r="HAH182" s="18"/>
      <c r="HAI182" s="18"/>
      <c r="HAJ182" s="18"/>
      <c r="HAK182" s="18"/>
      <c r="HAL182" s="18"/>
      <c r="HAM182" s="18"/>
      <c r="HAN182" s="18"/>
      <c r="HAO182" s="18"/>
      <c r="HAP182" s="18"/>
      <c r="HAQ182" s="18"/>
      <c r="HAR182" s="18"/>
      <c r="HAS182" s="18"/>
      <c r="HAT182" s="18"/>
      <c r="HAU182" s="18"/>
      <c r="HAV182" s="18"/>
      <c r="HAW182" s="18"/>
      <c r="HAX182" s="18"/>
      <c r="HAY182" s="18"/>
      <c r="HAZ182" s="18"/>
      <c r="HBA182" s="18"/>
      <c r="HBB182" s="18"/>
      <c r="HBC182" s="18"/>
      <c r="HBD182" s="18"/>
      <c r="HBE182" s="18"/>
      <c r="HBF182" s="18"/>
      <c r="HBG182" s="18"/>
      <c r="HBH182" s="18"/>
      <c r="HBI182" s="18"/>
      <c r="HBJ182" s="18"/>
      <c r="HBK182" s="18"/>
      <c r="HBL182" s="18"/>
      <c r="HBM182" s="18"/>
      <c r="HBN182" s="18"/>
      <c r="HBO182" s="18"/>
      <c r="HBP182" s="18"/>
      <c r="HBQ182" s="18"/>
      <c r="HBR182" s="18"/>
      <c r="HBS182" s="18"/>
      <c r="HBT182" s="18"/>
      <c r="HBU182" s="18"/>
      <c r="HBV182" s="18"/>
      <c r="HBW182" s="18"/>
      <c r="HBX182" s="18"/>
      <c r="HBY182" s="18"/>
      <c r="HBZ182" s="18"/>
      <c r="HCA182" s="18"/>
      <c r="HCB182" s="18"/>
      <c r="HCC182" s="18"/>
      <c r="HCD182" s="18"/>
      <c r="HCE182" s="18"/>
      <c r="HCF182" s="18"/>
      <c r="HCG182" s="18"/>
      <c r="HCH182" s="18"/>
      <c r="HCI182" s="18"/>
      <c r="HCJ182" s="18"/>
      <c r="HCK182" s="18"/>
      <c r="HCL182" s="18"/>
      <c r="HCM182" s="18"/>
      <c r="HCN182" s="18"/>
      <c r="HCO182" s="18"/>
      <c r="HCP182" s="18"/>
      <c r="HCQ182" s="18"/>
      <c r="HCR182" s="18"/>
      <c r="HCS182" s="18"/>
      <c r="HCT182" s="18"/>
      <c r="HCU182" s="18"/>
      <c r="HCV182" s="18"/>
      <c r="HCW182" s="18"/>
      <c r="HCX182" s="18"/>
      <c r="HCY182" s="18"/>
      <c r="HCZ182" s="18"/>
      <c r="HDA182" s="18"/>
      <c r="HDB182" s="18"/>
      <c r="HDC182" s="18"/>
      <c r="HDD182" s="18"/>
      <c r="HDE182" s="18"/>
      <c r="HDF182" s="18"/>
      <c r="HDG182" s="18"/>
      <c r="HDH182" s="18"/>
      <c r="HDI182" s="18"/>
      <c r="HDJ182" s="18"/>
      <c r="HDK182" s="18"/>
      <c r="HDL182" s="18"/>
      <c r="HDM182" s="18"/>
      <c r="HDN182" s="18"/>
      <c r="HDO182" s="18"/>
      <c r="HDP182" s="18"/>
      <c r="HDQ182" s="18"/>
      <c r="HDR182" s="18"/>
      <c r="HDS182" s="18"/>
      <c r="HDT182" s="18"/>
      <c r="HDU182" s="18"/>
      <c r="HDV182" s="18"/>
      <c r="HDW182" s="18"/>
      <c r="HDX182" s="18"/>
      <c r="HDY182" s="18"/>
      <c r="HDZ182" s="18"/>
      <c r="HEA182" s="18"/>
      <c r="HEB182" s="18"/>
      <c r="HEC182" s="18"/>
      <c r="HED182" s="18"/>
      <c r="HEE182" s="18"/>
      <c r="HEF182" s="18"/>
      <c r="HEG182" s="18"/>
      <c r="HEH182" s="18"/>
      <c r="HEI182" s="18"/>
      <c r="HEJ182" s="18"/>
      <c r="HEK182" s="18"/>
      <c r="HEL182" s="18"/>
      <c r="HEM182" s="18"/>
      <c r="HEN182" s="18"/>
      <c r="HEO182" s="18"/>
      <c r="HEP182" s="18"/>
      <c r="HEQ182" s="18"/>
      <c r="HER182" s="18"/>
      <c r="HES182" s="18"/>
      <c r="HET182" s="18"/>
      <c r="HEU182" s="18"/>
      <c r="HEV182" s="18"/>
      <c r="HEW182" s="18"/>
      <c r="HEX182" s="18"/>
      <c r="HEY182" s="18"/>
      <c r="HEZ182" s="18"/>
      <c r="HFA182" s="18"/>
      <c r="HFB182" s="18"/>
      <c r="HFC182" s="18"/>
      <c r="HFD182" s="18"/>
      <c r="HFE182" s="18"/>
      <c r="HFF182" s="18"/>
      <c r="HFG182" s="18"/>
      <c r="HFH182" s="18"/>
      <c r="HFI182" s="18"/>
      <c r="HFJ182" s="18"/>
      <c r="HFK182" s="18"/>
      <c r="HFL182" s="18"/>
      <c r="HFM182" s="18"/>
      <c r="HFN182" s="18"/>
      <c r="HFO182" s="18"/>
      <c r="HFP182" s="18"/>
      <c r="HFQ182" s="18"/>
      <c r="HFR182" s="18"/>
      <c r="HFS182" s="18"/>
      <c r="HFT182" s="18"/>
      <c r="HFU182" s="18"/>
      <c r="HFV182" s="18"/>
      <c r="HFW182" s="18"/>
      <c r="HFX182" s="18"/>
      <c r="HFY182" s="18"/>
      <c r="HFZ182" s="18"/>
      <c r="HGA182" s="18"/>
      <c r="HGB182" s="18"/>
      <c r="HGC182" s="18"/>
      <c r="HGD182" s="18"/>
      <c r="HGE182" s="18"/>
      <c r="HGF182" s="18"/>
      <c r="HGG182" s="18"/>
      <c r="HGH182" s="18"/>
      <c r="HGI182" s="18"/>
      <c r="HGJ182" s="18"/>
      <c r="HGK182" s="18"/>
      <c r="HGL182" s="18"/>
      <c r="HGM182" s="18"/>
      <c r="HGN182" s="18"/>
      <c r="HGO182" s="18"/>
      <c r="HGP182" s="18"/>
      <c r="HGQ182" s="18"/>
      <c r="HGR182" s="18"/>
      <c r="HGS182" s="18"/>
      <c r="HGT182" s="18"/>
      <c r="HGU182" s="18"/>
      <c r="HGV182" s="18"/>
      <c r="HGW182" s="18"/>
      <c r="HGX182" s="18"/>
      <c r="HGY182" s="18"/>
      <c r="HGZ182" s="18"/>
      <c r="HHA182" s="18"/>
      <c r="HHB182" s="18"/>
      <c r="HHC182" s="18"/>
      <c r="HHD182" s="18"/>
      <c r="HHE182" s="18"/>
      <c r="HHF182" s="18"/>
      <c r="HHG182" s="18"/>
      <c r="HHH182" s="18"/>
      <c r="HHI182" s="18"/>
      <c r="HHJ182" s="18"/>
      <c r="HHK182" s="18"/>
      <c r="HHL182" s="18"/>
      <c r="HHM182" s="18"/>
      <c r="HHN182" s="18"/>
      <c r="HHO182" s="18"/>
      <c r="HHP182" s="18"/>
      <c r="HHQ182" s="18"/>
      <c r="HHR182" s="18"/>
      <c r="HHS182" s="18"/>
      <c r="HHT182" s="18"/>
      <c r="HHU182" s="18"/>
      <c r="HHV182" s="18"/>
      <c r="HHW182" s="18"/>
      <c r="HHX182" s="18"/>
      <c r="HHY182" s="18"/>
      <c r="HHZ182" s="18"/>
      <c r="HIA182" s="18"/>
      <c r="HIB182" s="18"/>
      <c r="HIC182" s="18"/>
      <c r="HID182" s="18"/>
      <c r="HIE182" s="18"/>
      <c r="HIF182" s="18"/>
      <c r="HIG182" s="18"/>
      <c r="HIH182" s="18"/>
      <c r="HII182" s="18"/>
      <c r="HIJ182" s="18"/>
      <c r="HIK182" s="18"/>
      <c r="HIL182" s="18"/>
      <c r="HIM182" s="18"/>
      <c r="HIN182" s="18"/>
      <c r="HIO182" s="18"/>
      <c r="HIP182" s="18"/>
      <c r="HIQ182" s="18"/>
      <c r="HIR182" s="18"/>
      <c r="HIS182" s="18"/>
      <c r="HIT182" s="18"/>
      <c r="HIU182" s="18"/>
      <c r="HIV182" s="18"/>
      <c r="HIW182" s="18"/>
      <c r="HIX182" s="18"/>
      <c r="HIY182" s="18"/>
      <c r="HIZ182" s="18"/>
      <c r="HJA182" s="18"/>
      <c r="HJB182" s="18"/>
      <c r="HJC182" s="18"/>
      <c r="HJD182" s="18"/>
      <c r="HJE182" s="18"/>
      <c r="HJF182" s="18"/>
      <c r="HJG182" s="18"/>
      <c r="HJH182" s="18"/>
      <c r="HJI182" s="18"/>
      <c r="HJJ182" s="18"/>
      <c r="HJK182" s="18"/>
      <c r="HJL182" s="18"/>
      <c r="HJM182" s="18"/>
      <c r="HJN182" s="18"/>
      <c r="HJO182" s="18"/>
      <c r="HJP182" s="18"/>
      <c r="HJQ182" s="18"/>
      <c r="HJR182" s="18"/>
      <c r="HJS182" s="18"/>
      <c r="HJT182" s="18"/>
      <c r="HJU182" s="18"/>
      <c r="HJV182" s="18"/>
      <c r="HJW182" s="18"/>
      <c r="HJX182" s="18"/>
      <c r="HJY182" s="18"/>
      <c r="HJZ182" s="18"/>
      <c r="HKA182" s="18"/>
      <c r="HKB182" s="18"/>
      <c r="HKC182" s="18"/>
      <c r="HKD182" s="18"/>
      <c r="HKE182" s="18"/>
      <c r="HKF182" s="18"/>
      <c r="HKG182" s="18"/>
      <c r="HKH182" s="18"/>
      <c r="HKI182" s="18"/>
      <c r="HKJ182" s="18"/>
      <c r="HKK182" s="18"/>
      <c r="HKL182" s="18"/>
      <c r="HKM182" s="18"/>
      <c r="HKN182" s="18"/>
      <c r="HKO182" s="18"/>
      <c r="HKP182" s="18"/>
      <c r="HKQ182" s="18"/>
      <c r="HKR182" s="18"/>
      <c r="HKS182" s="18"/>
      <c r="HKT182" s="18"/>
      <c r="HKU182" s="18"/>
      <c r="HKV182" s="18"/>
      <c r="HKW182" s="18"/>
      <c r="HKX182" s="18"/>
      <c r="HKY182" s="18"/>
      <c r="HKZ182" s="18"/>
      <c r="HLA182" s="18"/>
      <c r="HLB182" s="18"/>
      <c r="HLC182" s="18"/>
      <c r="HLD182" s="18"/>
      <c r="HLE182" s="18"/>
      <c r="HLF182" s="18"/>
      <c r="HLG182" s="18"/>
      <c r="HLH182" s="18"/>
      <c r="HLI182" s="18"/>
      <c r="HLJ182" s="18"/>
      <c r="HLK182" s="18"/>
      <c r="HLL182" s="18"/>
      <c r="HLM182" s="18"/>
      <c r="HLN182" s="18"/>
      <c r="HLO182" s="18"/>
      <c r="HLP182" s="18"/>
      <c r="HLQ182" s="18"/>
      <c r="HLR182" s="18"/>
      <c r="HLS182" s="18"/>
      <c r="HLT182" s="18"/>
      <c r="HLU182" s="18"/>
      <c r="HLV182" s="18"/>
      <c r="HLW182" s="18"/>
      <c r="HLX182" s="18"/>
      <c r="HLY182" s="18"/>
      <c r="HLZ182" s="18"/>
      <c r="HMA182" s="18"/>
      <c r="HMB182" s="18"/>
      <c r="HMC182" s="18"/>
      <c r="HMD182" s="18"/>
      <c r="HME182" s="18"/>
      <c r="HMF182" s="18"/>
      <c r="HMG182" s="18"/>
      <c r="HMH182" s="18"/>
      <c r="HMI182" s="18"/>
      <c r="HMJ182" s="18"/>
      <c r="HMK182" s="18"/>
      <c r="HML182" s="18"/>
      <c r="HMM182" s="18"/>
      <c r="HMN182" s="18"/>
      <c r="HMO182" s="18"/>
      <c r="HMP182" s="18"/>
      <c r="HMQ182" s="18"/>
      <c r="HMR182" s="18"/>
      <c r="HMS182" s="18"/>
      <c r="HMT182" s="18"/>
      <c r="HMU182" s="18"/>
      <c r="HMV182" s="18"/>
      <c r="HMW182" s="18"/>
      <c r="HMX182" s="18"/>
      <c r="HMY182" s="18"/>
      <c r="HMZ182" s="18"/>
      <c r="HNA182" s="18"/>
      <c r="HNB182" s="18"/>
      <c r="HNC182" s="18"/>
      <c r="HND182" s="18"/>
      <c r="HNE182" s="18"/>
      <c r="HNF182" s="18"/>
      <c r="HNG182" s="18"/>
      <c r="HNH182" s="18"/>
      <c r="HNI182" s="18"/>
      <c r="HNJ182" s="18"/>
      <c r="HNK182" s="18"/>
      <c r="HNL182" s="18"/>
      <c r="HNM182" s="18"/>
      <c r="HNN182" s="18"/>
      <c r="HNO182" s="18"/>
      <c r="HNP182" s="18"/>
      <c r="HNQ182" s="18"/>
      <c r="HNR182" s="18"/>
      <c r="HNS182" s="18"/>
      <c r="HNT182" s="18"/>
      <c r="HNU182" s="18"/>
      <c r="HNV182" s="18"/>
      <c r="HNW182" s="18"/>
      <c r="HNX182" s="18"/>
      <c r="HNY182" s="18"/>
      <c r="HNZ182" s="18"/>
      <c r="HOA182" s="18"/>
      <c r="HOB182" s="18"/>
      <c r="HOC182" s="18"/>
      <c r="HOD182" s="18"/>
      <c r="HOE182" s="18"/>
      <c r="HOF182" s="18"/>
      <c r="HOG182" s="18"/>
      <c r="HOH182" s="18"/>
      <c r="HOI182" s="18"/>
      <c r="HOJ182" s="18"/>
      <c r="HOK182" s="18"/>
      <c r="HOL182" s="18"/>
      <c r="HOM182" s="18"/>
      <c r="HON182" s="18"/>
      <c r="HOO182" s="18"/>
      <c r="HOP182" s="18"/>
      <c r="HOQ182" s="18"/>
      <c r="HOR182" s="18"/>
      <c r="HOS182" s="18"/>
      <c r="HOT182" s="18"/>
      <c r="HOU182" s="18"/>
      <c r="HOV182" s="18"/>
      <c r="HOW182" s="18"/>
      <c r="HOX182" s="18"/>
      <c r="HOY182" s="18"/>
      <c r="HOZ182" s="18"/>
      <c r="HPA182" s="18"/>
      <c r="HPB182" s="18"/>
      <c r="HPC182" s="18"/>
      <c r="HPD182" s="18"/>
      <c r="HPE182" s="18"/>
      <c r="HPF182" s="18"/>
      <c r="HPG182" s="18"/>
      <c r="HPH182" s="18"/>
      <c r="HPI182" s="18"/>
      <c r="HPJ182" s="18"/>
      <c r="HPK182" s="18"/>
      <c r="HPL182" s="18"/>
      <c r="HPM182" s="18"/>
      <c r="HPN182" s="18"/>
      <c r="HPO182" s="18"/>
      <c r="HPP182" s="18"/>
      <c r="HPQ182" s="18"/>
      <c r="HPR182" s="18"/>
      <c r="HPS182" s="18"/>
      <c r="HPT182" s="18"/>
      <c r="HPU182" s="18"/>
      <c r="HPV182" s="18"/>
      <c r="HPW182" s="18"/>
      <c r="HPX182" s="18"/>
      <c r="HPY182" s="18"/>
      <c r="HPZ182" s="18"/>
      <c r="HQA182" s="18"/>
      <c r="HQB182" s="18"/>
      <c r="HQC182" s="18"/>
      <c r="HQD182" s="18"/>
      <c r="HQE182" s="18"/>
      <c r="HQF182" s="18"/>
      <c r="HQG182" s="18"/>
      <c r="HQH182" s="18"/>
      <c r="HQI182" s="18"/>
      <c r="HQJ182" s="18"/>
      <c r="HQK182" s="18"/>
      <c r="HQL182" s="18"/>
      <c r="HQM182" s="18"/>
      <c r="HQN182" s="18"/>
      <c r="HQO182" s="18"/>
      <c r="HQP182" s="18"/>
      <c r="HQQ182" s="18"/>
      <c r="HQR182" s="18"/>
      <c r="HQS182" s="18"/>
      <c r="HQT182" s="18"/>
      <c r="HQU182" s="18"/>
      <c r="HQV182" s="18"/>
      <c r="HQW182" s="18"/>
      <c r="HQX182" s="18"/>
      <c r="HQY182" s="18"/>
      <c r="HQZ182" s="18"/>
      <c r="HRA182" s="18"/>
      <c r="HRB182" s="18"/>
      <c r="HRC182" s="18"/>
      <c r="HRD182" s="18"/>
      <c r="HRE182" s="18"/>
      <c r="HRF182" s="18"/>
      <c r="HRG182" s="18"/>
      <c r="HRH182" s="18"/>
      <c r="HRI182" s="18"/>
      <c r="HRJ182" s="18"/>
      <c r="HRK182" s="18"/>
      <c r="HRL182" s="18"/>
      <c r="HRM182" s="18"/>
      <c r="HRN182" s="18"/>
      <c r="HRO182" s="18"/>
      <c r="HRP182" s="18"/>
      <c r="HRQ182" s="18"/>
      <c r="HRR182" s="18"/>
      <c r="HRS182" s="18"/>
      <c r="HRT182" s="18"/>
      <c r="HRU182" s="18"/>
      <c r="HRV182" s="18"/>
      <c r="HRW182" s="18"/>
      <c r="HRX182" s="18"/>
      <c r="HRY182" s="18"/>
      <c r="HRZ182" s="18"/>
      <c r="HSA182" s="18"/>
      <c r="HSB182" s="18"/>
      <c r="HSC182" s="18"/>
      <c r="HSD182" s="18"/>
      <c r="HSE182" s="18"/>
      <c r="HSF182" s="18"/>
      <c r="HSG182" s="18"/>
      <c r="HSH182" s="18"/>
      <c r="HSI182" s="18"/>
      <c r="HSJ182" s="18"/>
      <c r="HSK182" s="18"/>
      <c r="HSL182" s="18"/>
      <c r="HSM182" s="18"/>
      <c r="HSN182" s="18"/>
      <c r="HSO182" s="18"/>
      <c r="HSP182" s="18"/>
      <c r="HSQ182" s="18"/>
      <c r="HSR182" s="18"/>
      <c r="HSS182" s="18"/>
      <c r="HST182" s="18"/>
      <c r="HSU182" s="18"/>
      <c r="HSV182" s="18"/>
      <c r="HSW182" s="18"/>
      <c r="HSX182" s="18"/>
      <c r="HSY182" s="18"/>
      <c r="HSZ182" s="18"/>
      <c r="HTA182" s="18"/>
      <c r="HTB182" s="18"/>
      <c r="HTC182" s="18"/>
      <c r="HTD182" s="18"/>
      <c r="HTE182" s="18"/>
      <c r="HTF182" s="18"/>
      <c r="HTG182" s="18"/>
      <c r="HTH182" s="18"/>
      <c r="HTI182" s="18"/>
      <c r="HTJ182" s="18"/>
      <c r="HTK182" s="18"/>
      <c r="HTL182" s="18"/>
      <c r="HTM182" s="18"/>
      <c r="HTN182" s="18"/>
      <c r="HTO182" s="18"/>
      <c r="HTP182" s="18"/>
      <c r="HTQ182" s="18"/>
      <c r="HTR182" s="18"/>
      <c r="HTS182" s="18"/>
      <c r="HTT182" s="18"/>
      <c r="HTU182" s="18"/>
      <c r="HTV182" s="18"/>
      <c r="HTW182" s="18"/>
      <c r="HTX182" s="18"/>
      <c r="HTY182" s="18"/>
      <c r="HTZ182" s="18"/>
      <c r="HUA182" s="18"/>
      <c r="HUB182" s="18"/>
      <c r="HUC182" s="18"/>
      <c r="HUD182" s="18"/>
      <c r="HUE182" s="18"/>
      <c r="HUF182" s="18"/>
      <c r="HUG182" s="18"/>
      <c r="HUH182" s="18"/>
      <c r="HUI182" s="18"/>
      <c r="HUJ182" s="18"/>
      <c r="HUK182" s="18"/>
      <c r="HUL182" s="18"/>
      <c r="HUM182" s="18"/>
      <c r="HUN182" s="18"/>
      <c r="HUO182" s="18"/>
      <c r="HUP182" s="18"/>
      <c r="HUQ182" s="18"/>
      <c r="HUR182" s="18"/>
      <c r="HUS182" s="18"/>
      <c r="HUT182" s="18"/>
      <c r="HUU182" s="18"/>
      <c r="HUV182" s="18"/>
      <c r="HUW182" s="18"/>
      <c r="HUX182" s="18"/>
      <c r="HUY182" s="18"/>
      <c r="HUZ182" s="18"/>
      <c r="HVA182" s="18"/>
      <c r="HVB182" s="18"/>
      <c r="HVC182" s="18"/>
      <c r="HVD182" s="18"/>
      <c r="HVE182" s="18"/>
      <c r="HVF182" s="18"/>
      <c r="HVG182" s="18"/>
      <c r="HVH182" s="18"/>
      <c r="HVI182" s="18"/>
      <c r="HVJ182" s="18"/>
      <c r="HVK182" s="18"/>
      <c r="HVL182" s="18"/>
      <c r="HVM182" s="18"/>
      <c r="HVN182" s="18"/>
      <c r="HVO182" s="18"/>
      <c r="HVP182" s="18"/>
      <c r="HVQ182" s="18"/>
      <c r="HVR182" s="18"/>
      <c r="HVS182" s="18"/>
      <c r="HVT182" s="18"/>
      <c r="HVU182" s="18"/>
      <c r="HVV182" s="18"/>
      <c r="HVW182" s="18"/>
      <c r="HVX182" s="18"/>
      <c r="HVY182" s="18"/>
      <c r="HVZ182" s="18"/>
      <c r="HWA182" s="18"/>
      <c r="HWB182" s="18"/>
      <c r="HWC182" s="18"/>
      <c r="HWD182" s="18"/>
      <c r="HWE182" s="18"/>
      <c r="HWF182" s="18"/>
      <c r="HWG182" s="18"/>
      <c r="HWH182" s="18"/>
      <c r="HWI182" s="18"/>
      <c r="HWJ182" s="18"/>
      <c r="HWK182" s="18"/>
      <c r="HWL182" s="18"/>
      <c r="HWM182" s="18"/>
      <c r="HWN182" s="18"/>
      <c r="HWO182" s="18"/>
      <c r="HWP182" s="18"/>
      <c r="HWQ182" s="18"/>
      <c r="HWR182" s="18"/>
      <c r="HWS182" s="18"/>
      <c r="HWT182" s="18"/>
      <c r="HWU182" s="18"/>
      <c r="HWV182" s="18"/>
      <c r="HWW182" s="18"/>
      <c r="HWX182" s="18"/>
      <c r="HWY182" s="18"/>
      <c r="HWZ182" s="18"/>
      <c r="HXA182" s="18"/>
      <c r="HXB182" s="18"/>
      <c r="HXC182" s="18"/>
      <c r="HXD182" s="18"/>
      <c r="HXE182" s="18"/>
      <c r="HXF182" s="18"/>
      <c r="HXG182" s="18"/>
      <c r="HXH182" s="18"/>
      <c r="HXI182" s="18"/>
      <c r="HXJ182" s="18"/>
      <c r="HXK182" s="18"/>
      <c r="HXL182" s="18"/>
      <c r="HXM182" s="18"/>
      <c r="HXN182" s="18"/>
      <c r="HXO182" s="18"/>
      <c r="HXP182" s="18"/>
      <c r="HXQ182" s="18"/>
      <c r="HXR182" s="18"/>
      <c r="HXS182" s="18"/>
      <c r="HXT182" s="18"/>
      <c r="HXU182" s="18"/>
      <c r="HXV182" s="18"/>
      <c r="HXW182" s="18"/>
      <c r="HXX182" s="18"/>
      <c r="HXY182" s="18"/>
      <c r="HXZ182" s="18"/>
      <c r="HYA182" s="18"/>
      <c r="HYB182" s="18"/>
      <c r="HYC182" s="18"/>
      <c r="HYD182" s="18"/>
      <c r="HYE182" s="18"/>
      <c r="HYF182" s="18"/>
      <c r="HYG182" s="18"/>
      <c r="HYH182" s="18"/>
      <c r="HYI182" s="18"/>
      <c r="HYJ182" s="18"/>
      <c r="HYK182" s="18"/>
      <c r="HYL182" s="18"/>
      <c r="HYM182" s="18"/>
      <c r="HYN182" s="18"/>
      <c r="HYO182" s="18"/>
      <c r="HYP182" s="18"/>
      <c r="HYQ182" s="18"/>
      <c r="HYR182" s="18"/>
      <c r="HYS182" s="18"/>
      <c r="HYT182" s="18"/>
      <c r="HYU182" s="18"/>
      <c r="HYV182" s="18"/>
      <c r="HYW182" s="18"/>
      <c r="HYX182" s="18"/>
      <c r="HYY182" s="18"/>
      <c r="HYZ182" s="18"/>
      <c r="HZA182" s="18"/>
      <c r="HZB182" s="18"/>
      <c r="HZC182" s="18"/>
      <c r="HZD182" s="18"/>
      <c r="HZE182" s="18"/>
      <c r="HZF182" s="18"/>
      <c r="HZG182" s="18"/>
      <c r="HZH182" s="18"/>
      <c r="HZI182" s="18"/>
      <c r="HZJ182" s="18"/>
      <c r="HZK182" s="18"/>
      <c r="HZL182" s="18"/>
      <c r="HZM182" s="18"/>
      <c r="HZN182" s="18"/>
      <c r="HZO182" s="18"/>
      <c r="HZP182" s="18"/>
      <c r="HZQ182" s="18"/>
      <c r="HZR182" s="18"/>
      <c r="HZS182" s="18"/>
      <c r="HZT182" s="18"/>
      <c r="HZU182" s="18"/>
      <c r="HZV182" s="18"/>
      <c r="HZW182" s="18"/>
      <c r="HZX182" s="18"/>
      <c r="HZY182" s="18"/>
      <c r="HZZ182" s="18"/>
      <c r="IAA182" s="18"/>
      <c r="IAB182" s="18"/>
      <c r="IAC182" s="18"/>
      <c r="IAD182" s="18"/>
      <c r="IAE182" s="18"/>
      <c r="IAF182" s="18"/>
      <c r="IAG182" s="18"/>
      <c r="IAH182" s="18"/>
      <c r="IAI182" s="18"/>
      <c r="IAJ182" s="18"/>
      <c r="IAK182" s="18"/>
      <c r="IAL182" s="18"/>
      <c r="IAM182" s="18"/>
      <c r="IAN182" s="18"/>
      <c r="IAO182" s="18"/>
      <c r="IAP182" s="18"/>
      <c r="IAQ182" s="18"/>
      <c r="IAR182" s="18"/>
      <c r="IAS182" s="18"/>
      <c r="IAT182" s="18"/>
      <c r="IAU182" s="18"/>
      <c r="IAV182" s="18"/>
      <c r="IAW182" s="18"/>
      <c r="IAX182" s="18"/>
      <c r="IAY182" s="18"/>
      <c r="IAZ182" s="18"/>
      <c r="IBA182" s="18"/>
      <c r="IBB182" s="18"/>
      <c r="IBC182" s="18"/>
      <c r="IBD182" s="18"/>
      <c r="IBE182" s="18"/>
      <c r="IBF182" s="18"/>
      <c r="IBG182" s="18"/>
      <c r="IBH182" s="18"/>
      <c r="IBI182" s="18"/>
      <c r="IBJ182" s="18"/>
      <c r="IBK182" s="18"/>
      <c r="IBL182" s="18"/>
      <c r="IBM182" s="18"/>
      <c r="IBN182" s="18"/>
      <c r="IBO182" s="18"/>
      <c r="IBP182" s="18"/>
      <c r="IBQ182" s="18"/>
      <c r="IBR182" s="18"/>
      <c r="IBS182" s="18"/>
      <c r="IBT182" s="18"/>
      <c r="IBU182" s="18"/>
      <c r="IBV182" s="18"/>
      <c r="IBW182" s="18"/>
      <c r="IBX182" s="18"/>
      <c r="IBY182" s="18"/>
      <c r="IBZ182" s="18"/>
      <c r="ICA182" s="18"/>
      <c r="ICB182" s="18"/>
      <c r="ICC182" s="18"/>
      <c r="ICD182" s="18"/>
      <c r="ICE182" s="18"/>
      <c r="ICF182" s="18"/>
      <c r="ICG182" s="18"/>
      <c r="ICH182" s="18"/>
      <c r="ICI182" s="18"/>
      <c r="ICJ182" s="18"/>
      <c r="ICK182" s="18"/>
      <c r="ICL182" s="18"/>
      <c r="ICM182" s="18"/>
      <c r="ICN182" s="18"/>
      <c r="ICO182" s="18"/>
      <c r="ICP182" s="18"/>
      <c r="ICQ182" s="18"/>
      <c r="ICR182" s="18"/>
      <c r="ICS182" s="18"/>
      <c r="ICT182" s="18"/>
      <c r="ICU182" s="18"/>
      <c r="ICV182" s="18"/>
      <c r="ICW182" s="18"/>
      <c r="ICX182" s="18"/>
      <c r="ICY182" s="18"/>
      <c r="ICZ182" s="18"/>
      <c r="IDA182" s="18"/>
      <c r="IDB182" s="18"/>
      <c r="IDC182" s="18"/>
      <c r="IDD182" s="18"/>
      <c r="IDE182" s="18"/>
      <c r="IDF182" s="18"/>
      <c r="IDG182" s="18"/>
      <c r="IDH182" s="18"/>
      <c r="IDI182" s="18"/>
      <c r="IDJ182" s="18"/>
      <c r="IDK182" s="18"/>
      <c r="IDL182" s="18"/>
      <c r="IDM182" s="18"/>
      <c r="IDN182" s="18"/>
      <c r="IDO182" s="18"/>
      <c r="IDP182" s="18"/>
      <c r="IDQ182" s="18"/>
      <c r="IDR182" s="18"/>
      <c r="IDS182" s="18"/>
      <c r="IDT182" s="18"/>
      <c r="IDU182" s="18"/>
      <c r="IDV182" s="18"/>
      <c r="IDW182" s="18"/>
      <c r="IDX182" s="18"/>
      <c r="IDY182" s="18"/>
      <c r="IDZ182" s="18"/>
      <c r="IEA182" s="18"/>
      <c r="IEB182" s="18"/>
      <c r="IEC182" s="18"/>
      <c r="IED182" s="18"/>
      <c r="IEE182" s="18"/>
      <c r="IEF182" s="18"/>
      <c r="IEG182" s="18"/>
      <c r="IEH182" s="18"/>
      <c r="IEI182" s="18"/>
      <c r="IEJ182" s="18"/>
      <c r="IEK182" s="18"/>
      <c r="IEL182" s="18"/>
      <c r="IEM182" s="18"/>
      <c r="IEN182" s="18"/>
      <c r="IEO182" s="18"/>
      <c r="IEP182" s="18"/>
      <c r="IEQ182" s="18"/>
      <c r="IER182" s="18"/>
      <c r="IES182" s="18"/>
      <c r="IET182" s="18"/>
      <c r="IEU182" s="18"/>
      <c r="IEV182" s="18"/>
      <c r="IEW182" s="18"/>
      <c r="IEX182" s="18"/>
      <c r="IEY182" s="18"/>
      <c r="IEZ182" s="18"/>
      <c r="IFA182" s="18"/>
      <c r="IFB182" s="18"/>
      <c r="IFC182" s="18"/>
      <c r="IFD182" s="18"/>
      <c r="IFE182" s="18"/>
      <c r="IFF182" s="18"/>
      <c r="IFG182" s="18"/>
      <c r="IFH182" s="18"/>
      <c r="IFI182" s="18"/>
      <c r="IFJ182" s="18"/>
      <c r="IFK182" s="18"/>
      <c r="IFL182" s="18"/>
      <c r="IFM182" s="18"/>
      <c r="IFN182" s="18"/>
      <c r="IFO182" s="18"/>
      <c r="IFP182" s="18"/>
      <c r="IFQ182" s="18"/>
      <c r="IFR182" s="18"/>
      <c r="IFS182" s="18"/>
      <c r="IFT182" s="18"/>
      <c r="IFU182" s="18"/>
      <c r="IFV182" s="18"/>
      <c r="IFW182" s="18"/>
      <c r="IFX182" s="18"/>
      <c r="IFY182" s="18"/>
      <c r="IFZ182" s="18"/>
      <c r="IGA182" s="18"/>
      <c r="IGB182" s="18"/>
      <c r="IGC182" s="18"/>
      <c r="IGD182" s="18"/>
      <c r="IGE182" s="18"/>
      <c r="IGF182" s="18"/>
      <c r="IGG182" s="18"/>
      <c r="IGH182" s="18"/>
      <c r="IGI182" s="18"/>
      <c r="IGJ182" s="18"/>
      <c r="IGK182" s="18"/>
      <c r="IGL182" s="18"/>
      <c r="IGM182" s="18"/>
      <c r="IGN182" s="18"/>
      <c r="IGO182" s="18"/>
      <c r="IGP182" s="18"/>
      <c r="IGQ182" s="18"/>
      <c r="IGR182" s="18"/>
      <c r="IGS182" s="18"/>
      <c r="IGT182" s="18"/>
      <c r="IGU182" s="18"/>
      <c r="IGV182" s="18"/>
      <c r="IGW182" s="18"/>
      <c r="IGX182" s="18"/>
      <c r="IGY182" s="18"/>
      <c r="IGZ182" s="18"/>
      <c r="IHA182" s="18"/>
      <c r="IHB182" s="18"/>
      <c r="IHC182" s="18"/>
      <c r="IHD182" s="18"/>
      <c r="IHE182" s="18"/>
      <c r="IHF182" s="18"/>
      <c r="IHG182" s="18"/>
      <c r="IHH182" s="18"/>
      <c r="IHI182" s="18"/>
      <c r="IHJ182" s="18"/>
      <c r="IHK182" s="18"/>
      <c r="IHL182" s="18"/>
      <c r="IHM182" s="18"/>
      <c r="IHN182" s="18"/>
      <c r="IHO182" s="18"/>
      <c r="IHP182" s="18"/>
      <c r="IHQ182" s="18"/>
      <c r="IHR182" s="18"/>
      <c r="IHS182" s="18"/>
      <c r="IHT182" s="18"/>
      <c r="IHU182" s="18"/>
      <c r="IHV182" s="18"/>
      <c r="IHW182" s="18"/>
      <c r="IHX182" s="18"/>
      <c r="IHY182" s="18"/>
      <c r="IHZ182" s="18"/>
      <c r="IIA182" s="18"/>
      <c r="IIB182" s="18"/>
      <c r="IIC182" s="18"/>
      <c r="IID182" s="18"/>
      <c r="IIE182" s="18"/>
      <c r="IIF182" s="18"/>
      <c r="IIG182" s="18"/>
      <c r="IIH182" s="18"/>
      <c r="III182" s="18"/>
      <c r="IIJ182" s="18"/>
      <c r="IIK182" s="18"/>
      <c r="IIL182" s="18"/>
      <c r="IIM182" s="18"/>
      <c r="IIN182" s="18"/>
      <c r="IIO182" s="18"/>
      <c r="IIP182" s="18"/>
      <c r="IIQ182" s="18"/>
      <c r="IIR182" s="18"/>
      <c r="IIS182" s="18"/>
      <c r="IIT182" s="18"/>
      <c r="IIU182" s="18"/>
      <c r="IIV182" s="18"/>
      <c r="IIW182" s="18"/>
      <c r="IIX182" s="18"/>
      <c r="IIY182" s="18"/>
      <c r="IIZ182" s="18"/>
      <c r="IJA182" s="18"/>
      <c r="IJB182" s="18"/>
      <c r="IJC182" s="18"/>
      <c r="IJD182" s="18"/>
      <c r="IJE182" s="18"/>
      <c r="IJF182" s="18"/>
      <c r="IJG182" s="18"/>
      <c r="IJH182" s="18"/>
      <c r="IJI182" s="18"/>
      <c r="IJJ182" s="18"/>
      <c r="IJK182" s="18"/>
      <c r="IJL182" s="18"/>
      <c r="IJM182" s="18"/>
      <c r="IJN182" s="18"/>
      <c r="IJO182" s="18"/>
      <c r="IJP182" s="18"/>
      <c r="IJQ182" s="18"/>
      <c r="IJR182" s="18"/>
      <c r="IJS182" s="18"/>
      <c r="IJT182" s="18"/>
      <c r="IJU182" s="18"/>
      <c r="IJV182" s="18"/>
      <c r="IJW182" s="18"/>
      <c r="IJX182" s="18"/>
      <c r="IJY182" s="18"/>
      <c r="IJZ182" s="18"/>
      <c r="IKA182" s="18"/>
      <c r="IKB182" s="18"/>
      <c r="IKC182" s="18"/>
      <c r="IKD182" s="18"/>
      <c r="IKE182" s="18"/>
      <c r="IKF182" s="18"/>
      <c r="IKG182" s="18"/>
      <c r="IKH182" s="18"/>
      <c r="IKI182" s="18"/>
      <c r="IKJ182" s="18"/>
      <c r="IKK182" s="18"/>
      <c r="IKL182" s="18"/>
      <c r="IKM182" s="18"/>
      <c r="IKN182" s="18"/>
      <c r="IKO182" s="18"/>
      <c r="IKP182" s="18"/>
      <c r="IKQ182" s="18"/>
      <c r="IKR182" s="18"/>
      <c r="IKS182" s="18"/>
      <c r="IKT182" s="18"/>
      <c r="IKU182" s="18"/>
      <c r="IKV182" s="18"/>
      <c r="IKW182" s="18"/>
      <c r="IKX182" s="18"/>
      <c r="IKY182" s="18"/>
      <c r="IKZ182" s="18"/>
      <c r="ILA182" s="18"/>
      <c r="ILB182" s="18"/>
      <c r="ILC182" s="18"/>
      <c r="ILD182" s="18"/>
      <c r="ILE182" s="18"/>
      <c r="ILF182" s="18"/>
      <c r="ILG182" s="18"/>
      <c r="ILH182" s="18"/>
      <c r="ILI182" s="18"/>
      <c r="ILJ182" s="18"/>
      <c r="ILK182" s="18"/>
      <c r="ILL182" s="18"/>
      <c r="ILM182" s="18"/>
      <c r="ILN182" s="18"/>
      <c r="ILO182" s="18"/>
      <c r="ILP182" s="18"/>
      <c r="ILQ182" s="18"/>
      <c r="ILR182" s="18"/>
      <c r="ILS182" s="18"/>
      <c r="ILT182" s="18"/>
      <c r="ILU182" s="18"/>
      <c r="ILV182" s="18"/>
      <c r="ILW182" s="18"/>
      <c r="ILX182" s="18"/>
      <c r="ILY182" s="18"/>
      <c r="ILZ182" s="18"/>
      <c r="IMA182" s="18"/>
      <c r="IMB182" s="18"/>
      <c r="IMC182" s="18"/>
      <c r="IMD182" s="18"/>
      <c r="IME182" s="18"/>
      <c r="IMF182" s="18"/>
      <c r="IMG182" s="18"/>
      <c r="IMH182" s="18"/>
      <c r="IMI182" s="18"/>
      <c r="IMJ182" s="18"/>
      <c r="IMK182" s="18"/>
      <c r="IML182" s="18"/>
      <c r="IMM182" s="18"/>
      <c r="IMN182" s="18"/>
      <c r="IMO182" s="18"/>
      <c r="IMP182" s="18"/>
      <c r="IMQ182" s="18"/>
      <c r="IMR182" s="18"/>
      <c r="IMS182" s="18"/>
      <c r="IMT182" s="18"/>
      <c r="IMU182" s="18"/>
      <c r="IMV182" s="18"/>
      <c r="IMW182" s="18"/>
      <c r="IMX182" s="18"/>
      <c r="IMY182" s="18"/>
      <c r="IMZ182" s="18"/>
      <c r="INA182" s="18"/>
      <c r="INB182" s="18"/>
      <c r="INC182" s="18"/>
      <c r="IND182" s="18"/>
      <c r="INE182" s="18"/>
      <c r="INF182" s="18"/>
      <c r="ING182" s="18"/>
      <c r="INH182" s="18"/>
      <c r="INI182" s="18"/>
      <c r="INJ182" s="18"/>
      <c r="INK182" s="18"/>
      <c r="INL182" s="18"/>
      <c r="INM182" s="18"/>
      <c r="INN182" s="18"/>
      <c r="INO182" s="18"/>
      <c r="INP182" s="18"/>
      <c r="INQ182" s="18"/>
      <c r="INR182" s="18"/>
      <c r="INS182" s="18"/>
      <c r="INT182" s="18"/>
      <c r="INU182" s="18"/>
      <c r="INV182" s="18"/>
      <c r="INW182" s="18"/>
      <c r="INX182" s="18"/>
      <c r="INY182" s="18"/>
      <c r="INZ182" s="18"/>
      <c r="IOA182" s="18"/>
      <c r="IOB182" s="18"/>
      <c r="IOC182" s="18"/>
      <c r="IOD182" s="18"/>
      <c r="IOE182" s="18"/>
      <c r="IOF182" s="18"/>
      <c r="IOG182" s="18"/>
      <c r="IOH182" s="18"/>
      <c r="IOI182" s="18"/>
      <c r="IOJ182" s="18"/>
      <c r="IOK182" s="18"/>
      <c r="IOL182" s="18"/>
      <c r="IOM182" s="18"/>
      <c r="ION182" s="18"/>
      <c r="IOO182" s="18"/>
      <c r="IOP182" s="18"/>
      <c r="IOQ182" s="18"/>
      <c r="IOR182" s="18"/>
      <c r="IOS182" s="18"/>
      <c r="IOT182" s="18"/>
      <c r="IOU182" s="18"/>
      <c r="IOV182" s="18"/>
      <c r="IOW182" s="18"/>
      <c r="IOX182" s="18"/>
      <c r="IOY182" s="18"/>
      <c r="IOZ182" s="18"/>
      <c r="IPA182" s="18"/>
      <c r="IPB182" s="18"/>
      <c r="IPC182" s="18"/>
      <c r="IPD182" s="18"/>
      <c r="IPE182" s="18"/>
      <c r="IPF182" s="18"/>
      <c r="IPG182" s="18"/>
      <c r="IPH182" s="18"/>
      <c r="IPI182" s="18"/>
      <c r="IPJ182" s="18"/>
      <c r="IPK182" s="18"/>
      <c r="IPL182" s="18"/>
      <c r="IPM182" s="18"/>
      <c r="IPN182" s="18"/>
      <c r="IPO182" s="18"/>
      <c r="IPP182" s="18"/>
      <c r="IPQ182" s="18"/>
      <c r="IPR182" s="18"/>
      <c r="IPS182" s="18"/>
      <c r="IPT182" s="18"/>
      <c r="IPU182" s="18"/>
      <c r="IPV182" s="18"/>
      <c r="IPW182" s="18"/>
      <c r="IPX182" s="18"/>
      <c r="IPY182" s="18"/>
      <c r="IPZ182" s="18"/>
      <c r="IQA182" s="18"/>
      <c r="IQB182" s="18"/>
      <c r="IQC182" s="18"/>
      <c r="IQD182" s="18"/>
      <c r="IQE182" s="18"/>
      <c r="IQF182" s="18"/>
      <c r="IQG182" s="18"/>
      <c r="IQH182" s="18"/>
      <c r="IQI182" s="18"/>
      <c r="IQJ182" s="18"/>
      <c r="IQK182" s="18"/>
      <c r="IQL182" s="18"/>
      <c r="IQM182" s="18"/>
      <c r="IQN182" s="18"/>
      <c r="IQO182" s="18"/>
      <c r="IQP182" s="18"/>
      <c r="IQQ182" s="18"/>
      <c r="IQR182" s="18"/>
      <c r="IQS182" s="18"/>
      <c r="IQT182" s="18"/>
      <c r="IQU182" s="18"/>
      <c r="IQV182" s="18"/>
      <c r="IQW182" s="18"/>
      <c r="IQX182" s="18"/>
      <c r="IQY182" s="18"/>
      <c r="IQZ182" s="18"/>
      <c r="IRA182" s="18"/>
      <c r="IRB182" s="18"/>
      <c r="IRC182" s="18"/>
      <c r="IRD182" s="18"/>
      <c r="IRE182" s="18"/>
      <c r="IRF182" s="18"/>
      <c r="IRG182" s="18"/>
      <c r="IRH182" s="18"/>
      <c r="IRI182" s="18"/>
      <c r="IRJ182" s="18"/>
      <c r="IRK182" s="18"/>
      <c r="IRL182" s="18"/>
      <c r="IRM182" s="18"/>
      <c r="IRN182" s="18"/>
      <c r="IRO182" s="18"/>
      <c r="IRP182" s="18"/>
      <c r="IRQ182" s="18"/>
      <c r="IRR182" s="18"/>
      <c r="IRS182" s="18"/>
      <c r="IRT182" s="18"/>
      <c r="IRU182" s="18"/>
      <c r="IRV182" s="18"/>
      <c r="IRW182" s="18"/>
      <c r="IRX182" s="18"/>
      <c r="IRY182" s="18"/>
      <c r="IRZ182" s="18"/>
      <c r="ISA182" s="18"/>
      <c r="ISB182" s="18"/>
      <c r="ISC182" s="18"/>
      <c r="ISD182" s="18"/>
      <c r="ISE182" s="18"/>
      <c r="ISF182" s="18"/>
      <c r="ISG182" s="18"/>
      <c r="ISH182" s="18"/>
      <c r="ISI182" s="18"/>
      <c r="ISJ182" s="18"/>
      <c r="ISK182" s="18"/>
      <c r="ISL182" s="18"/>
      <c r="ISM182" s="18"/>
      <c r="ISN182" s="18"/>
      <c r="ISO182" s="18"/>
      <c r="ISP182" s="18"/>
      <c r="ISQ182" s="18"/>
      <c r="ISR182" s="18"/>
      <c r="ISS182" s="18"/>
      <c r="IST182" s="18"/>
      <c r="ISU182" s="18"/>
      <c r="ISV182" s="18"/>
      <c r="ISW182" s="18"/>
      <c r="ISX182" s="18"/>
      <c r="ISY182" s="18"/>
      <c r="ISZ182" s="18"/>
      <c r="ITA182" s="18"/>
      <c r="ITB182" s="18"/>
      <c r="ITC182" s="18"/>
      <c r="ITD182" s="18"/>
      <c r="ITE182" s="18"/>
      <c r="ITF182" s="18"/>
      <c r="ITG182" s="18"/>
      <c r="ITH182" s="18"/>
      <c r="ITI182" s="18"/>
      <c r="ITJ182" s="18"/>
      <c r="ITK182" s="18"/>
      <c r="ITL182" s="18"/>
      <c r="ITM182" s="18"/>
      <c r="ITN182" s="18"/>
      <c r="ITO182" s="18"/>
      <c r="ITP182" s="18"/>
      <c r="ITQ182" s="18"/>
      <c r="ITR182" s="18"/>
      <c r="ITS182" s="18"/>
      <c r="ITT182" s="18"/>
      <c r="ITU182" s="18"/>
      <c r="ITV182" s="18"/>
      <c r="ITW182" s="18"/>
      <c r="ITX182" s="18"/>
      <c r="ITY182" s="18"/>
      <c r="ITZ182" s="18"/>
      <c r="IUA182" s="18"/>
      <c r="IUB182" s="18"/>
      <c r="IUC182" s="18"/>
      <c r="IUD182" s="18"/>
      <c r="IUE182" s="18"/>
      <c r="IUF182" s="18"/>
      <c r="IUG182" s="18"/>
      <c r="IUH182" s="18"/>
      <c r="IUI182" s="18"/>
      <c r="IUJ182" s="18"/>
      <c r="IUK182" s="18"/>
      <c r="IUL182" s="18"/>
      <c r="IUM182" s="18"/>
      <c r="IUN182" s="18"/>
      <c r="IUO182" s="18"/>
      <c r="IUP182" s="18"/>
      <c r="IUQ182" s="18"/>
      <c r="IUR182" s="18"/>
      <c r="IUS182" s="18"/>
      <c r="IUT182" s="18"/>
      <c r="IUU182" s="18"/>
      <c r="IUV182" s="18"/>
      <c r="IUW182" s="18"/>
      <c r="IUX182" s="18"/>
      <c r="IUY182" s="18"/>
      <c r="IUZ182" s="18"/>
      <c r="IVA182" s="18"/>
      <c r="IVB182" s="18"/>
      <c r="IVC182" s="18"/>
      <c r="IVD182" s="18"/>
      <c r="IVE182" s="18"/>
      <c r="IVF182" s="18"/>
      <c r="IVG182" s="18"/>
      <c r="IVH182" s="18"/>
      <c r="IVI182" s="18"/>
      <c r="IVJ182" s="18"/>
      <c r="IVK182" s="18"/>
      <c r="IVL182" s="18"/>
      <c r="IVM182" s="18"/>
      <c r="IVN182" s="18"/>
      <c r="IVO182" s="18"/>
      <c r="IVP182" s="18"/>
      <c r="IVQ182" s="18"/>
      <c r="IVR182" s="18"/>
      <c r="IVS182" s="18"/>
      <c r="IVT182" s="18"/>
      <c r="IVU182" s="18"/>
      <c r="IVV182" s="18"/>
      <c r="IVW182" s="18"/>
      <c r="IVX182" s="18"/>
      <c r="IVY182" s="18"/>
      <c r="IVZ182" s="18"/>
      <c r="IWA182" s="18"/>
      <c r="IWB182" s="18"/>
      <c r="IWC182" s="18"/>
      <c r="IWD182" s="18"/>
      <c r="IWE182" s="18"/>
      <c r="IWF182" s="18"/>
      <c r="IWG182" s="18"/>
      <c r="IWH182" s="18"/>
      <c r="IWI182" s="18"/>
      <c r="IWJ182" s="18"/>
      <c r="IWK182" s="18"/>
      <c r="IWL182" s="18"/>
      <c r="IWM182" s="18"/>
      <c r="IWN182" s="18"/>
      <c r="IWO182" s="18"/>
      <c r="IWP182" s="18"/>
      <c r="IWQ182" s="18"/>
      <c r="IWR182" s="18"/>
      <c r="IWS182" s="18"/>
      <c r="IWT182" s="18"/>
      <c r="IWU182" s="18"/>
      <c r="IWV182" s="18"/>
      <c r="IWW182" s="18"/>
      <c r="IWX182" s="18"/>
      <c r="IWY182" s="18"/>
      <c r="IWZ182" s="18"/>
      <c r="IXA182" s="18"/>
      <c r="IXB182" s="18"/>
      <c r="IXC182" s="18"/>
      <c r="IXD182" s="18"/>
      <c r="IXE182" s="18"/>
      <c r="IXF182" s="18"/>
      <c r="IXG182" s="18"/>
      <c r="IXH182" s="18"/>
      <c r="IXI182" s="18"/>
      <c r="IXJ182" s="18"/>
      <c r="IXK182" s="18"/>
      <c r="IXL182" s="18"/>
      <c r="IXM182" s="18"/>
      <c r="IXN182" s="18"/>
      <c r="IXO182" s="18"/>
      <c r="IXP182" s="18"/>
      <c r="IXQ182" s="18"/>
      <c r="IXR182" s="18"/>
      <c r="IXS182" s="18"/>
      <c r="IXT182" s="18"/>
      <c r="IXU182" s="18"/>
      <c r="IXV182" s="18"/>
      <c r="IXW182" s="18"/>
      <c r="IXX182" s="18"/>
      <c r="IXY182" s="18"/>
      <c r="IXZ182" s="18"/>
      <c r="IYA182" s="18"/>
      <c r="IYB182" s="18"/>
      <c r="IYC182" s="18"/>
      <c r="IYD182" s="18"/>
      <c r="IYE182" s="18"/>
      <c r="IYF182" s="18"/>
      <c r="IYG182" s="18"/>
      <c r="IYH182" s="18"/>
      <c r="IYI182" s="18"/>
      <c r="IYJ182" s="18"/>
      <c r="IYK182" s="18"/>
      <c r="IYL182" s="18"/>
      <c r="IYM182" s="18"/>
      <c r="IYN182" s="18"/>
      <c r="IYO182" s="18"/>
      <c r="IYP182" s="18"/>
      <c r="IYQ182" s="18"/>
      <c r="IYR182" s="18"/>
      <c r="IYS182" s="18"/>
      <c r="IYT182" s="18"/>
      <c r="IYU182" s="18"/>
      <c r="IYV182" s="18"/>
      <c r="IYW182" s="18"/>
      <c r="IYX182" s="18"/>
      <c r="IYY182" s="18"/>
      <c r="IYZ182" s="18"/>
      <c r="IZA182" s="18"/>
      <c r="IZB182" s="18"/>
      <c r="IZC182" s="18"/>
      <c r="IZD182" s="18"/>
      <c r="IZE182" s="18"/>
      <c r="IZF182" s="18"/>
      <c r="IZG182" s="18"/>
      <c r="IZH182" s="18"/>
      <c r="IZI182" s="18"/>
      <c r="IZJ182" s="18"/>
      <c r="IZK182" s="18"/>
      <c r="IZL182" s="18"/>
      <c r="IZM182" s="18"/>
      <c r="IZN182" s="18"/>
      <c r="IZO182" s="18"/>
      <c r="IZP182" s="18"/>
      <c r="IZQ182" s="18"/>
      <c r="IZR182" s="18"/>
      <c r="IZS182" s="18"/>
      <c r="IZT182" s="18"/>
      <c r="IZU182" s="18"/>
      <c r="IZV182" s="18"/>
      <c r="IZW182" s="18"/>
      <c r="IZX182" s="18"/>
      <c r="IZY182" s="18"/>
      <c r="IZZ182" s="18"/>
      <c r="JAA182" s="18"/>
      <c r="JAB182" s="18"/>
      <c r="JAC182" s="18"/>
      <c r="JAD182" s="18"/>
      <c r="JAE182" s="18"/>
      <c r="JAF182" s="18"/>
      <c r="JAG182" s="18"/>
      <c r="JAH182" s="18"/>
      <c r="JAI182" s="18"/>
      <c r="JAJ182" s="18"/>
      <c r="JAK182" s="18"/>
      <c r="JAL182" s="18"/>
      <c r="JAM182" s="18"/>
      <c r="JAN182" s="18"/>
      <c r="JAO182" s="18"/>
      <c r="JAP182" s="18"/>
      <c r="JAQ182" s="18"/>
      <c r="JAR182" s="18"/>
      <c r="JAS182" s="18"/>
      <c r="JAT182" s="18"/>
      <c r="JAU182" s="18"/>
      <c r="JAV182" s="18"/>
      <c r="JAW182" s="18"/>
      <c r="JAX182" s="18"/>
      <c r="JAY182" s="18"/>
      <c r="JAZ182" s="18"/>
      <c r="JBA182" s="18"/>
      <c r="JBB182" s="18"/>
      <c r="JBC182" s="18"/>
      <c r="JBD182" s="18"/>
      <c r="JBE182" s="18"/>
      <c r="JBF182" s="18"/>
      <c r="JBG182" s="18"/>
      <c r="JBH182" s="18"/>
      <c r="JBI182" s="18"/>
      <c r="JBJ182" s="18"/>
      <c r="JBK182" s="18"/>
      <c r="JBL182" s="18"/>
      <c r="JBM182" s="18"/>
      <c r="JBN182" s="18"/>
      <c r="JBO182" s="18"/>
      <c r="JBP182" s="18"/>
      <c r="JBQ182" s="18"/>
      <c r="JBR182" s="18"/>
      <c r="JBS182" s="18"/>
      <c r="JBT182" s="18"/>
      <c r="JBU182" s="18"/>
      <c r="JBV182" s="18"/>
      <c r="JBW182" s="18"/>
      <c r="JBX182" s="18"/>
      <c r="JBY182" s="18"/>
      <c r="JBZ182" s="18"/>
      <c r="JCA182" s="18"/>
      <c r="JCB182" s="18"/>
      <c r="JCC182" s="18"/>
      <c r="JCD182" s="18"/>
      <c r="JCE182" s="18"/>
      <c r="JCF182" s="18"/>
      <c r="JCG182" s="18"/>
      <c r="JCH182" s="18"/>
      <c r="JCI182" s="18"/>
      <c r="JCJ182" s="18"/>
      <c r="JCK182" s="18"/>
      <c r="JCL182" s="18"/>
      <c r="JCM182" s="18"/>
      <c r="JCN182" s="18"/>
      <c r="JCO182" s="18"/>
      <c r="JCP182" s="18"/>
      <c r="JCQ182" s="18"/>
      <c r="JCR182" s="18"/>
      <c r="JCS182" s="18"/>
      <c r="JCT182" s="18"/>
      <c r="JCU182" s="18"/>
      <c r="JCV182" s="18"/>
      <c r="JCW182" s="18"/>
      <c r="JCX182" s="18"/>
      <c r="JCY182" s="18"/>
      <c r="JCZ182" s="18"/>
      <c r="JDA182" s="18"/>
      <c r="JDB182" s="18"/>
      <c r="JDC182" s="18"/>
      <c r="JDD182" s="18"/>
      <c r="JDE182" s="18"/>
      <c r="JDF182" s="18"/>
      <c r="JDG182" s="18"/>
      <c r="JDH182" s="18"/>
      <c r="JDI182" s="18"/>
      <c r="JDJ182" s="18"/>
      <c r="JDK182" s="18"/>
      <c r="JDL182" s="18"/>
      <c r="JDM182" s="18"/>
      <c r="JDN182" s="18"/>
      <c r="JDO182" s="18"/>
      <c r="JDP182" s="18"/>
      <c r="JDQ182" s="18"/>
      <c r="JDR182" s="18"/>
      <c r="JDS182" s="18"/>
      <c r="JDT182" s="18"/>
      <c r="JDU182" s="18"/>
      <c r="JDV182" s="18"/>
      <c r="JDW182" s="18"/>
      <c r="JDX182" s="18"/>
      <c r="JDY182" s="18"/>
      <c r="JDZ182" s="18"/>
      <c r="JEA182" s="18"/>
      <c r="JEB182" s="18"/>
      <c r="JEC182" s="18"/>
      <c r="JED182" s="18"/>
      <c r="JEE182" s="18"/>
      <c r="JEF182" s="18"/>
      <c r="JEG182" s="18"/>
      <c r="JEH182" s="18"/>
      <c r="JEI182" s="18"/>
      <c r="JEJ182" s="18"/>
      <c r="JEK182" s="18"/>
      <c r="JEL182" s="18"/>
      <c r="JEM182" s="18"/>
      <c r="JEN182" s="18"/>
      <c r="JEO182" s="18"/>
      <c r="JEP182" s="18"/>
      <c r="JEQ182" s="18"/>
      <c r="JER182" s="18"/>
      <c r="JES182" s="18"/>
      <c r="JET182" s="18"/>
      <c r="JEU182" s="18"/>
      <c r="JEV182" s="18"/>
      <c r="JEW182" s="18"/>
      <c r="JEX182" s="18"/>
      <c r="JEY182" s="18"/>
      <c r="JEZ182" s="18"/>
      <c r="JFA182" s="18"/>
      <c r="JFB182" s="18"/>
      <c r="JFC182" s="18"/>
      <c r="JFD182" s="18"/>
      <c r="JFE182" s="18"/>
      <c r="JFF182" s="18"/>
      <c r="JFG182" s="18"/>
      <c r="JFH182" s="18"/>
      <c r="JFI182" s="18"/>
      <c r="JFJ182" s="18"/>
      <c r="JFK182" s="18"/>
      <c r="JFL182" s="18"/>
      <c r="JFM182" s="18"/>
      <c r="JFN182" s="18"/>
      <c r="JFO182" s="18"/>
      <c r="JFP182" s="18"/>
      <c r="JFQ182" s="18"/>
      <c r="JFR182" s="18"/>
      <c r="JFS182" s="18"/>
      <c r="JFT182" s="18"/>
      <c r="JFU182" s="18"/>
      <c r="JFV182" s="18"/>
      <c r="JFW182" s="18"/>
      <c r="JFX182" s="18"/>
      <c r="JFY182" s="18"/>
      <c r="JFZ182" s="18"/>
      <c r="JGA182" s="18"/>
      <c r="JGB182" s="18"/>
      <c r="JGC182" s="18"/>
      <c r="JGD182" s="18"/>
      <c r="JGE182" s="18"/>
      <c r="JGF182" s="18"/>
      <c r="JGG182" s="18"/>
      <c r="JGH182" s="18"/>
      <c r="JGI182" s="18"/>
      <c r="JGJ182" s="18"/>
      <c r="JGK182" s="18"/>
      <c r="JGL182" s="18"/>
      <c r="JGM182" s="18"/>
      <c r="JGN182" s="18"/>
      <c r="JGO182" s="18"/>
      <c r="JGP182" s="18"/>
      <c r="JGQ182" s="18"/>
      <c r="JGR182" s="18"/>
      <c r="JGS182" s="18"/>
      <c r="JGT182" s="18"/>
      <c r="JGU182" s="18"/>
      <c r="JGV182" s="18"/>
      <c r="JGW182" s="18"/>
      <c r="JGX182" s="18"/>
      <c r="JGY182" s="18"/>
      <c r="JGZ182" s="18"/>
      <c r="JHA182" s="18"/>
      <c r="JHB182" s="18"/>
      <c r="JHC182" s="18"/>
      <c r="JHD182" s="18"/>
      <c r="JHE182" s="18"/>
      <c r="JHF182" s="18"/>
      <c r="JHG182" s="18"/>
      <c r="JHH182" s="18"/>
      <c r="JHI182" s="18"/>
      <c r="JHJ182" s="18"/>
      <c r="JHK182" s="18"/>
      <c r="JHL182" s="18"/>
      <c r="JHM182" s="18"/>
      <c r="JHN182" s="18"/>
      <c r="JHO182" s="18"/>
      <c r="JHP182" s="18"/>
      <c r="JHQ182" s="18"/>
      <c r="JHR182" s="18"/>
      <c r="JHS182" s="18"/>
      <c r="JHT182" s="18"/>
      <c r="JHU182" s="18"/>
      <c r="JHV182" s="18"/>
      <c r="JHW182" s="18"/>
      <c r="JHX182" s="18"/>
      <c r="JHY182" s="18"/>
      <c r="JHZ182" s="18"/>
      <c r="JIA182" s="18"/>
      <c r="JIB182" s="18"/>
      <c r="JIC182" s="18"/>
      <c r="JID182" s="18"/>
      <c r="JIE182" s="18"/>
      <c r="JIF182" s="18"/>
      <c r="JIG182" s="18"/>
      <c r="JIH182" s="18"/>
      <c r="JII182" s="18"/>
      <c r="JIJ182" s="18"/>
      <c r="JIK182" s="18"/>
      <c r="JIL182" s="18"/>
      <c r="JIM182" s="18"/>
      <c r="JIN182" s="18"/>
      <c r="JIO182" s="18"/>
      <c r="JIP182" s="18"/>
      <c r="JIQ182" s="18"/>
      <c r="JIR182" s="18"/>
      <c r="JIS182" s="18"/>
      <c r="JIT182" s="18"/>
      <c r="JIU182" s="18"/>
      <c r="JIV182" s="18"/>
      <c r="JIW182" s="18"/>
      <c r="JIX182" s="18"/>
      <c r="JIY182" s="18"/>
      <c r="JIZ182" s="18"/>
      <c r="JJA182" s="18"/>
      <c r="JJB182" s="18"/>
      <c r="JJC182" s="18"/>
      <c r="JJD182" s="18"/>
      <c r="JJE182" s="18"/>
      <c r="JJF182" s="18"/>
      <c r="JJG182" s="18"/>
      <c r="JJH182" s="18"/>
      <c r="JJI182" s="18"/>
      <c r="JJJ182" s="18"/>
      <c r="JJK182" s="18"/>
      <c r="JJL182" s="18"/>
      <c r="JJM182" s="18"/>
      <c r="JJN182" s="18"/>
      <c r="JJO182" s="18"/>
      <c r="JJP182" s="18"/>
      <c r="JJQ182" s="18"/>
      <c r="JJR182" s="18"/>
      <c r="JJS182" s="18"/>
      <c r="JJT182" s="18"/>
      <c r="JJU182" s="18"/>
      <c r="JJV182" s="18"/>
      <c r="JJW182" s="18"/>
      <c r="JJX182" s="18"/>
      <c r="JJY182" s="18"/>
      <c r="JJZ182" s="18"/>
      <c r="JKA182" s="18"/>
      <c r="JKB182" s="18"/>
      <c r="JKC182" s="18"/>
      <c r="JKD182" s="18"/>
      <c r="JKE182" s="18"/>
      <c r="JKF182" s="18"/>
      <c r="JKG182" s="18"/>
      <c r="JKH182" s="18"/>
      <c r="JKI182" s="18"/>
      <c r="JKJ182" s="18"/>
      <c r="JKK182" s="18"/>
      <c r="JKL182" s="18"/>
      <c r="JKM182" s="18"/>
      <c r="JKN182" s="18"/>
      <c r="JKO182" s="18"/>
      <c r="JKP182" s="18"/>
      <c r="JKQ182" s="18"/>
      <c r="JKR182" s="18"/>
      <c r="JKS182" s="18"/>
      <c r="JKT182" s="18"/>
      <c r="JKU182" s="18"/>
      <c r="JKV182" s="18"/>
      <c r="JKW182" s="18"/>
      <c r="JKX182" s="18"/>
      <c r="JKY182" s="18"/>
      <c r="JKZ182" s="18"/>
      <c r="JLA182" s="18"/>
      <c r="JLB182" s="18"/>
      <c r="JLC182" s="18"/>
      <c r="JLD182" s="18"/>
      <c r="JLE182" s="18"/>
      <c r="JLF182" s="18"/>
      <c r="JLG182" s="18"/>
      <c r="JLH182" s="18"/>
      <c r="JLI182" s="18"/>
      <c r="JLJ182" s="18"/>
      <c r="JLK182" s="18"/>
      <c r="JLL182" s="18"/>
      <c r="JLM182" s="18"/>
      <c r="JLN182" s="18"/>
      <c r="JLO182" s="18"/>
      <c r="JLP182" s="18"/>
      <c r="JLQ182" s="18"/>
      <c r="JLR182" s="18"/>
      <c r="JLS182" s="18"/>
      <c r="JLT182" s="18"/>
      <c r="JLU182" s="18"/>
      <c r="JLV182" s="18"/>
      <c r="JLW182" s="18"/>
      <c r="JLX182" s="18"/>
      <c r="JLY182" s="18"/>
      <c r="JLZ182" s="18"/>
      <c r="JMA182" s="18"/>
      <c r="JMB182" s="18"/>
      <c r="JMC182" s="18"/>
      <c r="JMD182" s="18"/>
      <c r="JME182" s="18"/>
      <c r="JMF182" s="18"/>
      <c r="JMG182" s="18"/>
      <c r="JMH182" s="18"/>
      <c r="JMI182" s="18"/>
      <c r="JMJ182" s="18"/>
      <c r="JMK182" s="18"/>
      <c r="JML182" s="18"/>
      <c r="JMM182" s="18"/>
      <c r="JMN182" s="18"/>
      <c r="JMO182" s="18"/>
      <c r="JMP182" s="18"/>
      <c r="JMQ182" s="18"/>
      <c r="JMR182" s="18"/>
      <c r="JMS182" s="18"/>
      <c r="JMT182" s="18"/>
      <c r="JMU182" s="18"/>
      <c r="JMV182" s="18"/>
      <c r="JMW182" s="18"/>
      <c r="JMX182" s="18"/>
      <c r="JMY182" s="18"/>
      <c r="JMZ182" s="18"/>
      <c r="JNA182" s="18"/>
      <c r="JNB182" s="18"/>
      <c r="JNC182" s="18"/>
      <c r="JND182" s="18"/>
      <c r="JNE182" s="18"/>
      <c r="JNF182" s="18"/>
      <c r="JNG182" s="18"/>
      <c r="JNH182" s="18"/>
      <c r="JNI182" s="18"/>
      <c r="JNJ182" s="18"/>
      <c r="JNK182" s="18"/>
      <c r="JNL182" s="18"/>
      <c r="JNM182" s="18"/>
      <c r="JNN182" s="18"/>
      <c r="JNO182" s="18"/>
      <c r="JNP182" s="18"/>
      <c r="JNQ182" s="18"/>
      <c r="JNR182" s="18"/>
      <c r="JNS182" s="18"/>
      <c r="JNT182" s="18"/>
      <c r="JNU182" s="18"/>
      <c r="JNV182" s="18"/>
      <c r="JNW182" s="18"/>
      <c r="JNX182" s="18"/>
      <c r="JNY182" s="18"/>
      <c r="JNZ182" s="18"/>
      <c r="JOA182" s="18"/>
      <c r="JOB182" s="18"/>
      <c r="JOC182" s="18"/>
      <c r="JOD182" s="18"/>
      <c r="JOE182" s="18"/>
      <c r="JOF182" s="18"/>
      <c r="JOG182" s="18"/>
      <c r="JOH182" s="18"/>
      <c r="JOI182" s="18"/>
      <c r="JOJ182" s="18"/>
      <c r="JOK182" s="18"/>
      <c r="JOL182" s="18"/>
      <c r="JOM182" s="18"/>
      <c r="JON182" s="18"/>
      <c r="JOO182" s="18"/>
      <c r="JOP182" s="18"/>
      <c r="JOQ182" s="18"/>
      <c r="JOR182" s="18"/>
      <c r="JOS182" s="18"/>
      <c r="JOT182" s="18"/>
      <c r="JOU182" s="18"/>
      <c r="JOV182" s="18"/>
      <c r="JOW182" s="18"/>
      <c r="JOX182" s="18"/>
      <c r="JOY182" s="18"/>
      <c r="JOZ182" s="18"/>
      <c r="JPA182" s="18"/>
      <c r="JPB182" s="18"/>
      <c r="JPC182" s="18"/>
      <c r="JPD182" s="18"/>
      <c r="JPE182" s="18"/>
      <c r="JPF182" s="18"/>
      <c r="JPG182" s="18"/>
      <c r="JPH182" s="18"/>
      <c r="JPI182" s="18"/>
      <c r="JPJ182" s="18"/>
      <c r="JPK182" s="18"/>
      <c r="JPL182" s="18"/>
      <c r="JPM182" s="18"/>
      <c r="JPN182" s="18"/>
      <c r="JPO182" s="18"/>
      <c r="JPP182" s="18"/>
      <c r="JPQ182" s="18"/>
      <c r="JPR182" s="18"/>
      <c r="JPS182" s="18"/>
      <c r="JPT182" s="18"/>
      <c r="JPU182" s="18"/>
      <c r="JPV182" s="18"/>
      <c r="JPW182" s="18"/>
      <c r="JPX182" s="18"/>
      <c r="JPY182" s="18"/>
      <c r="JPZ182" s="18"/>
      <c r="JQA182" s="18"/>
      <c r="JQB182" s="18"/>
      <c r="JQC182" s="18"/>
      <c r="JQD182" s="18"/>
      <c r="JQE182" s="18"/>
      <c r="JQF182" s="18"/>
      <c r="JQG182" s="18"/>
      <c r="JQH182" s="18"/>
      <c r="JQI182" s="18"/>
      <c r="JQJ182" s="18"/>
      <c r="JQK182" s="18"/>
      <c r="JQL182" s="18"/>
      <c r="JQM182" s="18"/>
      <c r="JQN182" s="18"/>
      <c r="JQO182" s="18"/>
      <c r="JQP182" s="18"/>
      <c r="JQQ182" s="18"/>
      <c r="JQR182" s="18"/>
      <c r="JQS182" s="18"/>
      <c r="JQT182" s="18"/>
      <c r="JQU182" s="18"/>
      <c r="JQV182" s="18"/>
      <c r="JQW182" s="18"/>
      <c r="JQX182" s="18"/>
      <c r="JQY182" s="18"/>
      <c r="JQZ182" s="18"/>
      <c r="JRA182" s="18"/>
      <c r="JRB182" s="18"/>
      <c r="JRC182" s="18"/>
      <c r="JRD182" s="18"/>
      <c r="JRE182" s="18"/>
      <c r="JRF182" s="18"/>
      <c r="JRG182" s="18"/>
      <c r="JRH182" s="18"/>
      <c r="JRI182" s="18"/>
      <c r="JRJ182" s="18"/>
      <c r="JRK182" s="18"/>
      <c r="JRL182" s="18"/>
      <c r="JRM182" s="18"/>
      <c r="JRN182" s="18"/>
      <c r="JRO182" s="18"/>
      <c r="JRP182" s="18"/>
      <c r="JRQ182" s="18"/>
      <c r="JRR182" s="18"/>
      <c r="JRS182" s="18"/>
      <c r="JRT182" s="18"/>
      <c r="JRU182" s="18"/>
      <c r="JRV182" s="18"/>
      <c r="JRW182" s="18"/>
      <c r="JRX182" s="18"/>
      <c r="JRY182" s="18"/>
      <c r="JRZ182" s="18"/>
      <c r="JSA182" s="18"/>
      <c r="JSB182" s="18"/>
      <c r="JSC182" s="18"/>
      <c r="JSD182" s="18"/>
      <c r="JSE182" s="18"/>
      <c r="JSF182" s="18"/>
      <c r="JSG182" s="18"/>
      <c r="JSH182" s="18"/>
      <c r="JSI182" s="18"/>
      <c r="JSJ182" s="18"/>
      <c r="JSK182" s="18"/>
      <c r="JSL182" s="18"/>
      <c r="JSM182" s="18"/>
      <c r="JSN182" s="18"/>
      <c r="JSO182" s="18"/>
      <c r="JSP182" s="18"/>
      <c r="JSQ182" s="18"/>
      <c r="JSR182" s="18"/>
      <c r="JSS182" s="18"/>
      <c r="JST182" s="18"/>
      <c r="JSU182" s="18"/>
      <c r="JSV182" s="18"/>
      <c r="JSW182" s="18"/>
      <c r="JSX182" s="18"/>
      <c r="JSY182" s="18"/>
      <c r="JSZ182" s="18"/>
      <c r="JTA182" s="18"/>
      <c r="JTB182" s="18"/>
      <c r="JTC182" s="18"/>
      <c r="JTD182" s="18"/>
      <c r="JTE182" s="18"/>
      <c r="JTF182" s="18"/>
      <c r="JTG182" s="18"/>
      <c r="JTH182" s="18"/>
      <c r="JTI182" s="18"/>
      <c r="JTJ182" s="18"/>
      <c r="JTK182" s="18"/>
      <c r="JTL182" s="18"/>
      <c r="JTM182" s="18"/>
      <c r="JTN182" s="18"/>
      <c r="JTO182" s="18"/>
      <c r="JTP182" s="18"/>
      <c r="JTQ182" s="18"/>
      <c r="JTR182" s="18"/>
      <c r="JTS182" s="18"/>
      <c r="JTT182" s="18"/>
      <c r="JTU182" s="18"/>
      <c r="JTV182" s="18"/>
      <c r="JTW182" s="18"/>
      <c r="JTX182" s="18"/>
      <c r="JTY182" s="18"/>
      <c r="JTZ182" s="18"/>
      <c r="JUA182" s="18"/>
      <c r="JUB182" s="18"/>
      <c r="JUC182" s="18"/>
      <c r="JUD182" s="18"/>
      <c r="JUE182" s="18"/>
      <c r="JUF182" s="18"/>
      <c r="JUG182" s="18"/>
      <c r="JUH182" s="18"/>
      <c r="JUI182" s="18"/>
      <c r="JUJ182" s="18"/>
      <c r="JUK182" s="18"/>
      <c r="JUL182" s="18"/>
      <c r="JUM182" s="18"/>
      <c r="JUN182" s="18"/>
      <c r="JUO182" s="18"/>
      <c r="JUP182" s="18"/>
      <c r="JUQ182" s="18"/>
      <c r="JUR182" s="18"/>
      <c r="JUS182" s="18"/>
      <c r="JUT182" s="18"/>
      <c r="JUU182" s="18"/>
      <c r="JUV182" s="18"/>
      <c r="JUW182" s="18"/>
      <c r="JUX182" s="18"/>
      <c r="JUY182" s="18"/>
      <c r="JUZ182" s="18"/>
      <c r="JVA182" s="18"/>
      <c r="JVB182" s="18"/>
      <c r="JVC182" s="18"/>
      <c r="JVD182" s="18"/>
      <c r="JVE182" s="18"/>
      <c r="JVF182" s="18"/>
      <c r="JVG182" s="18"/>
      <c r="JVH182" s="18"/>
      <c r="JVI182" s="18"/>
      <c r="JVJ182" s="18"/>
      <c r="JVK182" s="18"/>
      <c r="JVL182" s="18"/>
      <c r="JVM182" s="18"/>
      <c r="JVN182" s="18"/>
      <c r="JVO182" s="18"/>
      <c r="JVP182" s="18"/>
      <c r="JVQ182" s="18"/>
      <c r="JVR182" s="18"/>
      <c r="JVS182" s="18"/>
      <c r="JVT182" s="18"/>
      <c r="JVU182" s="18"/>
      <c r="JVV182" s="18"/>
      <c r="JVW182" s="18"/>
      <c r="JVX182" s="18"/>
      <c r="JVY182" s="18"/>
      <c r="JVZ182" s="18"/>
      <c r="JWA182" s="18"/>
      <c r="JWB182" s="18"/>
      <c r="JWC182" s="18"/>
      <c r="JWD182" s="18"/>
      <c r="JWE182" s="18"/>
      <c r="JWF182" s="18"/>
      <c r="JWG182" s="18"/>
      <c r="JWH182" s="18"/>
      <c r="JWI182" s="18"/>
      <c r="JWJ182" s="18"/>
      <c r="JWK182" s="18"/>
      <c r="JWL182" s="18"/>
      <c r="JWM182" s="18"/>
      <c r="JWN182" s="18"/>
      <c r="JWO182" s="18"/>
      <c r="JWP182" s="18"/>
      <c r="JWQ182" s="18"/>
      <c r="JWR182" s="18"/>
      <c r="JWS182" s="18"/>
      <c r="JWT182" s="18"/>
      <c r="JWU182" s="18"/>
      <c r="JWV182" s="18"/>
      <c r="JWW182" s="18"/>
      <c r="JWX182" s="18"/>
      <c r="JWY182" s="18"/>
      <c r="JWZ182" s="18"/>
      <c r="JXA182" s="18"/>
      <c r="JXB182" s="18"/>
      <c r="JXC182" s="18"/>
      <c r="JXD182" s="18"/>
      <c r="JXE182" s="18"/>
      <c r="JXF182" s="18"/>
      <c r="JXG182" s="18"/>
      <c r="JXH182" s="18"/>
      <c r="JXI182" s="18"/>
      <c r="JXJ182" s="18"/>
      <c r="JXK182" s="18"/>
      <c r="JXL182" s="18"/>
      <c r="JXM182" s="18"/>
      <c r="JXN182" s="18"/>
      <c r="JXO182" s="18"/>
      <c r="JXP182" s="18"/>
      <c r="JXQ182" s="18"/>
      <c r="JXR182" s="18"/>
      <c r="JXS182" s="18"/>
      <c r="JXT182" s="18"/>
      <c r="JXU182" s="18"/>
      <c r="JXV182" s="18"/>
      <c r="JXW182" s="18"/>
      <c r="JXX182" s="18"/>
      <c r="JXY182" s="18"/>
      <c r="JXZ182" s="18"/>
      <c r="JYA182" s="18"/>
      <c r="JYB182" s="18"/>
      <c r="JYC182" s="18"/>
      <c r="JYD182" s="18"/>
      <c r="JYE182" s="18"/>
      <c r="JYF182" s="18"/>
      <c r="JYG182" s="18"/>
      <c r="JYH182" s="18"/>
      <c r="JYI182" s="18"/>
      <c r="JYJ182" s="18"/>
      <c r="JYK182" s="18"/>
      <c r="JYL182" s="18"/>
      <c r="JYM182" s="18"/>
      <c r="JYN182" s="18"/>
      <c r="JYO182" s="18"/>
      <c r="JYP182" s="18"/>
      <c r="JYQ182" s="18"/>
      <c r="JYR182" s="18"/>
      <c r="JYS182" s="18"/>
      <c r="JYT182" s="18"/>
      <c r="JYU182" s="18"/>
      <c r="JYV182" s="18"/>
      <c r="JYW182" s="18"/>
      <c r="JYX182" s="18"/>
      <c r="JYY182" s="18"/>
      <c r="JYZ182" s="18"/>
      <c r="JZA182" s="18"/>
      <c r="JZB182" s="18"/>
      <c r="JZC182" s="18"/>
      <c r="JZD182" s="18"/>
      <c r="JZE182" s="18"/>
      <c r="JZF182" s="18"/>
      <c r="JZG182" s="18"/>
      <c r="JZH182" s="18"/>
      <c r="JZI182" s="18"/>
      <c r="JZJ182" s="18"/>
      <c r="JZK182" s="18"/>
      <c r="JZL182" s="18"/>
      <c r="JZM182" s="18"/>
      <c r="JZN182" s="18"/>
      <c r="JZO182" s="18"/>
      <c r="JZP182" s="18"/>
      <c r="JZQ182" s="18"/>
      <c r="JZR182" s="18"/>
      <c r="JZS182" s="18"/>
      <c r="JZT182" s="18"/>
      <c r="JZU182" s="18"/>
      <c r="JZV182" s="18"/>
      <c r="JZW182" s="18"/>
      <c r="JZX182" s="18"/>
      <c r="JZY182" s="18"/>
      <c r="JZZ182" s="18"/>
      <c r="KAA182" s="18"/>
      <c r="KAB182" s="18"/>
      <c r="KAC182" s="18"/>
      <c r="KAD182" s="18"/>
      <c r="KAE182" s="18"/>
      <c r="KAF182" s="18"/>
      <c r="KAG182" s="18"/>
      <c r="KAH182" s="18"/>
      <c r="KAI182" s="18"/>
      <c r="KAJ182" s="18"/>
      <c r="KAK182" s="18"/>
      <c r="KAL182" s="18"/>
      <c r="KAM182" s="18"/>
      <c r="KAN182" s="18"/>
      <c r="KAO182" s="18"/>
      <c r="KAP182" s="18"/>
      <c r="KAQ182" s="18"/>
      <c r="KAR182" s="18"/>
      <c r="KAS182" s="18"/>
      <c r="KAT182" s="18"/>
      <c r="KAU182" s="18"/>
      <c r="KAV182" s="18"/>
      <c r="KAW182" s="18"/>
      <c r="KAX182" s="18"/>
      <c r="KAY182" s="18"/>
      <c r="KAZ182" s="18"/>
      <c r="KBA182" s="18"/>
      <c r="KBB182" s="18"/>
      <c r="KBC182" s="18"/>
      <c r="KBD182" s="18"/>
      <c r="KBE182" s="18"/>
      <c r="KBF182" s="18"/>
      <c r="KBG182" s="18"/>
      <c r="KBH182" s="18"/>
      <c r="KBI182" s="18"/>
      <c r="KBJ182" s="18"/>
      <c r="KBK182" s="18"/>
      <c r="KBL182" s="18"/>
      <c r="KBM182" s="18"/>
      <c r="KBN182" s="18"/>
      <c r="KBO182" s="18"/>
      <c r="KBP182" s="18"/>
      <c r="KBQ182" s="18"/>
      <c r="KBR182" s="18"/>
      <c r="KBS182" s="18"/>
      <c r="KBT182" s="18"/>
      <c r="KBU182" s="18"/>
      <c r="KBV182" s="18"/>
      <c r="KBW182" s="18"/>
      <c r="KBX182" s="18"/>
      <c r="KBY182" s="18"/>
      <c r="KBZ182" s="18"/>
      <c r="KCA182" s="18"/>
      <c r="KCB182" s="18"/>
      <c r="KCC182" s="18"/>
      <c r="KCD182" s="18"/>
      <c r="KCE182" s="18"/>
      <c r="KCF182" s="18"/>
      <c r="KCG182" s="18"/>
      <c r="KCH182" s="18"/>
      <c r="KCI182" s="18"/>
      <c r="KCJ182" s="18"/>
      <c r="KCK182" s="18"/>
      <c r="KCL182" s="18"/>
      <c r="KCM182" s="18"/>
      <c r="KCN182" s="18"/>
      <c r="KCO182" s="18"/>
      <c r="KCP182" s="18"/>
      <c r="KCQ182" s="18"/>
      <c r="KCR182" s="18"/>
      <c r="KCS182" s="18"/>
      <c r="KCT182" s="18"/>
      <c r="KCU182" s="18"/>
      <c r="KCV182" s="18"/>
      <c r="KCW182" s="18"/>
      <c r="KCX182" s="18"/>
      <c r="KCY182" s="18"/>
      <c r="KCZ182" s="18"/>
      <c r="KDA182" s="18"/>
      <c r="KDB182" s="18"/>
      <c r="KDC182" s="18"/>
      <c r="KDD182" s="18"/>
      <c r="KDE182" s="18"/>
      <c r="KDF182" s="18"/>
      <c r="KDG182" s="18"/>
      <c r="KDH182" s="18"/>
      <c r="KDI182" s="18"/>
      <c r="KDJ182" s="18"/>
      <c r="KDK182" s="18"/>
      <c r="KDL182" s="18"/>
      <c r="KDM182" s="18"/>
      <c r="KDN182" s="18"/>
      <c r="KDO182" s="18"/>
      <c r="KDP182" s="18"/>
      <c r="KDQ182" s="18"/>
      <c r="KDR182" s="18"/>
      <c r="KDS182" s="18"/>
      <c r="KDT182" s="18"/>
      <c r="KDU182" s="18"/>
      <c r="KDV182" s="18"/>
      <c r="KDW182" s="18"/>
      <c r="KDX182" s="18"/>
      <c r="KDY182" s="18"/>
      <c r="KDZ182" s="18"/>
      <c r="KEA182" s="18"/>
      <c r="KEB182" s="18"/>
      <c r="KEC182" s="18"/>
      <c r="KED182" s="18"/>
      <c r="KEE182" s="18"/>
      <c r="KEF182" s="18"/>
      <c r="KEG182" s="18"/>
      <c r="KEH182" s="18"/>
      <c r="KEI182" s="18"/>
      <c r="KEJ182" s="18"/>
      <c r="KEK182" s="18"/>
      <c r="KEL182" s="18"/>
      <c r="KEM182" s="18"/>
      <c r="KEN182" s="18"/>
      <c r="KEO182" s="18"/>
      <c r="KEP182" s="18"/>
      <c r="KEQ182" s="18"/>
      <c r="KER182" s="18"/>
      <c r="KES182" s="18"/>
      <c r="KET182" s="18"/>
      <c r="KEU182" s="18"/>
      <c r="KEV182" s="18"/>
      <c r="KEW182" s="18"/>
      <c r="KEX182" s="18"/>
      <c r="KEY182" s="18"/>
      <c r="KEZ182" s="18"/>
      <c r="KFA182" s="18"/>
      <c r="KFB182" s="18"/>
      <c r="KFC182" s="18"/>
      <c r="KFD182" s="18"/>
      <c r="KFE182" s="18"/>
      <c r="KFF182" s="18"/>
      <c r="KFG182" s="18"/>
      <c r="KFH182" s="18"/>
      <c r="KFI182" s="18"/>
      <c r="KFJ182" s="18"/>
      <c r="KFK182" s="18"/>
      <c r="KFL182" s="18"/>
      <c r="KFM182" s="18"/>
      <c r="KFN182" s="18"/>
      <c r="KFO182" s="18"/>
      <c r="KFP182" s="18"/>
      <c r="KFQ182" s="18"/>
      <c r="KFR182" s="18"/>
      <c r="KFS182" s="18"/>
      <c r="KFT182" s="18"/>
      <c r="KFU182" s="18"/>
      <c r="KFV182" s="18"/>
      <c r="KFW182" s="18"/>
      <c r="KFX182" s="18"/>
      <c r="KFY182" s="18"/>
      <c r="KFZ182" s="18"/>
      <c r="KGA182" s="18"/>
      <c r="KGB182" s="18"/>
      <c r="KGC182" s="18"/>
      <c r="KGD182" s="18"/>
      <c r="KGE182" s="18"/>
      <c r="KGF182" s="18"/>
      <c r="KGG182" s="18"/>
      <c r="KGH182" s="18"/>
      <c r="KGI182" s="18"/>
      <c r="KGJ182" s="18"/>
      <c r="KGK182" s="18"/>
      <c r="KGL182" s="18"/>
      <c r="KGM182" s="18"/>
      <c r="KGN182" s="18"/>
      <c r="KGO182" s="18"/>
      <c r="KGP182" s="18"/>
      <c r="KGQ182" s="18"/>
      <c r="KGR182" s="18"/>
      <c r="KGS182" s="18"/>
      <c r="KGT182" s="18"/>
      <c r="KGU182" s="18"/>
      <c r="KGV182" s="18"/>
      <c r="KGW182" s="18"/>
      <c r="KGX182" s="18"/>
      <c r="KGY182" s="18"/>
      <c r="KGZ182" s="18"/>
      <c r="KHA182" s="18"/>
      <c r="KHB182" s="18"/>
      <c r="KHC182" s="18"/>
      <c r="KHD182" s="18"/>
      <c r="KHE182" s="18"/>
      <c r="KHF182" s="18"/>
      <c r="KHG182" s="18"/>
      <c r="KHH182" s="18"/>
      <c r="KHI182" s="18"/>
      <c r="KHJ182" s="18"/>
      <c r="KHK182" s="18"/>
      <c r="KHL182" s="18"/>
      <c r="KHM182" s="18"/>
      <c r="KHN182" s="18"/>
      <c r="KHO182" s="18"/>
      <c r="KHP182" s="18"/>
      <c r="KHQ182" s="18"/>
      <c r="KHR182" s="18"/>
      <c r="KHS182" s="18"/>
      <c r="KHT182" s="18"/>
      <c r="KHU182" s="18"/>
      <c r="KHV182" s="18"/>
      <c r="KHW182" s="18"/>
      <c r="KHX182" s="18"/>
      <c r="KHY182" s="18"/>
      <c r="KHZ182" s="18"/>
      <c r="KIA182" s="18"/>
      <c r="KIB182" s="18"/>
      <c r="KIC182" s="18"/>
      <c r="KID182" s="18"/>
      <c r="KIE182" s="18"/>
      <c r="KIF182" s="18"/>
      <c r="KIG182" s="18"/>
      <c r="KIH182" s="18"/>
      <c r="KII182" s="18"/>
      <c r="KIJ182" s="18"/>
      <c r="KIK182" s="18"/>
      <c r="KIL182" s="18"/>
      <c r="KIM182" s="18"/>
      <c r="KIN182" s="18"/>
      <c r="KIO182" s="18"/>
      <c r="KIP182" s="18"/>
      <c r="KIQ182" s="18"/>
      <c r="KIR182" s="18"/>
      <c r="KIS182" s="18"/>
      <c r="KIT182" s="18"/>
      <c r="KIU182" s="18"/>
      <c r="KIV182" s="18"/>
      <c r="KIW182" s="18"/>
      <c r="KIX182" s="18"/>
      <c r="KIY182" s="18"/>
      <c r="KIZ182" s="18"/>
      <c r="KJA182" s="18"/>
      <c r="KJB182" s="18"/>
      <c r="KJC182" s="18"/>
      <c r="KJD182" s="18"/>
      <c r="KJE182" s="18"/>
      <c r="KJF182" s="18"/>
      <c r="KJG182" s="18"/>
      <c r="KJH182" s="18"/>
      <c r="KJI182" s="18"/>
      <c r="KJJ182" s="18"/>
      <c r="KJK182" s="18"/>
      <c r="KJL182" s="18"/>
      <c r="KJM182" s="18"/>
      <c r="KJN182" s="18"/>
      <c r="KJO182" s="18"/>
      <c r="KJP182" s="18"/>
      <c r="KJQ182" s="18"/>
      <c r="KJR182" s="18"/>
      <c r="KJS182" s="18"/>
      <c r="KJT182" s="18"/>
      <c r="KJU182" s="18"/>
      <c r="KJV182" s="18"/>
      <c r="KJW182" s="18"/>
      <c r="KJX182" s="18"/>
      <c r="KJY182" s="18"/>
      <c r="KJZ182" s="18"/>
      <c r="KKA182" s="18"/>
      <c r="KKB182" s="18"/>
      <c r="KKC182" s="18"/>
      <c r="KKD182" s="18"/>
      <c r="KKE182" s="18"/>
      <c r="KKF182" s="18"/>
      <c r="KKG182" s="18"/>
      <c r="KKH182" s="18"/>
      <c r="KKI182" s="18"/>
      <c r="KKJ182" s="18"/>
      <c r="KKK182" s="18"/>
      <c r="KKL182" s="18"/>
      <c r="KKM182" s="18"/>
      <c r="KKN182" s="18"/>
      <c r="KKO182" s="18"/>
      <c r="KKP182" s="18"/>
      <c r="KKQ182" s="18"/>
      <c r="KKR182" s="18"/>
      <c r="KKS182" s="18"/>
      <c r="KKT182" s="18"/>
      <c r="KKU182" s="18"/>
      <c r="KKV182" s="18"/>
      <c r="KKW182" s="18"/>
      <c r="KKX182" s="18"/>
      <c r="KKY182" s="18"/>
      <c r="KKZ182" s="18"/>
      <c r="KLA182" s="18"/>
      <c r="KLB182" s="18"/>
      <c r="KLC182" s="18"/>
      <c r="KLD182" s="18"/>
      <c r="KLE182" s="18"/>
      <c r="KLF182" s="18"/>
      <c r="KLG182" s="18"/>
      <c r="KLH182" s="18"/>
      <c r="KLI182" s="18"/>
      <c r="KLJ182" s="18"/>
      <c r="KLK182" s="18"/>
      <c r="KLL182" s="18"/>
      <c r="KLM182" s="18"/>
      <c r="KLN182" s="18"/>
      <c r="KLO182" s="18"/>
      <c r="KLP182" s="18"/>
      <c r="KLQ182" s="18"/>
      <c r="KLR182" s="18"/>
      <c r="KLS182" s="18"/>
      <c r="KLT182" s="18"/>
      <c r="KLU182" s="18"/>
      <c r="KLV182" s="18"/>
      <c r="KLW182" s="18"/>
      <c r="KLX182" s="18"/>
      <c r="KLY182" s="18"/>
      <c r="KLZ182" s="18"/>
      <c r="KMA182" s="18"/>
      <c r="KMB182" s="18"/>
      <c r="KMC182" s="18"/>
      <c r="KMD182" s="18"/>
      <c r="KME182" s="18"/>
      <c r="KMF182" s="18"/>
      <c r="KMG182" s="18"/>
      <c r="KMH182" s="18"/>
      <c r="KMI182" s="18"/>
      <c r="KMJ182" s="18"/>
      <c r="KMK182" s="18"/>
      <c r="KML182" s="18"/>
      <c r="KMM182" s="18"/>
      <c r="KMN182" s="18"/>
      <c r="KMO182" s="18"/>
      <c r="KMP182" s="18"/>
      <c r="KMQ182" s="18"/>
      <c r="KMR182" s="18"/>
      <c r="KMS182" s="18"/>
      <c r="KMT182" s="18"/>
      <c r="KMU182" s="18"/>
      <c r="KMV182" s="18"/>
      <c r="KMW182" s="18"/>
      <c r="KMX182" s="18"/>
      <c r="KMY182" s="18"/>
      <c r="KMZ182" s="18"/>
      <c r="KNA182" s="18"/>
      <c r="KNB182" s="18"/>
      <c r="KNC182" s="18"/>
      <c r="KND182" s="18"/>
      <c r="KNE182" s="18"/>
      <c r="KNF182" s="18"/>
      <c r="KNG182" s="18"/>
      <c r="KNH182" s="18"/>
      <c r="KNI182" s="18"/>
      <c r="KNJ182" s="18"/>
      <c r="KNK182" s="18"/>
      <c r="KNL182" s="18"/>
      <c r="KNM182" s="18"/>
      <c r="KNN182" s="18"/>
      <c r="KNO182" s="18"/>
      <c r="KNP182" s="18"/>
      <c r="KNQ182" s="18"/>
      <c r="KNR182" s="18"/>
      <c r="KNS182" s="18"/>
      <c r="KNT182" s="18"/>
      <c r="KNU182" s="18"/>
      <c r="KNV182" s="18"/>
      <c r="KNW182" s="18"/>
      <c r="KNX182" s="18"/>
      <c r="KNY182" s="18"/>
      <c r="KNZ182" s="18"/>
      <c r="KOA182" s="18"/>
      <c r="KOB182" s="18"/>
      <c r="KOC182" s="18"/>
      <c r="KOD182" s="18"/>
      <c r="KOE182" s="18"/>
      <c r="KOF182" s="18"/>
      <c r="KOG182" s="18"/>
      <c r="KOH182" s="18"/>
      <c r="KOI182" s="18"/>
      <c r="KOJ182" s="18"/>
      <c r="KOK182" s="18"/>
      <c r="KOL182" s="18"/>
      <c r="KOM182" s="18"/>
      <c r="KON182" s="18"/>
      <c r="KOO182" s="18"/>
      <c r="KOP182" s="18"/>
      <c r="KOQ182" s="18"/>
      <c r="KOR182" s="18"/>
      <c r="KOS182" s="18"/>
      <c r="KOT182" s="18"/>
      <c r="KOU182" s="18"/>
      <c r="KOV182" s="18"/>
      <c r="KOW182" s="18"/>
      <c r="KOX182" s="18"/>
      <c r="KOY182" s="18"/>
      <c r="KOZ182" s="18"/>
      <c r="KPA182" s="18"/>
      <c r="KPB182" s="18"/>
      <c r="KPC182" s="18"/>
      <c r="KPD182" s="18"/>
      <c r="KPE182" s="18"/>
      <c r="KPF182" s="18"/>
      <c r="KPG182" s="18"/>
      <c r="KPH182" s="18"/>
      <c r="KPI182" s="18"/>
      <c r="KPJ182" s="18"/>
      <c r="KPK182" s="18"/>
      <c r="KPL182" s="18"/>
      <c r="KPM182" s="18"/>
      <c r="KPN182" s="18"/>
      <c r="KPO182" s="18"/>
      <c r="KPP182" s="18"/>
      <c r="KPQ182" s="18"/>
      <c r="KPR182" s="18"/>
      <c r="KPS182" s="18"/>
      <c r="KPT182" s="18"/>
      <c r="KPU182" s="18"/>
      <c r="KPV182" s="18"/>
      <c r="KPW182" s="18"/>
      <c r="KPX182" s="18"/>
      <c r="KPY182" s="18"/>
      <c r="KPZ182" s="18"/>
      <c r="KQA182" s="18"/>
      <c r="KQB182" s="18"/>
      <c r="KQC182" s="18"/>
      <c r="KQD182" s="18"/>
      <c r="KQE182" s="18"/>
      <c r="KQF182" s="18"/>
      <c r="KQG182" s="18"/>
      <c r="KQH182" s="18"/>
      <c r="KQI182" s="18"/>
      <c r="KQJ182" s="18"/>
      <c r="KQK182" s="18"/>
      <c r="KQL182" s="18"/>
      <c r="KQM182" s="18"/>
      <c r="KQN182" s="18"/>
      <c r="KQO182" s="18"/>
      <c r="KQP182" s="18"/>
      <c r="KQQ182" s="18"/>
      <c r="KQR182" s="18"/>
      <c r="KQS182" s="18"/>
      <c r="KQT182" s="18"/>
      <c r="KQU182" s="18"/>
      <c r="KQV182" s="18"/>
      <c r="KQW182" s="18"/>
      <c r="KQX182" s="18"/>
      <c r="KQY182" s="18"/>
      <c r="KQZ182" s="18"/>
      <c r="KRA182" s="18"/>
      <c r="KRB182" s="18"/>
      <c r="KRC182" s="18"/>
      <c r="KRD182" s="18"/>
      <c r="KRE182" s="18"/>
      <c r="KRF182" s="18"/>
      <c r="KRG182" s="18"/>
      <c r="KRH182" s="18"/>
      <c r="KRI182" s="18"/>
      <c r="KRJ182" s="18"/>
      <c r="KRK182" s="18"/>
      <c r="KRL182" s="18"/>
      <c r="KRM182" s="18"/>
      <c r="KRN182" s="18"/>
      <c r="KRO182" s="18"/>
      <c r="KRP182" s="18"/>
      <c r="KRQ182" s="18"/>
      <c r="KRR182" s="18"/>
      <c r="KRS182" s="18"/>
      <c r="KRT182" s="18"/>
      <c r="KRU182" s="18"/>
      <c r="KRV182" s="18"/>
      <c r="KRW182" s="18"/>
      <c r="KRX182" s="18"/>
      <c r="KRY182" s="18"/>
      <c r="KRZ182" s="18"/>
      <c r="KSA182" s="18"/>
      <c r="KSB182" s="18"/>
      <c r="KSC182" s="18"/>
      <c r="KSD182" s="18"/>
      <c r="KSE182" s="18"/>
      <c r="KSF182" s="18"/>
      <c r="KSG182" s="18"/>
      <c r="KSH182" s="18"/>
      <c r="KSI182" s="18"/>
      <c r="KSJ182" s="18"/>
      <c r="KSK182" s="18"/>
      <c r="KSL182" s="18"/>
      <c r="KSM182" s="18"/>
      <c r="KSN182" s="18"/>
      <c r="KSO182" s="18"/>
      <c r="KSP182" s="18"/>
      <c r="KSQ182" s="18"/>
      <c r="KSR182" s="18"/>
      <c r="KSS182" s="18"/>
      <c r="KST182" s="18"/>
      <c r="KSU182" s="18"/>
      <c r="KSV182" s="18"/>
      <c r="KSW182" s="18"/>
      <c r="KSX182" s="18"/>
      <c r="KSY182" s="18"/>
      <c r="KSZ182" s="18"/>
      <c r="KTA182" s="18"/>
      <c r="KTB182" s="18"/>
      <c r="KTC182" s="18"/>
      <c r="KTD182" s="18"/>
      <c r="KTE182" s="18"/>
      <c r="KTF182" s="18"/>
      <c r="KTG182" s="18"/>
      <c r="KTH182" s="18"/>
      <c r="KTI182" s="18"/>
      <c r="KTJ182" s="18"/>
      <c r="KTK182" s="18"/>
      <c r="KTL182" s="18"/>
      <c r="KTM182" s="18"/>
      <c r="KTN182" s="18"/>
      <c r="KTO182" s="18"/>
      <c r="KTP182" s="18"/>
      <c r="KTQ182" s="18"/>
      <c r="KTR182" s="18"/>
      <c r="KTS182" s="18"/>
      <c r="KTT182" s="18"/>
      <c r="KTU182" s="18"/>
      <c r="KTV182" s="18"/>
      <c r="KTW182" s="18"/>
      <c r="KTX182" s="18"/>
      <c r="KTY182" s="18"/>
      <c r="KTZ182" s="18"/>
      <c r="KUA182" s="18"/>
      <c r="KUB182" s="18"/>
      <c r="KUC182" s="18"/>
      <c r="KUD182" s="18"/>
      <c r="KUE182" s="18"/>
      <c r="KUF182" s="18"/>
      <c r="KUG182" s="18"/>
      <c r="KUH182" s="18"/>
      <c r="KUI182" s="18"/>
      <c r="KUJ182" s="18"/>
      <c r="KUK182" s="18"/>
      <c r="KUL182" s="18"/>
      <c r="KUM182" s="18"/>
      <c r="KUN182" s="18"/>
      <c r="KUO182" s="18"/>
      <c r="KUP182" s="18"/>
      <c r="KUQ182" s="18"/>
      <c r="KUR182" s="18"/>
      <c r="KUS182" s="18"/>
      <c r="KUT182" s="18"/>
      <c r="KUU182" s="18"/>
      <c r="KUV182" s="18"/>
      <c r="KUW182" s="18"/>
      <c r="KUX182" s="18"/>
      <c r="KUY182" s="18"/>
      <c r="KUZ182" s="18"/>
      <c r="KVA182" s="18"/>
      <c r="KVB182" s="18"/>
      <c r="KVC182" s="18"/>
      <c r="KVD182" s="18"/>
      <c r="KVE182" s="18"/>
      <c r="KVF182" s="18"/>
      <c r="KVG182" s="18"/>
      <c r="KVH182" s="18"/>
      <c r="KVI182" s="18"/>
      <c r="KVJ182" s="18"/>
      <c r="KVK182" s="18"/>
      <c r="KVL182" s="18"/>
      <c r="KVM182" s="18"/>
      <c r="KVN182" s="18"/>
      <c r="KVO182" s="18"/>
      <c r="KVP182" s="18"/>
      <c r="KVQ182" s="18"/>
      <c r="KVR182" s="18"/>
      <c r="KVS182" s="18"/>
      <c r="KVT182" s="18"/>
      <c r="KVU182" s="18"/>
      <c r="KVV182" s="18"/>
      <c r="KVW182" s="18"/>
      <c r="KVX182" s="18"/>
      <c r="KVY182" s="18"/>
      <c r="KVZ182" s="18"/>
      <c r="KWA182" s="18"/>
      <c r="KWB182" s="18"/>
      <c r="KWC182" s="18"/>
      <c r="KWD182" s="18"/>
      <c r="KWE182" s="18"/>
      <c r="KWF182" s="18"/>
      <c r="KWG182" s="18"/>
      <c r="KWH182" s="18"/>
      <c r="KWI182" s="18"/>
      <c r="KWJ182" s="18"/>
      <c r="KWK182" s="18"/>
      <c r="KWL182" s="18"/>
      <c r="KWM182" s="18"/>
      <c r="KWN182" s="18"/>
      <c r="KWO182" s="18"/>
      <c r="KWP182" s="18"/>
      <c r="KWQ182" s="18"/>
      <c r="KWR182" s="18"/>
      <c r="KWS182" s="18"/>
      <c r="KWT182" s="18"/>
      <c r="KWU182" s="18"/>
      <c r="KWV182" s="18"/>
      <c r="KWW182" s="18"/>
      <c r="KWX182" s="18"/>
      <c r="KWY182" s="18"/>
      <c r="KWZ182" s="18"/>
      <c r="KXA182" s="18"/>
      <c r="KXB182" s="18"/>
      <c r="KXC182" s="18"/>
      <c r="KXD182" s="18"/>
      <c r="KXE182" s="18"/>
      <c r="KXF182" s="18"/>
      <c r="KXG182" s="18"/>
      <c r="KXH182" s="18"/>
      <c r="KXI182" s="18"/>
      <c r="KXJ182" s="18"/>
      <c r="KXK182" s="18"/>
      <c r="KXL182" s="18"/>
      <c r="KXM182" s="18"/>
      <c r="KXN182" s="18"/>
      <c r="KXO182" s="18"/>
      <c r="KXP182" s="18"/>
      <c r="KXQ182" s="18"/>
      <c r="KXR182" s="18"/>
      <c r="KXS182" s="18"/>
      <c r="KXT182" s="18"/>
      <c r="KXU182" s="18"/>
      <c r="KXV182" s="18"/>
      <c r="KXW182" s="18"/>
      <c r="KXX182" s="18"/>
      <c r="KXY182" s="18"/>
      <c r="KXZ182" s="18"/>
      <c r="KYA182" s="18"/>
      <c r="KYB182" s="18"/>
      <c r="KYC182" s="18"/>
      <c r="KYD182" s="18"/>
      <c r="KYE182" s="18"/>
      <c r="KYF182" s="18"/>
      <c r="KYG182" s="18"/>
      <c r="KYH182" s="18"/>
      <c r="KYI182" s="18"/>
      <c r="KYJ182" s="18"/>
      <c r="KYK182" s="18"/>
      <c r="KYL182" s="18"/>
      <c r="KYM182" s="18"/>
      <c r="KYN182" s="18"/>
      <c r="KYO182" s="18"/>
      <c r="KYP182" s="18"/>
      <c r="KYQ182" s="18"/>
      <c r="KYR182" s="18"/>
      <c r="KYS182" s="18"/>
      <c r="KYT182" s="18"/>
      <c r="KYU182" s="18"/>
      <c r="KYV182" s="18"/>
      <c r="KYW182" s="18"/>
      <c r="KYX182" s="18"/>
      <c r="KYY182" s="18"/>
      <c r="KYZ182" s="18"/>
      <c r="KZA182" s="18"/>
      <c r="KZB182" s="18"/>
      <c r="KZC182" s="18"/>
      <c r="KZD182" s="18"/>
      <c r="KZE182" s="18"/>
      <c r="KZF182" s="18"/>
      <c r="KZG182" s="18"/>
      <c r="KZH182" s="18"/>
      <c r="KZI182" s="18"/>
      <c r="KZJ182" s="18"/>
      <c r="KZK182" s="18"/>
      <c r="KZL182" s="18"/>
      <c r="KZM182" s="18"/>
      <c r="KZN182" s="18"/>
      <c r="KZO182" s="18"/>
      <c r="KZP182" s="18"/>
      <c r="KZQ182" s="18"/>
      <c r="KZR182" s="18"/>
      <c r="KZS182" s="18"/>
      <c r="KZT182" s="18"/>
      <c r="KZU182" s="18"/>
      <c r="KZV182" s="18"/>
      <c r="KZW182" s="18"/>
      <c r="KZX182" s="18"/>
      <c r="KZY182" s="18"/>
      <c r="KZZ182" s="18"/>
      <c r="LAA182" s="18"/>
      <c r="LAB182" s="18"/>
      <c r="LAC182" s="18"/>
      <c r="LAD182" s="18"/>
      <c r="LAE182" s="18"/>
      <c r="LAF182" s="18"/>
      <c r="LAG182" s="18"/>
      <c r="LAH182" s="18"/>
      <c r="LAI182" s="18"/>
      <c r="LAJ182" s="18"/>
      <c r="LAK182" s="18"/>
      <c r="LAL182" s="18"/>
      <c r="LAM182" s="18"/>
      <c r="LAN182" s="18"/>
      <c r="LAO182" s="18"/>
      <c r="LAP182" s="18"/>
      <c r="LAQ182" s="18"/>
      <c r="LAR182" s="18"/>
      <c r="LAS182" s="18"/>
      <c r="LAT182" s="18"/>
      <c r="LAU182" s="18"/>
      <c r="LAV182" s="18"/>
      <c r="LAW182" s="18"/>
      <c r="LAX182" s="18"/>
      <c r="LAY182" s="18"/>
      <c r="LAZ182" s="18"/>
      <c r="LBA182" s="18"/>
      <c r="LBB182" s="18"/>
      <c r="LBC182" s="18"/>
      <c r="LBD182" s="18"/>
      <c r="LBE182" s="18"/>
      <c r="LBF182" s="18"/>
      <c r="LBG182" s="18"/>
      <c r="LBH182" s="18"/>
      <c r="LBI182" s="18"/>
      <c r="LBJ182" s="18"/>
      <c r="LBK182" s="18"/>
      <c r="LBL182" s="18"/>
      <c r="LBM182" s="18"/>
      <c r="LBN182" s="18"/>
      <c r="LBO182" s="18"/>
      <c r="LBP182" s="18"/>
      <c r="LBQ182" s="18"/>
      <c r="LBR182" s="18"/>
      <c r="LBS182" s="18"/>
      <c r="LBT182" s="18"/>
      <c r="LBU182" s="18"/>
      <c r="LBV182" s="18"/>
      <c r="LBW182" s="18"/>
      <c r="LBX182" s="18"/>
      <c r="LBY182" s="18"/>
      <c r="LBZ182" s="18"/>
      <c r="LCA182" s="18"/>
      <c r="LCB182" s="18"/>
      <c r="LCC182" s="18"/>
      <c r="LCD182" s="18"/>
      <c r="LCE182" s="18"/>
      <c r="LCF182" s="18"/>
      <c r="LCG182" s="18"/>
      <c r="LCH182" s="18"/>
      <c r="LCI182" s="18"/>
      <c r="LCJ182" s="18"/>
      <c r="LCK182" s="18"/>
      <c r="LCL182" s="18"/>
      <c r="LCM182" s="18"/>
      <c r="LCN182" s="18"/>
      <c r="LCO182" s="18"/>
      <c r="LCP182" s="18"/>
      <c r="LCQ182" s="18"/>
      <c r="LCR182" s="18"/>
      <c r="LCS182" s="18"/>
      <c r="LCT182" s="18"/>
      <c r="LCU182" s="18"/>
      <c r="LCV182" s="18"/>
      <c r="LCW182" s="18"/>
      <c r="LCX182" s="18"/>
      <c r="LCY182" s="18"/>
      <c r="LCZ182" s="18"/>
      <c r="LDA182" s="18"/>
      <c r="LDB182" s="18"/>
      <c r="LDC182" s="18"/>
      <c r="LDD182" s="18"/>
      <c r="LDE182" s="18"/>
      <c r="LDF182" s="18"/>
      <c r="LDG182" s="18"/>
      <c r="LDH182" s="18"/>
      <c r="LDI182" s="18"/>
      <c r="LDJ182" s="18"/>
      <c r="LDK182" s="18"/>
      <c r="LDL182" s="18"/>
      <c r="LDM182" s="18"/>
      <c r="LDN182" s="18"/>
      <c r="LDO182" s="18"/>
      <c r="LDP182" s="18"/>
      <c r="LDQ182" s="18"/>
      <c r="LDR182" s="18"/>
      <c r="LDS182" s="18"/>
      <c r="LDT182" s="18"/>
      <c r="LDU182" s="18"/>
      <c r="LDV182" s="18"/>
      <c r="LDW182" s="18"/>
      <c r="LDX182" s="18"/>
      <c r="LDY182" s="18"/>
      <c r="LDZ182" s="18"/>
      <c r="LEA182" s="18"/>
      <c r="LEB182" s="18"/>
      <c r="LEC182" s="18"/>
      <c r="LED182" s="18"/>
      <c r="LEE182" s="18"/>
      <c r="LEF182" s="18"/>
      <c r="LEG182" s="18"/>
      <c r="LEH182" s="18"/>
      <c r="LEI182" s="18"/>
      <c r="LEJ182" s="18"/>
      <c r="LEK182" s="18"/>
      <c r="LEL182" s="18"/>
      <c r="LEM182" s="18"/>
      <c r="LEN182" s="18"/>
      <c r="LEO182" s="18"/>
      <c r="LEP182" s="18"/>
      <c r="LEQ182" s="18"/>
      <c r="LER182" s="18"/>
      <c r="LES182" s="18"/>
      <c r="LET182" s="18"/>
      <c r="LEU182" s="18"/>
      <c r="LEV182" s="18"/>
      <c r="LEW182" s="18"/>
      <c r="LEX182" s="18"/>
      <c r="LEY182" s="18"/>
      <c r="LEZ182" s="18"/>
      <c r="LFA182" s="18"/>
      <c r="LFB182" s="18"/>
      <c r="LFC182" s="18"/>
      <c r="LFD182" s="18"/>
      <c r="LFE182" s="18"/>
      <c r="LFF182" s="18"/>
      <c r="LFG182" s="18"/>
      <c r="LFH182" s="18"/>
      <c r="LFI182" s="18"/>
      <c r="LFJ182" s="18"/>
      <c r="LFK182" s="18"/>
      <c r="LFL182" s="18"/>
      <c r="LFM182" s="18"/>
      <c r="LFN182" s="18"/>
      <c r="LFO182" s="18"/>
      <c r="LFP182" s="18"/>
      <c r="LFQ182" s="18"/>
      <c r="LFR182" s="18"/>
      <c r="LFS182" s="18"/>
      <c r="LFT182" s="18"/>
      <c r="LFU182" s="18"/>
      <c r="LFV182" s="18"/>
      <c r="LFW182" s="18"/>
      <c r="LFX182" s="18"/>
      <c r="LFY182" s="18"/>
      <c r="LFZ182" s="18"/>
      <c r="LGA182" s="18"/>
      <c r="LGB182" s="18"/>
      <c r="LGC182" s="18"/>
      <c r="LGD182" s="18"/>
      <c r="LGE182" s="18"/>
      <c r="LGF182" s="18"/>
      <c r="LGG182" s="18"/>
      <c r="LGH182" s="18"/>
      <c r="LGI182" s="18"/>
      <c r="LGJ182" s="18"/>
      <c r="LGK182" s="18"/>
      <c r="LGL182" s="18"/>
      <c r="LGM182" s="18"/>
      <c r="LGN182" s="18"/>
      <c r="LGO182" s="18"/>
      <c r="LGP182" s="18"/>
      <c r="LGQ182" s="18"/>
      <c r="LGR182" s="18"/>
      <c r="LGS182" s="18"/>
      <c r="LGT182" s="18"/>
      <c r="LGU182" s="18"/>
      <c r="LGV182" s="18"/>
      <c r="LGW182" s="18"/>
      <c r="LGX182" s="18"/>
      <c r="LGY182" s="18"/>
      <c r="LGZ182" s="18"/>
      <c r="LHA182" s="18"/>
      <c r="LHB182" s="18"/>
      <c r="LHC182" s="18"/>
      <c r="LHD182" s="18"/>
      <c r="LHE182" s="18"/>
      <c r="LHF182" s="18"/>
      <c r="LHG182" s="18"/>
      <c r="LHH182" s="18"/>
      <c r="LHI182" s="18"/>
      <c r="LHJ182" s="18"/>
      <c r="LHK182" s="18"/>
      <c r="LHL182" s="18"/>
      <c r="LHM182" s="18"/>
      <c r="LHN182" s="18"/>
      <c r="LHO182" s="18"/>
      <c r="LHP182" s="18"/>
      <c r="LHQ182" s="18"/>
      <c r="LHR182" s="18"/>
      <c r="LHS182" s="18"/>
      <c r="LHT182" s="18"/>
      <c r="LHU182" s="18"/>
      <c r="LHV182" s="18"/>
      <c r="LHW182" s="18"/>
      <c r="LHX182" s="18"/>
      <c r="LHY182" s="18"/>
      <c r="LHZ182" s="18"/>
      <c r="LIA182" s="18"/>
      <c r="LIB182" s="18"/>
      <c r="LIC182" s="18"/>
      <c r="LID182" s="18"/>
      <c r="LIE182" s="18"/>
      <c r="LIF182" s="18"/>
      <c r="LIG182" s="18"/>
      <c r="LIH182" s="18"/>
      <c r="LII182" s="18"/>
      <c r="LIJ182" s="18"/>
      <c r="LIK182" s="18"/>
      <c r="LIL182" s="18"/>
      <c r="LIM182" s="18"/>
      <c r="LIN182" s="18"/>
      <c r="LIO182" s="18"/>
      <c r="LIP182" s="18"/>
      <c r="LIQ182" s="18"/>
      <c r="LIR182" s="18"/>
      <c r="LIS182" s="18"/>
      <c r="LIT182" s="18"/>
      <c r="LIU182" s="18"/>
      <c r="LIV182" s="18"/>
      <c r="LIW182" s="18"/>
      <c r="LIX182" s="18"/>
      <c r="LIY182" s="18"/>
      <c r="LIZ182" s="18"/>
      <c r="LJA182" s="18"/>
      <c r="LJB182" s="18"/>
      <c r="LJC182" s="18"/>
      <c r="LJD182" s="18"/>
      <c r="LJE182" s="18"/>
      <c r="LJF182" s="18"/>
      <c r="LJG182" s="18"/>
      <c r="LJH182" s="18"/>
      <c r="LJI182" s="18"/>
      <c r="LJJ182" s="18"/>
      <c r="LJK182" s="18"/>
      <c r="LJL182" s="18"/>
      <c r="LJM182" s="18"/>
      <c r="LJN182" s="18"/>
      <c r="LJO182" s="18"/>
      <c r="LJP182" s="18"/>
      <c r="LJQ182" s="18"/>
      <c r="LJR182" s="18"/>
      <c r="LJS182" s="18"/>
      <c r="LJT182" s="18"/>
      <c r="LJU182" s="18"/>
      <c r="LJV182" s="18"/>
      <c r="LJW182" s="18"/>
      <c r="LJX182" s="18"/>
      <c r="LJY182" s="18"/>
      <c r="LJZ182" s="18"/>
      <c r="LKA182" s="18"/>
      <c r="LKB182" s="18"/>
      <c r="LKC182" s="18"/>
      <c r="LKD182" s="18"/>
      <c r="LKE182" s="18"/>
      <c r="LKF182" s="18"/>
      <c r="LKG182" s="18"/>
      <c r="LKH182" s="18"/>
      <c r="LKI182" s="18"/>
      <c r="LKJ182" s="18"/>
      <c r="LKK182" s="18"/>
      <c r="LKL182" s="18"/>
      <c r="LKM182" s="18"/>
      <c r="LKN182" s="18"/>
      <c r="LKO182" s="18"/>
      <c r="LKP182" s="18"/>
      <c r="LKQ182" s="18"/>
      <c r="LKR182" s="18"/>
      <c r="LKS182" s="18"/>
      <c r="LKT182" s="18"/>
      <c r="LKU182" s="18"/>
      <c r="LKV182" s="18"/>
      <c r="LKW182" s="18"/>
      <c r="LKX182" s="18"/>
      <c r="LKY182" s="18"/>
      <c r="LKZ182" s="18"/>
      <c r="LLA182" s="18"/>
      <c r="LLB182" s="18"/>
      <c r="LLC182" s="18"/>
      <c r="LLD182" s="18"/>
      <c r="LLE182" s="18"/>
      <c r="LLF182" s="18"/>
      <c r="LLG182" s="18"/>
      <c r="LLH182" s="18"/>
      <c r="LLI182" s="18"/>
      <c r="LLJ182" s="18"/>
      <c r="LLK182" s="18"/>
      <c r="LLL182" s="18"/>
      <c r="LLM182" s="18"/>
      <c r="LLN182" s="18"/>
      <c r="LLO182" s="18"/>
      <c r="LLP182" s="18"/>
      <c r="LLQ182" s="18"/>
      <c r="LLR182" s="18"/>
      <c r="LLS182" s="18"/>
      <c r="LLT182" s="18"/>
      <c r="LLU182" s="18"/>
      <c r="LLV182" s="18"/>
      <c r="LLW182" s="18"/>
      <c r="LLX182" s="18"/>
      <c r="LLY182" s="18"/>
      <c r="LLZ182" s="18"/>
      <c r="LMA182" s="18"/>
      <c r="LMB182" s="18"/>
      <c r="LMC182" s="18"/>
      <c r="LMD182" s="18"/>
      <c r="LME182" s="18"/>
      <c r="LMF182" s="18"/>
      <c r="LMG182" s="18"/>
      <c r="LMH182" s="18"/>
      <c r="LMI182" s="18"/>
      <c r="LMJ182" s="18"/>
      <c r="LMK182" s="18"/>
      <c r="LML182" s="18"/>
      <c r="LMM182" s="18"/>
      <c r="LMN182" s="18"/>
      <c r="LMO182" s="18"/>
      <c r="LMP182" s="18"/>
      <c r="LMQ182" s="18"/>
      <c r="LMR182" s="18"/>
      <c r="LMS182" s="18"/>
      <c r="LMT182" s="18"/>
      <c r="LMU182" s="18"/>
      <c r="LMV182" s="18"/>
      <c r="LMW182" s="18"/>
      <c r="LMX182" s="18"/>
      <c r="LMY182" s="18"/>
      <c r="LMZ182" s="18"/>
      <c r="LNA182" s="18"/>
      <c r="LNB182" s="18"/>
      <c r="LNC182" s="18"/>
      <c r="LND182" s="18"/>
      <c r="LNE182" s="18"/>
      <c r="LNF182" s="18"/>
      <c r="LNG182" s="18"/>
      <c r="LNH182" s="18"/>
      <c r="LNI182" s="18"/>
      <c r="LNJ182" s="18"/>
      <c r="LNK182" s="18"/>
      <c r="LNL182" s="18"/>
      <c r="LNM182" s="18"/>
      <c r="LNN182" s="18"/>
      <c r="LNO182" s="18"/>
      <c r="LNP182" s="18"/>
      <c r="LNQ182" s="18"/>
      <c r="LNR182" s="18"/>
      <c r="LNS182" s="18"/>
      <c r="LNT182" s="18"/>
      <c r="LNU182" s="18"/>
      <c r="LNV182" s="18"/>
      <c r="LNW182" s="18"/>
      <c r="LNX182" s="18"/>
      <c r="LNY182" s="18"/>
      <c r="LNZ182" s="18"/>
      <c r="LOA182" s="18"/>
      <c r="LOB182" s="18"/>
      <c r="LOC182" s="18"/>
      <c r="LOD182" s="18"/>
      <c r="LOE182" s="18"/>
      <c r="LOF182" s="18"/>
      <c r="LOG182" s="18"/>
      <c r="LOH182" s="18"/>
      <c r="LOI182" s="18"/>
      <c r="LOJ182" s="18"/>
      <c r="LOK182" s="18"/>
      <c r="LOL182" s="18"/>
      <c r="LOM182" s="18"/>
      <c r="LON182" s="18"/>
      <c r="LOO182" s="18"/>
      <c r="LOP182" s="18"/>
      <c r="LOQ182" s="18"/>
      <c r="LOR182" s="18"/>
      <c r="LOS182" s="18"/>
      <c r="LOT182" s="18"/>
      <c r="LOU182" s="18"/>
      <c r="LOV182" s="18"/>
      <c r="LOW182" s="18"/>
      <c r="LOX182" s="18"/>
      <c r="LOY182" s="18"/>
      <c r="LOZ182" s="18"/>
      <c r="LPA182" s="18"/>
      <c r="LPB182" s="18"/>
      <c r="LPC182" s="18"/>
      <c r="LPD182" s="18"/>
      <c r="LPE182" s="18"/>
      <c r="LPF182" s="18"/>
      <c r="LPG182" s="18"/>
      <c r="LPH182" s="18"/>
      <c r="LPI182" s="18"/>
      <c r="LPJ182" s="18"/>
      <c r="LPK182" s="18"/>
      <c r="LPL182" s="18"/>
      <c r="LPM182" s="18"/>
      <c r="LPN182" s="18"/>
      <c r="LPO182" s="18"/>
      <c r="LPP182" s="18"/>
      <c r="LPQ182" s="18"/>
      <c r="LPR182" s="18"/>
      <c r="LPS182" s="18"/>
      <c r="LPT182" s="18"/>
      <c r="LPU182" s="18"/>
      <c r="LPV182" s="18"/>
      <c r="LPW182" s="18"/>
      <c r="LPX182" s="18"/>
      <c r="LPY182" s="18"/>
      <c r="LPZ182" s="18"/>
      <c r="LQA182" s="18"/>
      <c r="LQB182" s="18"/>
      <c r="LQC182" s="18"/>
      <c r="LQD182" s="18"/>
      <c r="LQE182" s="18"/>
      <c r="LQF182" s="18"/>
      <c r="LQG182" s="18"/>
      <c r="LQH182" s="18"/>
      <c r="LQI182" s="18"/>
      <c r="LQJ182" s="18"/>
      <c r="LQK182" s="18"/>
      <c r="LQL182" s="18"/>
      <c r="LQM182" s="18"/>
      <c r="LQN182" s="18"/>
      <c r="LQO182" s="18"/>
      <c r="LQP182" s="18"/>
      <c r="LQQ182" s="18"/>
      <c r="LQR182" s="18"/>
      <c r="LQS182" s="18"/>
      <c r="LQT182" s="18"/>
      <c r="LQU182" s="18"/>
      <c r="LQV182" s="18"/>
      <c r="LQW182" s="18"/>
      <c r="LQX182" s="18"/>
      <c r="LQY182" s="18"/>
      <c r="LQZ182" s="18"/>
      <c r="LRA182" s="18"/>
      <c r="LRB182" s="18"/>
      <c r="LRC182" s="18"/>
      <c r="LRD182" s="18"/>
      <c r="LRE182" s="18"/>
      <c r="LRF182" s="18"/>
      <c r="LRG182" s="18"/>
      <c r="LRH182" s="18"/>
      <c r="LRI182" s="18"/>
      <c r="LRJ182" s="18"/>
      <c r="LRK182" s="18"/>
      <c r="LRL182" s="18"/>
      <c r="LRM182" s="18"/>
      <c r="LRN182" s="18"/>
      <c r="LRO182" s="18"/>
      <c r="LRP182" s="18"/>
      <c r="LRQ182" s="18"/>
      <c r="LRR182" s="18"/>
      <c r="LRS182" s="18"/>
      <c r="LRT182" s="18"/>
      <c r="LRU182" s="18"/>
      <c r="LRV182" s="18"/>
      <c r="LRW182" s="18"/>
      <c r="LRX182" s="18"/>
      <c r="LRY182" s="18"/>
      <c r="LRZ182" s="18"/>
      <c r="LSA182" s="18"/>
      <c r="LSB182" s="18"/>
      <c r="LSC182" s="18"/>
      <c r="LSD182" s="18"/>
      <c r="LSE182" s="18"/>
      <c r="LSF182" s="18"/>
      <c r="LSG182" s="18"/>
      <c r="LSH182" s="18"/>
      <c r="LSI182" s="18"/>
      <c r="LSJ182" s="18"/>
      <c r="LSK182" s="18"/>
      <c r="LSL182" s="18"/>
      <c r="LSM182" s="18"/>
      <c r="LSN182" s="18"/>
      <c r="LSO182" s="18"/>
      <c r="LSP182" s="18"/>
      <c r="LSQ182" s="18"/>
      <c r="LSR182" s="18"/>
      <c r="LSS182" s="18"/>
      <c r="LST182" s="18"/>
      <c r="LSU182" s="18"/>
      <c r="LSV182" s="18"/>
      <c r="LSW182" s="18"/>
      <c r="LSX182" s="18"/>
      <c r="LSY182" s="18"/>
      <c r="LSZ182" s="18"/>
      <c r="LTA182" s="18"/>
      <c r="LTB182" s="18"/>
      <c r="LTC182" s="18"/>
      <c r="LTD182" s="18"/>
      <c r="LTE182" s="18"/>
      <c r="LTF182" s="18"/>
      <c r="LTG182" s="18"/>
      <c r="LTH182" s="18"/>
      <c r="LTI182" s="18"/>
      <c r="LTJ182" s="18"/>
      <c r="LTK182" s="18"/>
      <c r="LTL182" s="18"/>
      <c r="LTM182" s="18"/>
      <c r="LTN182" s="18"/>
      <c r="LTO182" s="18"/>
      <c r="LTP182" s="18"/>
      <c r="LTQ182" s="18"/>
      <c r="LTR182" s="18"/>
      <c r="LTS182" s="18"/>
      <c r="LTT182" s="18"/>
      <c r="LTU182" s="18"/>
      <c r="LTV182" s="18"/>
      <c r="LTW182" s="18"/>
      <c r="LTX182" s="18"/>
      <c r="LTY182" s="18"/>
      <c r="LTZ182" s="18"/>
      <c r="LUA182" s="18"/>
      <c r="LUB182" s="18"/>
      <c r="LUC182" s="18"/>
      <c r="LUD182" s="18"/>
      <c r="LUE182" s="18"/>
      <c r="LUF182" s="18"/>
      <c r="LUG182" s="18"/>
      <c r="LUH182" s="18"/>
      <c r="LUI182" s="18"/>
      <c r="LUJ182" s="18"/>
      <c r="LUK182" s="18"/>
      <c r="LUL182" s="18"/>
      <c r="LUM182" s="18"/>
      <c r="LUN182" s="18"/>
      <c r="LUO182" s="18"/>
      <c r="LUP182" s="18"/>
      <c r="LUQ182" s="18"/>
      <c r="LUR182" s="18"/>
      <c r="LUS182" s="18"/>
      <c r="LUT182" s="18"/>
      <c r="LUU182" s="18"/>
      <c r="LUV182" s="18"/>
      <c r="LUW182" s="18"/>
      <c r="LUX182" s="18"/>
      <c r="LUY182" s="18"/>
      <c r="LUZ182" s="18"/>
      <c r="LVA182" s="18"/>
      <c r="LVB182" s="18"/>
      <c r="LVC182" s="18"/>
      <c r="LVD182" s="18"/>
      <c r="LVE182" s="18"/>
      <c r="LVF182" s="18"/>
      <c r="LVG182" s="18"/>
      <c r="LVH182" s="18"/>
      <c r="LVI182" s="18"/>
      <c r="LVJ182" s="18"/>
      <c r="LVK182" s="18"/>
      <c r="LVL182" s="18"/>
      <c r="LVM182" s="18"/>
      <c r="LVN182" s="18"/>
      <c r="LVO182" s="18"/>
      <c r="LVP182" s="18"/>
      <c r="LVQ182" s="18"/>
      <c r="LVR182" s="18"/>
      <c r="LVS182" s="18"/>
      <c r="LVT182" s="18"/>
      <c r="LVU182" s="18"/>
      <c r="LVV182" s="18"/>
      <c r="LVW182" s="18"/>
      <c r="LVX182" s="18"/>
      <c r="LVY182" s="18"/>
      <c r="LVZ182" s="18"/>
      <c r="LWA182" s="18"/>
      <c r="LWB182" s="18"/>
      <c r="LWC182" s="18"/>
      <c r="LWD182" s="18"/>
      <c r="LWE182" s="18"/>
      <c r="LWF182" s="18"/>
      <c r="LWG182" s="18"/>
      <c r="LWH182" s="18"/>
      <c r="LWI182" s="18"/>
      <c r="LWJ182" s="18"/>
      <c r="LWK182" s="18"/>
      <c r="LWL182" s="18"/>
      <c r="LWM182" s="18"/>
      <c r="LWN182" s="18"/>
      <c r="LWO182" s="18"/>
      <c r="LWP182" s="18"/>
      <c r="LWQ182" s="18"/>
      <c r="LWR182" s="18"/>
      <c r="LWS182" s="18"/>
      <c r="LWT182" s="18"/>
      <c r="LWU182" s="18"/>
      <c r="LWV182" s="18"/>
      <c r="LWW182" s="18"/>
      <c r="LWX182" s="18"/>
      <c r="LWY182" s="18"/>
      <c r="LWZ182" s="18"/>
      <c r="LXA182" s="18"/>
      <c r="LXB182" s="18"/>
      <c r="LXC182" s="18"/>
      <c r="LXD182" s="18"/>
      <c r="LXE182" s="18"/>
      <c r="LXF182" s="18"/>
      <c r="LXG182" s="18"/>
      <c r="LXH182" s="18"/>
      <c r="LXI182" s="18"/>
      <c r="LXJ182" s="18"/>
      <c r="LXK182" s="18"/>
      <c r="LXL182" s="18"/>
      <c r="LXM182" s="18"/>
      <c r="LXN182" s="18"/>
      <c r="LXO182" s="18"/>
      <c r="LXP182" s="18"/>
      <c r="LXQ182" s="18"/>
      <c r="LXR182" s="18"/>
      <c r="LXS182" s="18"/>
      <c r="LXT182" s="18"/>
      <c r="LXU182" s="18"/>
      <c r="LXV182" s="18"/>
      <c r="LXW182" s="18"/>
      <c r="LXX182" s="18"/>
      <c r="LXY182" s="18"/>
      <c r="LXZ182" s="18"/>
      <c r="LYA182" s="18"/>
      <c r="LYB182" s="18"/>
      <c r="LYC182" s="18"/>
      <c r="LYD182" s="18"/>
      <c r="LYE182" s="18"/>
      <c r="LYF182" s="18"/>
      <c r="LYG182" s="18"/>
      <c r="LYH182" s="18"/>
      <c r="LYI182" s="18"/>
      <c r="LYJ182" s="18"/>
      <c r="LYK182" s="18"/>
      <c r="LYL182" s="18"/>
      <c r="LYM182" s="18"/>
      <c r="LYN182" s="18"/>
      <c r="LYO182" s="18"/>
      <c r="LYP182" s="18"/>
      <c r="LYQ182" s="18"/>
      <c r="LYR182" s="18"/>
      <c r="LYS182" s="18"/>
      <c r="LYT182" s="18"/>
      <c r="LYU182" s="18"/>
      <c r="LYV182" s="18"/>
      <c r="LYW182" s="18"/>
      <c r="LYX182" s="18"/>
      <c r="LYY182" s="18"/>
      <c r="LYZ182" s="18"/>
      <c r="LZA182" s="18"/>
      <c r="LZB182" s="18"/>
      <c r="LZC182" s="18"/>
      <c r="LZD182" s="18"/>
      <c r="LZE182" s="18"/>
      <c r="LZF182" s="18"/>
      <c r="LZG182" s="18"/>
      <c r="LZH182" s="18"/>
      <c r="LZI182" s="18"/>
      <c r="LZJ182" s="18"/>
      <c r="LZK182" s="18"/>
      <c r="LZL182" s="18"/>
      <c r="LZM182" s="18"/>
      <c r="LZN182" s="18"/>
      <c r="LZO182" s="18"/>
      <c r="LZP182" s="18"/>
      <c r="LZQ182" s="18"/>
      <c r="LZR182" s="18"/>
      <c r="LZS182" s="18"/>
      <c r="LZT182" s="18"/>
      <c r="LZU182" s="18"/>
      <c r="LZV182" s="18"/>
      <c r="LZW182" s="18"/>
      <c r="LZX182" s="18"/>
      <c r="LZY182" s="18"/>
      <c r="LZZ182" s="18"/>
      <c r="MAA182" s="18"/>
      <c r="MAB182" s="18"/>
      <c r="MAC182" s="18"/>
      <c r="MAD182" s="18"/>
      <c r="MAE182" s="18"/>
      <c r="MAF182" s="18"/>
      <c r="MAG182" s="18"/>
      <c r="MAH182" s="18"/>
      <c r="MAI182" s="18"/>
      <c r="MAJ182" s="18"/>
      <c r="MAK182" s="18"/>
      <c r="MAL182" s="18"/>
      <c r="MAM182" s="18"/>
      <c r="MAN182" s="18"/>
      <c r="MAO182" s="18"/>
      <c r="MAP182" s="18"/>
      <c r="MAQ182" s="18"/>
      <c r="MAR182" s="18"/>
      <c r="MAS182" s="18"/>
      <c r="MAT182" s="18"/>
      <c r="MAU182" s="18"/>
      <c r="MAV182" s="18"/>
      <c r="MAW182" s="18"/>
      <c r="MAX182" s="18"/>
      <c r="MAY182" s="18"/>
      <c r="MAZ182" s="18"/>
      <c r="MBA182" s="18"/>
      <c r="MBB182" s="18"/>
      <c r="MBC182" s="18"/>
      <c r="MBD182" s="18"/>
      <c r="MBE182" s="18"/>
      <c r="MBF182" s="18"/>
      <c r="MBG182" s="18"/>
      <c r="MBH182" s="18"/>
      <c r="MBI182" s="18"/>
      <c r="MBJ182" s="18"/>
      <c r="MBK182" s="18"/>
      <c r="MBL182" s="18"/>
      <c r="MBM182" s="18"/>
      <c r="MBN182" s="18"/>
      <c r="MBO182" s="18"/>
      <c r="MBP182" s="18"/>
      <c r="MBQ182" s="18"/>
      <c r="MBR182" s="18"/>
      <c r="MBS182" s="18"/>
      <c r="MBT182" s="18"/>
      <c r="MBU182" s="18"/>
      <c r="MBV182" s="18"/>
      <c r="MBW182" s="18"/>
      <c r="MBX182" s="18"/>
      <c r="MBY182" s="18"/>
      <c r="MBZ182" s="18"/>
      <c r="MCA182" s="18"/>
      <c r="MCB182" s="18"/>
      <c r="MCC182" s="18"/>
      <c r="MCD182" s="18"/>
      <c r="MCE182" s="18"/>
      <c r="MCF182" s="18"/>
      <c r="MCG182" s="18"/>
      <c r="MCH182" s="18"/>
      <c r="MCI182" s="18"/>
      <c r="MCJ182" s="18"/>
      <c r="MCK182" s="18"/>
      <c r="MCL182" s="18"/>
      <c r="MCM182" s="18"/>
      <c r="MCN182" s="18"/>
      <c r="MCO182" s="18"/>
      <c r="MCP182" s="18"/>
      <c r="MCQ182" s="18"/>
      <c r="MCR182" s="18"/>
      <c r="MCS182" s="18"/>
      <c r="MCT182" s="18"/>
      <c r="MCU182" s="18"/>
      <c r="MCV182" s="18"/>
      <c r="MCW182" s="18"/>
      <c r="MCX182" s="18"/>
      <c r="MCY182" s="18"/>
      <c r="MCZ182" s="18"/>
      <c r="MDA182" s="18"/>
      <c r="MDB182" s="18"/>
      <c r="MDC182" s="18"/>
      <c r="MDD182" s="18"/>
      <c r="MDE182" s="18"/>
      <c r="MDF182" s="18"/>
      <c r="MDG182" s="18"/>
      <c r="MDH182" s="18"/>
      <c r="MDI182" s="18"/>
      <c r="MDJ182" s="18"/>
      <c r="MDK182" s="18"/>
      <c r="MDL182" s="18"/>
      <c r="MDM182" s="18"/>
      <c r="MDN182" s="18"/>
      <c r="MDO182" s="18"/>
      <c r="MDP182" s="18"/>
      <c r="MDQ182" s="18"/>
      <c r="MDR182" s="18"/>
      <c r="MDS182" s="18"/>
      <c r="MDT182" s="18"/>
      <c r="MDU182" s="18"/>
      <c r="MDV182" s="18"/>
      <c r="MDW182" s="18"/>
      <c r="MDX182" s="18"/>
      <c r="MDY182" s="18"/>
      <c r="MDZ182" s="18"/>
      <c r="MEA182" s="18"/>
      <c r="MEB182" s="18"/>
      <c r="MEC182" s="18"/>
      <c r="MED182" s="18"/>
      <c r="MEE182" s="18"/>
      <c r="MEF182" s="18"/>
      <c r="MEG182" s="18"/>
      <c r="MEH182" s="18"/>
      <c r="MEI182" s="18"/>
      <c r="MEJ182" s="18"/>
      <c r="MEK182" s="18"/>
      <c r="MEL182" s="18"/>
      <c r="MEM182" s="18"/>
      <c r="MEN182" s="18"/>
      <c r="MEO182" s="18"/>
      <c r="MEP182" s="18"/>
      <c r="MEQ182" s="18"/>
      <c r="MER182" s="18"/>
      <c r="MES182" s="18"/>
      <c r="MET182" s="18"/>
      <c r="MEU182" s="18"/>
      <c r="MEV182" s="18"/>
      <c r="MEW182" s="18"/>
      <c r="MEX182" s="18"/>
      <c r="MEY182" s="18"/>
      <c r="MEZ182" s="18"/>
      <c r="MFA182" s="18"/>
      <c r="MFB182" s="18"/>
      <c r="MFC182" s="18"/>
      <c r="MFD182" s="18"/>
      <c r="MFE182" s="18"/>
      <c r="MFF182" s="18"/>
      <c r="MFG182" s="18"/>
      <c r="MFH182" s="18"/>
      <c r="MFI182" s="18"/>
      <c r="MFJ182" s="18"/>
      <c r="MFK182" s="18"/>
      <c r="MFL182" s="18"/>
      <c r="MFM182" s="18"/>
      <c r="MFN182" s="18"/>
      <c r="MFO182" s="18"/>
      <c r="MFP182" s="18"/>
      <c r="MFQ182" s="18"/>
      <c r="MFR182" s="18"/>
      <c r="MFS182" s="18"/>
      <c r="MFT182" s="18"/>
      <c r="MFU182" s="18"/>
      <c r="MFV182" s="18"/>
      <c r="MFW182" s="18"/>
      <c r="MFX182" s="18"/>
      <c r="MFY182" s="18"/>
      <c r="MFZ182" s="18"/>
      <c r="MGA182" s="18"/>
      <c r="MGB182" s="18"/>
      <c r="MGC182" s="18"/>
      <c r="MGD182" s="18"/>
      <c r="MGE182" s="18"/>
      <c r="MGF182" s="18"/>
      <c r="MGG182" s="18"/>
      <c r="MGH182" s="18"/>
      <c r="MGI182" s="18"/>
      <c r="MGJ182" s="18"/>
      <c r="MGK182" s="18"/>
      <c r="MGL182" s="18"/>
      <c r="MGM182" s="18"/>
      <c r="MGN182" s="18"/>
      <c r="MGO182" s="18"/>
      <c r="MGP182" s="18"/>
      <c r="MGQ182" s="18"/>
      <c r="MGR182" s="18"/>
      <c r="MGS182" s="18"/>
      <c r="MGT182" s="18"/>
      <c r="MGU182" s="18"/>
      <c r="MGV182" s="18"/>
      <c r="MGW182" s="18"/>
      <c r="MGX182" s="18"/>
      <c r="MGY182" s="18"/>
      <c r="MGZ182" s="18"/>
      <c r="MHA182" s="18"/>
      <c r="MHB182" s="18"/>
      <c r="MHC182" s="18"/>
      <c r="MHD182" s="18"/>
      <c r="MHE182" s="18"/>
      <c r="MHF182" s="18"/>
      <c r="MHG182" s="18"/>
      <c r="MHH182" s="18"/>
      <c r="MHI182" s="18"/>
      <c r="MHJ182" s="18"/>
      <c r="MHK182" s="18"/>
      <c r="MHL182" s="18"/>
      <c r="MHM182" s="18"/>
      <c r="MHN182" s="18"/>
      <c r="MHO182" s="18"/>
      <c r="MHP182" s="18"/>
      <c r="MHQ182" s="18"/>
      <c r="MHR182" s="18"/>
      <c r="MHS182" s="18"/>
      <c r="MHT182" s="18"/>
      <c r="MHU182" s="18"/>
      <c r="MHV182" s="18"/>
      <c r="MHW182" s="18"/>
      <c r="MHX182" s="18"/>
      <c r="MHY182" s="18"/>
      <c r="MHZ182" s="18"/>
      <c r="MIA182" s="18"/>
      <c r="MIB182" s="18"/>
      <c r="MIC182" s="18"/>
      <c r="MID182" s="18"/>
      <c r="MIE182" s="18"/>
      <c r="MIF182" s="18"/>
      <c r="MIG182" s="18"/>
      <c r="MIH182" s="18"/>
      <c r="MII182" s="18"/>
      <c r="MIJ182" s="18"/>
      <c r="MIK182" s="18"/>
      <c r="MIL182" s="18"/>
      <c r="MIM182" s="18"/>
      <c r="MIN182" s="18"/>
      <c r="MIO182" s="18"/>
      <c r="MIP182" s="18"/>
      <c r="MIQ182" s="18"/>
      <c r="MIR182" s="18"/>
      <c r="MIS182" s="18"/>
      <c r="MIT182" s="18"/>
      <c r="MIU182" s="18"/>
      <c r="MIV182" s="18"/>
      <c r="MIW182" s="18"/>
      <c r="MIX182" s="18"/>
      <c r="MIY182" s="18"/>
      <c r="MIZ182" s="18"/>
      <c r="MJA182" s="18"/>
      <c r="MJB182" s="18"/>
      <c r="MJC182" s="18"/>
      <c r="MJD182" s="18"/>
      <c r="MJE182" s="18"/>
      <c r="MJF182" s="18"/>
      <c r="MJG182" s="18"/>
      <c r="MJH182" s="18"/>
      <c r="MJI182" s="18"/>
      <c r="MJJ182" s="18"/>
      <c r="MJK182" s="18"/>
      <c r="MJL182" s="18"/>
      <c r="MJM182" s="18"/>
      <c r="MJN182" s="18"/>
      <c r="MJO182" s="18"/>
      <c r="MJP182" s="18"/>
      <c r="MJQ182" s="18"/>
      <c r="MJR182" s="18"/>
      <c r="MJS182" s="18"/>
      <c r="MJT182" s="18"/>
      <c r="MJU182" s="18"/>
      <c r="MJV182" s="18"/>
      <c r="MJW182" s="18"/>
      <c r="MJX182" s="18"/>
      <c r="MJY182" s="18"/>
      <c r="MJZ182" s="18"/>
      <c r="MKA182" s="18"/>
      <c r="MKB182" s="18"/>
      <c r="MKC182" s="18"/>
      <c r="MKD182" s="18"/>
      <c r="MKE182" s="18"/>
      <c r="MKF182" s="18"/>
      <c r="MKG182" s="18"/>
      <c r="MKH182" s="18"/>
      <c r="MKI182" s="18"/>
      <c r="MKJ182" s="18"/>
      <c r="MKK182" s="18"/>
      <c r="MKL182" s="18"/>
      <c r="MKM182" s="18"/>
      <c r="MKN182" s="18"/>
      <c r="MKO182" s="18"/>
      <c r="MKP182" s="18"/>
      <c r="MKQ182" s="18"/>
      <c r="MKR182" s="18"/>
      <c r="MKS182" s="18"/>
      <c r="MKT182" s="18"/>
      <c r="MKU182" s="18"/>
      <c r="MKV182" s="18"/>
      <c r="MKW182" s="18"/>
      <c r="MKX182" s="18"/>
      <c r="MKY182" s="18"/>
      <c r="MKZ182" s="18"/>
      <c r="MLA182" s="18"/>
      <c r="MLB182" s="18"/>
      <c r="MLC182" s="18"/>
      <c r="MLD182" s="18"/>
      <c r="MLE182" s="18"/>
      <c r="MLF182" s="18"/>
      <c r="MLG182" s="18"/>
      <c r="MLH182" s="18"/>
      <c r="MLI182" s="18"/>
      <c r="MLJ182" s="18"/>
      <c r="MLK182" s="18"/>
      <c r="MLL182" s="18"/>
      <c r="MLM182" s="18"/>
      <c r="MLN182" s="18"/>
      <c r="MLO182" s="18"/>
      <c r="MLP182" s="18"/>
      <c r="MLQ182" s="18"/>
      <c r="MLR182" s="18"/>
      <c r="MLS182" s="18"/>
      <c r="MLT182" s="18"/>
      <c r="MLU182" s="18"/>
      <c r="MLV182" s="18"/>
      <c r="MLW182" s="18"/>
      <c r="MLX182" s="18"/>
      <c r="MLY182" s="18"/>
      <c r="MLZ182" s="18"/>
      <c r="MMA182" s="18"/>
      <c r="MMB182" s="18"/>
      <c r="MMC182" s="18"/>
      <c r="MMD182" s="18"/>
      <c r="MME182" s="18"/>
      <c r="MMF182" s="18"/>
      <c r="MMG182" s="18"/>
      <c r="MMH182" s="18"/>
      <c r="MMI182" s="18"/>
      <c r="MMJ182" s="18"/>
      <c r="MMK182" s="18"/>
      <c r="MML182" s="18"/>
      <c r="MMM182" s="18"/>
      <c r="MMN182" s="18"/>
      <c r="MMO182" s="18"/>
      <c r="MMP182" s="18"/>
      <c r="MMQ182" s="18"/>
      <c r="MMR182" s="18"/>
      <c r="MMS182" s="18"/>
      <c r="MMT182" s="18"/>
      <c r="MMU182" s="18"/>
      <c r="MMV182" s="18"/>
      <c r="MMW182" s="18"/>
      <c r="MMX182" s="18"/>
      <c r="MMY182" s="18"/>
      <c r="MMZ182" s="18"/>
      <c r="MNA182" s="18"/>
      <c r="MNB182" s="18"/>
      <c r="MNC182" s="18"/>
      <c r="MND182" s="18"/>
      <c r="MNE182" s="18"/>
      <c r="MNF182" s="18"/>
      <c r="MNG182" s="18"/>
      <c r="MNH182" s="18"/>
      <c r="MNI182" s="18"/>
      <c r="MNJ182" s="18"/>
      <c r="MNK182" s="18"/>
      <c r="MNL182" s="18"/>
      <c r="MNM182" s="18"/>
      <c r="MNN182" s="18"/>
      <c r="MNO182" s="18"/>
      <c r="MNP182" s="18"/>
      <c r="MNQ182" s="18"/>
      <c r="MNR182" s="18"/>
      <c r="MNS182" s="18"/>
      <c r="MNT182" s="18"/>
      <c r="MNU182" s="18"/>
      <c r="MNV182" s="18"/>
      <c r="MNW182" s="18"/>
      <c r="MNX182" s="18"/>
      <c r="MNY182" s="18"/>
      <c r="MNZ182" s="18"/>
      <c r="MOA182" s="18"/>
      <c r="MOB182" s="18"/>
      <c r="MOC182" s="18"/>
      <c r="MOD182" s="18"/>
      <c r="MOE182" s="18"/>
      <c r="MOF182" s="18"/>
      <c r="MOG182" s="18"/>
      <c r="MOH182" s="18"/>
      <c r="MOI182" s="18"/>
      <c r="MOJ182" s="18"/>
      <c r="MOK182" s="18"/>
      <c r="MOL182" s="18"/>
      <c r="MOM182" s="18"/>
      <c r="MON182" s="18"/>
      <c r="MOO182" s="18"/>
      <c r="MOP182" s="18"/>
      <c r="MOQ182" s="18"/>
      <c r="MOR182" s="18"/>
      <c r="MOS182" s="18"/>
      <c r="MOT182" s="18"/>
      <c r="MOU182" s="18"/>
      <c r="MOV182" s="18"/>
      <c r="MOW182" s="18"/>
      <c r="MOX182" s="18"/>
      <c r="MOY182" s="18"/>
      <c r="MOZ182" s="18"/>
      <c r="MPA182" s="18"/>
      <c r="MPB182" s="18"/>
      <c r="MPC182" s="18"/>
      <c r="MPD182" s="18"/>
      <c r="MPE182" s="18"/>
      <c r="MPF182" s="18"/>
      <c r="MPG182" s="18"/>
      <c r="MPH182" s="18"/>
      <c r="MPI182" s="18"/>
      <c r="MPJ182" s="18"/>
      <c r="MPK182" s="18"/>
      <c r="MPL182" s="18"/>
      <c r="MPM182" s="18"/>
      <c r="MPN182" s="18"/>
      <c r="MPO182" s="18"/>
      <c r="MPP182" s="18"/>
      <c r="MPQ182" s="18"/>
      <c r="MPR182" s="18"/>
      <c r="MPS182" s="18"/>
      <c r="MPT182" s="18"/>
      <c r="MPU182" s="18"/>
      <c r="MPV182" s="18"/>
      <c r="MPW182" s="18"/>
      <c r="MPX182" s="18"/>
      <c r="MPY182" s="18"/>
      <c r="MPZ182" s="18"/>
      <c r="MQA182" s="18"/>
      <c r="MQB182" s="18"/>
      <c r="MQC182" s="18"/>
      <c r="MQD182" s="18"/>
      <c r="MQE182" s="18"/>
      <c r="MQF182" s="18"/>
      <c r="MQG182" s="18"/>
      <c r="MQH182" s="18"/>
      <c r="MQI182" s="18"/>
      <c r="MQJ182" s="18"/>
      <c r="MQK182" s="18"/>
      <c r="MQL182" s="18"/>
      <c r="MQM182" s="18"/>
      <c r="MQN182" s="18"/>
      <c r="MQO182" s="18"/>
      <c r="MQP182" s="18"/>
      <c r="MQQ182" s="18"/>
      <c r="MQR182" s="18"/>
      <c r="MQS182" s="18"/>
      <c r="MQT182" s="18"/>
      <c r="MQU182" s="18"/>
      <c r="MQV182" s="18"/>
      <c r="MQW182" s="18"/>
      <c r="MQX182" s="18"/>
      <c r="MQY182" s="18"/>
      <c r="MQZ182" s="18"/>
      <c r="MRA182" s="18"/>
      <c r="MRB182" s="18"/>
      <c r="MRC182" s="18"/>
      <c r="MRD182" s="18"/>
      <c r="MRE182" s="18"/>
      <c r="MRF182" s="18"/>
      <c r="MRG182" s="18"/>
      <c r="MRH182" s="18"/>
      <c r="MRI182" s="18"/>
      <c r="MRJ182" s="18"/>
      <c r="MRK182" s="18"/>
      <c r="MRL182" s="18"/>
      <c r="MRM182" s="18"/>
      <c r="MRN182" s="18"/>
      <c r="MRO182" s="18"/>
      <c r="MRP182" s="18"/>
      <c r="MRQ182" s="18"/>
      <c r="MRR182" s="18"/>
      <c r="MRS182" s="18"/>
      <c r="MRT182" s="18"/>
      <c r="MRU182" s="18"/>
      <c r="MRV182" s="18"/>
      <c r="MRW182" s="18"/>
      <c r="MRX182" s="18"/>
      <c r="MRY182" s="18"/>
      <c r="MRZ182" s="18"/>
      <c r="MSA182" s="18"/>
      <c r="MSB182" s="18"/>
      <c r="MSC182" s="18"/>
      <c r="MSD182" s="18"/>
      <c r="MSE182" s="18"/>
      <c r="MSF182" s="18"/>
      <c r="MSG182" s="18"/>
      <c r="MSH182" s="18"/>
      <c r="MSI182" s="18"/>
      <c r="MSJ182" s="18"/>
      <c r="MSK182" s="18"/>
      <c r="MSL182" s="18"/>
      <c r="MSM182" s="18"/>
      <c r="MSN182" s="18"/>
      <c r="MSO182" s="18"/>
      <c r="MSP182" s="18"/>
      <c r="MSQ182" s="18"/>
      <c r="MSR182" s="18"/>
      <c r="MSS182" s="18"/>
      <c r="MST182" s="18"/>
      <c r="MSU182" s="18"/>
      <c r="MSV182" s="18"/>
      <c r="MSW182" s="18"/>
      <c r="MSX182" s="18"/>
      <c r="MSY182" s="18"/>
      <c r="MSZ182" s="18"/>
      <c r="MTA182" s="18"/>
      <c r="MTB182" s="18"/>
      <c r="MTC182" s="18"/>
      <c r="MTD182" s="18"/>
      <c r="MTE182" s="18"/>
      <c r="MTF182" s="18"/>
      <c r="MTG182" s="18"/>
      <c r="MTH182" s="18"/>
      <c r="MTI182" s="18"/>
      <c r="MTJ182" s="18"/>
      <c r="MTK182" s="18"/>
      <c r="MTL182" s="18"/>
      <c r="MTM182" s="18"/>
      <c r="MTN182" s="18"/>
      <c r="MTO182" s="18"/>
      <c r="MTP182" s="18"/>
      <c r="MTQ182" s="18"/>
      <c r="MTR182" s="18"/>
      <c r="MTS182" s="18"/>
      <c r="MTT182" s="18"/>
      <c r="MTU182" s="18"/>
      <c r="MTV182" s="18"/>
      <c r="MTW182" s="18"/>
      <c r="MTX182" s="18"/>
      <c r="MTY182" s="18"/>
      <c r="MTZ182" s="18"/>
      <c r="MUA182" s="18"/>
      <c r="MUB182" s="18"/>
      <c r="MUC182" s="18"/>
      <c r="MUD182" s="18"/>
      <c r="MUE182" s="18"/>
      <c r="MUF182" s="18"/>
      <c r="MUG182" s="18"/>
      <c r="MUH182" s="18"/>
      <c r="MUI182" s="18"/>
      <c r="MUJ182" s="18"/>
      <c r="MUK182" s="18"/>
      <c r="MUL182" s="18"/>
      <c r="MUM182" s="18"/>
      <c r="MUN182" s="18"/>
      <c r="MUO182" s="18"/>
      <c r="MUP182" s="18"/>
      <c r="MUQ182" s="18"/>
      <c r="MUR182" s="18"/>
      <c r="MUS182" s="18"/>
      <c r="MUT182" s="18"/>
      <c r="MUU182" s="18"/>
      <c r="MUV182" s="18"/>
      <c r="MUW182" s="18"/>
      <c r="MUX182" s="18"/>
      <c r="MUY182" s="18"/>
      <c r="MUZ182" s="18"/>
      <c r="MVA182" s="18"/>
      <c r="MVB182" s="18"/>
      <c r="MVC182" s="18"/>
      <c r="MVD182" s="18"/>
      <c r="MVE182" s="18"/>
      <c r="MVF182" s="18"/>
      <c r="MVG182" s="18"/>
      <c r="MVH182" s="18"/>
      <c r="MVI182" s="18"/>
      <c r="MVJ182" s="18"/>
      <c r="MVK182" s="18"/>
      <c r="MVL182" s="18"/>
      <c r="MVM182" s="18"/>
      <c r="MVN182" s="18"/>
      <c r="MVO182" s="18"/>
      <c r="MVP182" s="18"/>
      <c r="MVQ182" s="18"/>
      <c r="MVR182" s="18"/>
      <c r="MVS182" s="18"/>
      <c r="MVT182" s="18"/>
      <c r="MVU182" s="18"/>
      <c r="MVV182" s="18"/>
      <c r="MVW182" s="18"/>
      <c r="MVX182" s="18"/>
      <c r="MVY182" s="18"/>
      <c r="MVZ182" s="18"/>
      <c r="MWA182" s="18"/>
      <c r="MWB182" s="18"/>
      <c r="MWC182" s="18"/>
      <c r="MWD182" s="18"/>
      <c r="MWE182" s="18"/>
      <c r="MWF182" s="18"/>
      <c r="MWG182" s="18"/>
      <c r="MWH182" s="18"/>
      <c r="MWI182" s="18"/>
      <c r="MWJ182" s="18"/>
      <c r="MWK182" s="18"/>
      <c r="MWL182" s="18"/>
      <c r="MWM182" s="18"/>
      <c r="MWN182" s="18"/>
      <c r="MWO182" s="18"/>
      <c r="MWP182" s="18"/>
      <c r="MWQ182" s="18"/>
      <c r="MWR182" s="18"/>
      <c r="MWS182" s="18"/>
      <c r="MWT182" s="18"/>
      <c r="MWU182" s="18"/>
      <c r="MWV182" s="18"/>
      <c r="MWW182" s="18"/>
      <c r="MWX182" s="18"/>
      <c r="MWY182" s="18"/>
      <c r="MWZ182" s="18"/>
      <c r="MXA182" s="18"/>
      <c r="MXB182" s="18"/>
      <c r="MXC182" s="18"/>
      <c r="MXD182" s="18"/>
      <c r="MXE182" s="18"/>
      <c r="MXF182" s="18"/>
      <c r="MXG182" s="18"/>
      <c r="MXH182" s="18"/>
      <c r="MXI182" s="18"/>
      <c r="MXJ182" s="18"/>
      <c r="MXK182" s="18"/>
      <c r="MXL182" s="18"/>
      <c r="MXM182" s="18"/>
      <c r="MXN182" s="18"/>
      <c r="MXO182" s="18"/>
      <c r="MXP182" s="18"/>
      <c r="MXQ182" s="18"/>
      <c r="MXR182" s="18"/>
      <c r="MXS182" s="18"/>
      <c r="MXT182" s="18"/>
      <c r="MXU182" s="18"/>
      <c r="MXV182" s="18"/>
      <c r="MXW182" s="18"/>
      <c r="MXX182" s="18"/>
      <c r="MXY182" s="18"/>
      <c r="MXZ182" s="18"/>
      <c r="MYA182" s="18"/>
      <c r="MYB182" s="18"/>
      <c r="MYC182" s="18"/>
      <c r="MYD182" s="18"/>
      <c r="MYE182" s="18"/>
      <c r="MYF182" s="18"/>
      <c r="MYG182" s="18"/>
      <c r="MYH182" s="18"/>
      <c r="MYI182" s="18"/>
      <c r="MYJ182" s="18"/>
      <c r="MYK182" s="18"/>
      <c r="MYL182" s="18"/>
      <c r="MYM182" s="18"/>
      <c r="MYN182" s="18"/>
      <c r="MYO182" s="18"/>
      <c r="MYP182" s="18"/>
      <c r="MYQ182" s="18"/>
      <c r="MYR182" s="18"/>
      <c r="MYS182" s="18"/>
      <c r="MYT182" s="18"/>
      <c r="MYU182" s="18"/>
      <c r="MYV182" s="18"/>
      <c r="MYW182" s="18"/>
      <c r="MYX182" s="18"/>
      <c r="MYY182" s="18"/>
      <c r="MYZ182" s="18"/>
      <c r="MZA182" s="18"/>
      <c r="MZB182" s="18"/>
      <c r="MZC182" s="18"/>
      <c r="MZD182" s="18"/>
      <c r="MZE182" s="18"/>
      <c r="MZF182" s="18"/>
      <c r="MZG182" s="18"/>
      <c r="MZH182" s="18"/>
      <c r="MZI182" s="18"/>
      <c r="MZJ182" s="18"/>
      <c r="MZK182" s="18"/>
      <c r="MZL182" s="18"/>
      <c r="MZM182" s="18"/>
      <c r="MZN182" s="18"/>
      <c r="MZO182" s="18"/>
      <c r="MZP182" s="18"/>
      <c r="MZQ182" s="18"/>
      <c r="MZR182" s="18"/>
      <c r="MZS182" s="18"/>
      <c r="MZT182" s="18"/>
      <c r="MZU182" s="18"/>
      <c r="MZV182" s="18"/>
      <c r="MZW182" s="18"/>
      <c r="MZX182" s="18"/>
      <c r="MZY182" s="18"/>
      <c r="MZZ182" s="18"/>
      <c r="NAA182" s="18"/>
      <c r="NAB182" s="18"/>
      <c r="NAC182" s="18"/>
      <c r="NAD182" s="18"/>
      <c r="NAE182" s="18"/>
      <c r="NAF182" s="18"/>
      <c r="NAG182" s="18"/>
      <c r="NAH182" s="18"/>
      <c r="NAI182" s="18"/>
      <c r="NAJ182" s="18"/>
      <c r="NAK182" s="18"/>
      <c r="NAL182" s="18"/>
      <c r="NAM182" s="18"/>
      <c r="NAN182" s="18"/>
      <c r="NAO182" s="18"/>
      <c r="NAP182" s="18"/>
      <c r="NAQ182" s="18"/>
      <c r="NAR182" s="18"/>
      <c r="NAS182" s="18"/>
      <c r="NAT182" s="18"/>
      <c r="NAU182" s="18"/>
      <c r="NAV182" s="18"/>
      <c r="NAW182" s="18"/>
      <c r="NAX182" s="18"/>
      <c r="NAY182" s="18"/>
      <c r="NAZ182" s="18"/>
      <c r="NBA182" s="18"/>
      <c r="NBB182" s="18"/>
      <c r="NBC182" s="18"/>
      <c r="NBD182" s="18"/>
      <c r="NBE182" s="18"/>
      <c r="NBF182" s="18"/>
      <c r="NBG182" s="18"/>
      <c r="NBH182" s="18"/>
      <c r="NBI182" s="18"/>
      <c r="NBJ182" s="18"/>
      <c r="NBK182" s="18"/>
      <c r="NBL182" s="18"/>
      <c r="NBM182" s="18"/>
      <c r="NBN182" s="18"/>
      <c r="NBO182" s="18"/>
      <c r="NBP182" s="18"/>
      <c r="NBQ182" s="18"/>
      <c r="NBR182" s="18"/>
      <c r="NBS182" s="18"/>
      <c r="NBT182" s="18"/>
      <c r="NBU182" s="18"/>
      <c r="NBV182" s="18"/>
      <c r="NBW182" s="18"/>
      <c r="NBX182" s="18"/>
      <c r="NBY182" s="18"/>
      <c r="NBZ182" s="18"/>
      <c r="NCA182" s="18"/>
      <c r="NCB182" s="18"/>
      <c r="NCC182" s="18"/>
      <c r="NCD182" s="18"/>
      <c r="NCE182" s="18"/>
      <c r="NCF182" s="18"/>
      <c r="NCG182" s="18"/>
      <c r="NCH182" s="18"/>
      <c r="NCI182" s="18"/>
      <c r="NCJ182" s="18"/>
      <c r="NCK182" s="18"/>
      <c r="NCL182" s="18"/>
      <c r="NCM182" s="18"/>
      <c r="NCN182" s="18"/>
      <c r="NCO182" s="18"/>
      <c r="NCP182" s="18"/>
      <c r="NCQ182" s="18"/>
      <c r="NCR182" s="18"/>
      <c r="NCS182" s="18"/>
      <c r="NCT182" s="18"/>
      <c r="NCU182" s="18"/>
      <c r="NCV182" s="18"/>
      <c r="NCW182" s="18"/>
      <c r="NCX182" s="18"/>
      <c r="NCY182" s="18"/>
      <c r="NCZ182" s="18"/>
      <c r="NDA182" s="18"/>
      <c r="NDB182" s="18"/>
      <c r="NDC182" s="18"/>
      <c r="NDD182" s="18"/>
      <c r="NDE182" s="18"/>
      <c r="NDF182" s="18"/>
      <c r="NDG182" s="18"/>
      <c r="NDH182" s="18"/>
      <c r="NDI182" s="18"/>
      <c r="NDJ182" s="18"/>
      <c r="NDK182" s="18"/>
      <c r="NDL182" s="18"/>
      <c r="NDM182" s="18"/>
      <c r="NDN182" s="18"/>
      <c r="NDO182" s="18"/>
      <c r="NDP182" s="18"/>
      <c r="NDQ182" s="18"/>
      <c r="NDR182" s="18"/>
      <c r="NDS182" s="18"/>
      <c r="NDT182" s="18"/>
      <c r="NDU182" s="18"/>
      <c r="NDV182" s="18"/>
      <c r="NDW182" s="18"/>
      <c r="NDX182" s="18"/>
      <c r="NDY182" s="18"/>
      <c r="NDZ182" s="18"/>
      <c r="NEA182" s="18"/>
      <c r="NEB182" s="18"/>
      <c r="NEC182" s="18"/>
      <c r="NED182" s="18"/>
      <c r="NEE182" s="18"/>
      <c r="NEF182" s="18"/>
      <c r="NEG182" s="18"/>
      <c r="NEH182" s="18"/>
      <c r="NEI182" s="18"/>
      <c r="NEJ182" s="18"/>
      <c r="NEK182" s="18"/>
      <c r="NEL182" s="18"/>
      <c r="NEM182" s="18"/>
      <c r="NEN182" s="18"/>
      <c r="NEO182" s="18"/>
      <c r="NEP182" s="18"/>
      <c r="NEQ182" s="18"/>
      <c r="NER182" s="18"/>
      <c r="NES182" s="18"/>
      <c r="NET182" s="18"/>
      <c r="NEU182" s="18"/>
      <c r="NEV182" s="18"/>
      <c r="NEW182" s="18"/>
      <c r="NEX182" s="18"/>
      <c r="NEY182" s="18"/>
      <c r="NEZ182" s="18"/>
      <c r="NFA182" s="18"/>
      <c r="NFB182" s="18"/>
      <c r="NFC182" s="18"/>
      <c r="NFD182" s="18"/>
      <c r="NFE182" s="18"/>
      <c r="NFF182" s="18"/>
      <c r="NFG182" s="18"/>
      <c r="NFH182" s="18"/>
      <c r="NFI182" s="18"/>
      <c r="NFJ182" s="18"/>
      <c r="NFK182" s="18"/>
      <c r="NFL182" s="18"/>
      <c r="NFM182" s="18"/>
      <c r="NFN182" s="18"/>
      <c r="NFO182" s="18"/>
      <c r="NFP182" s="18"/>
      <c r="NFQ182" s="18"/>
      <c r="NFR182" s="18"/>
      <c r="NFS182" s="18"/>
      <c r="NFT182" s="18"/>
      <c r="NFU182" s="18"/>
      <c r="NFV182" s="18"/>
      <c r="NFW182" s="18"/>
      <c r="NFX182" s="18"/>
      <c r="NFY182" s="18"/>
      <c r="NFZ182" s="18"/>
      <c r="NGA182" s="18"/>
      <c r="NGB182" s="18"/>
      <c r="NGC182" s="18"/>
      <c r="NGD182" s="18"/>
      <c r="NGE182" s="18"/>
      <c r="NGF182" s="18"/>
      <c r="NGG182" s="18"/>
      <c r="NGH182" s="18"/>
      <c r="NGI182" s="18"/>
      <c r="NGJ182" s="18"/>
      <c r="NGK182" s="18"/>
      <c r="NGL182" s="18"/>
      <c r="NGM182" s="18"/>
      <c r="NGN182" s="18"/>
      <c r="NGO182" s="18"/>
      <c r="NGP182" s="18"/>
      <c r="NGQ182" s="18"/>
      <c r="NGR182" s="18"/>
      <c r="NGS182" s="18"/>
      <c r="NGT182" s="18"/>
      <c r="NGU182" s="18"/>
      <c r="NGV182" s="18"/>
      <c r="NGW182" s="18"/>
      <c r="NGX182" s="18"/>
      <c r="NGY182" s="18"/>
      <c r="NGZ182" s="18"/>
      <c r="NHA182" s="18"/>
      <c r="NHB182" s="18"/>
      <c r="NHC182" s="18"/>
      <c r="NHD182" s="18"/>
      <c r="NHE182" s="18"/>
      <c r="NHF182" s="18"/>
      <c r="NHG182" s="18"/>
      <c r="NHH182" s="18"/>
      <c r="NHI182" s="18"/>
      <c r="NHJ182" s="18"/>
      <c r="NHK182" s="18"/>
      <c r="NHL182" s="18"/>
      <c r="NHM182" s="18"/>
      <c r="NHN182" s="18"/>
      <c r="NHO182" s="18"/>
      <c r="NHP182" s="18"/>
      <c r="NHQ182" s="18"/>
      <c r="NHR182" s="18"/>
      <c r="NHS182" s="18"/>
      <c r="NHT182" s="18"/>
      <c r="NHU182" s="18"/>
      <c r="NHV182" s="18"/>
      <c r="NHW182" s="18"/>
      <c r="NHX182" s="18"/>
      <c r="NHY182" s="18"/>
      <c r="NHZ182" s="18"/>
      <c r="NIA182" s="18"/>
      <c r="NIB182" s="18"/>
      <c r="NIC182" s="18"/>
      <c r="NID182" s="18"/>
      <c r="NIE182" s="18"/>
      <c r="NIF182" s="18"/>
      <c r="NIG182" s="18"/>
      <c r="NIH182" s="18"/>
      <c r="NII182" s="18"/>
      <c r="NIJ182" s="18"/>
      <c r="NIK182" s="18"/>
      <c r="NIL182" s="18"/>
      <c r="NIM182" s="18"/>
      <c r="NIN182" s="18"/>
      <c r="NIO182" s="18"/>
      <c r="NIP182" s="18"/>
      <c r="NIQ182" s="18"/>
      <c r="NIR182" s="18"/>
      <c r="NIS182" s="18"/>
      <c r="NIT182" s="18"/>
      <c r="NIU182" s="18"/>
      <c r="NIV182" s="18"/>
      <c r="NIW182" s="18"/>
      <c r="NIX182" s="18"/>
      <c r="NIY182" s="18"/>
      <c r="NIZ182" s="18"/>
      <c r="NJA182" s="18"/>
      <c r="NJB182" s="18"/>
      <c r="NJC182" s="18"/>
      <c r="NJD182" s="18"/>
      <c r="NJE182" s="18"/>
      <c r="NJF182" s="18"/>
      <c r="NJG182" s="18"/>
      <c r="NJH182" s="18"/>
      <c r="NJI182" s="18"/>
      <c r="NJJ182" s="18"/>
      <c r="NJK182" s="18"/>
      <c r="NJL182" s="18"/>
      <c r="NJM182" s="18"/>
      <c r="NJN182" s="18"/>
      <c r="NJO182" s="18"/>
      <c r="NJP182" s="18"/>
      <c r="NJQ182" s="18"/>
      <c r="NJR182" s="18"/>
      <c r="NJS182" s="18"/>
      <c r="NJT182" s="18"/>
      <c r="NJU182" s="18"/>
      <c r="NJV182" s="18"/>
      <c r="NJW182" s="18"/>
      <c r="NJX182" s="18"/>
      <c r="NJY182" s="18"/>
      <c r="NJZ182" s="18"/>
      <c r="NKA182" s="18"/>
      <c r="NKB182" s="18"/>
      <c r="NKC182" s="18"/>
      <c r="NKD182" s="18"/>
      <c r="NKE182" s="18"/>
      <c r="NKF182" s="18"/>
      <c r="NKG182" s="18"/>
      <c r="NKH182" s="18"/>
      <c r="NKI182" s="18"/>
      <c r="NKJ182" s="18"/>
      <c r="NKK182" s="18"/>
      <c r="NKL182" s="18"/>
      <c r="NKM182" s="18"/>
      <c r="NKN182" s="18"/>
      <c r="NKO182" s="18"/>
      <c r="NKP182" s="18"/>
      <c r="NKQ182" s="18"/>
      <c r="NKR182" s="18"/>
      <c r="NKS182" s="18"/>
      <c r="NKT182" s="18"/>
      <c r="NKU182" s="18"/>
      <c r="NKV182" s="18"/>
      <c r="NKW182" s="18"/>
      <c r="NKX182" s="18"/>
      <c r="NKY182" s="18"/>
      <c r="NKZ182" s="18"/>
      <c r="NLA182" s="18"/>
      <c r="NLB182" s="18"/>
      <c r="NLC182" s="18"/>
      <c r="NLD182" s="18"/>
      <c r="NLE182" s="18"/>
      <c r="NLF182" s="18"/>
      <c r="NLG182" s="18"/>
      <c r="NLH182" s="18"/>
      <c r="NLI182" s="18"/>
      <c r="NLJ182" s="18"/>
      <c r="NLK182" s="18"/>
      <c r="NLL182" s="18"/>
      <c r="NLM182" s="18"/>
      <c r="NLN182" s="18"/>
      <c r="NLO182" s="18"/>
      <c r="NLP182" s="18"/>
      <c r="NLQ182" s="18"/>
      <c r="NLR182" s="18"/>
      <c r="NLS182" s="18"/>
      <c r="NLT182" s="18"/>
      <c r="NLU182" s="18"/>
      <c r="NLV182" s="18"/>
      <c r="NLW182" s="18"/>
      <c r="NLX182" s="18"/>
      <c r="NLY182" s="18"/>
      <c r="NLZ182" s="18"/>
      <c r="NMA182" s="18"/>
      <c r="NMB182" s="18"/>
      <c r="NMC182" s="18"/>
      <c r="NMD182" s="18"/>
      <c r="NME182" s="18"/>
      <c r="NMF182" s="18"/>
      <c r="NMG182" s="18"/>
      <c r="NMH182" s="18"/>
      <c r="NMI182" s="18"/>
      <c r="NMJ182" s="18"/>
      <c r="NMK182" s="18"/>
      <c r="NML182" s="18"/>
      <c r="NMM182" s="18"/>
      <c r="NMN182" s="18"/>
      <c r="NMO182" s="18"/>
      <c r="NMP182" s="18"/>
      <c r="NMQ182" s="18"/>
      <c r="NMR182" s="18"/>
      <c r="NMS182" s="18"/>
      <c r="NMT182" s="18"/>
      <c r="NMU182" s="18"/>
      <c r="NMV182" s="18"/>
      <c r="NMW182" s="18"/>
      <c r="NMX182" s="18"/>
      <c r="NMY182" s="18"/>
      <c r="NMZ182" s="18"/>
      <c r="NNA182" s="18"/>
      <c r="NNB182" s="18"/>
      <c r="NNC182" s="18"/>
      <c r="NND182" s="18"/>
      <c r="NNE182" s="18"/>
      <c r="NNF182" s="18"/>
      <c r="NNG182" s="18"/>
      <c r="NNH182" s="18"/>
      <c r="NNI182" s="18"/>
      <c r="NNJ182" s="18"/>
      <c r="NNK182" s="18"/>
      <c r="NNL182" s="18"/>
      <c r="NNM182" s="18"/>
      <c r="NNN182" s="18"/>
      <c r="NNO182" s="18"/>
      <c r="NNP182" s="18"/>
      <c r="NNQ182" s="18"/>
      <c r="NNR182" s="18"/>
      <c r="NNS182" s="18"/>
      <c r="NNT182" s="18"/>
      <c r="NNU182" s="18"/>
      <c r="NNV182" s="18"/>
      <c r="NNW182" s="18"/>
      <c r="NNX182" s="18"/>
      <c r="NNY182" s="18"/>
      <c r="NNZ182" s="18"/>
      <c r="NOA182" s="18"/>
      <c r="NOB182" s="18"/>
      <c r="NOC182" s="18"/>
      <c r="NOD182" s="18"/>
      <c r="NOE182" s="18"/>
      <c r="NOF182" s="18"/>
      <c r="NOG182" s="18"/>
      <c r="NOH182" s="18"/>
      <c r="NOI182" s="18"/>
      <c r="NOJ182" s="18"/>
      <c r="NOK182" s="18"/>
      <c r="NOL182" s="18"/>
      <c r="NOM182" s="18"/>
      <c r="NON182" s="18"/>
      <c r="NOO182" s="18"/>
      <c r="NOP182" s="18"/>
      <c r="NOQ182" s="18"/>
      <c r="NOR182" s="18"/>
      <c r="NOS182" s="18"/>
      <c r="NOT182" s="18"/>
      <c r="NOU182" s="18"/>
      <c r="NOV182" s="18"/>
      <c r="NOW182" s="18"/>
      <c r="NOX182" s="18"/>
      <c r="NOY182" s="18"/>
      <c r="NOZ182" s="18"/>
      <c r="NPA182" s="18"/>
      <c r="NPB182" s="18"/>
      <c r="NPC182" s="18"/>
      <c r="NPD182" s="18"/>
      <c r="NPE182" s="18"/>
      <c r="NPF182" s="18"/>
      <c r="NPG182" s="18"/>
      <c r="NPH182" s="18"/>
      <c r="NPI182" s="18"/>
      <c r="NPJ182" s="18"/>
      <c r="NPK182" s="18"/>
      <c r="NPL182" s="18"/>
      <c r="NPM182" s="18"/>
      <c r="NPN182" s="18"/>
      <c r="NPO182" s="18"/>
      <c r="NPP182" s="18"/>
      <c r="NPQ182" s="18"/>
      <c r="NPR182" s="18"/>
      <c r="NPS182" s="18"/>
      <c r="NPT182" s="18"/>
      <c r="NPU182" s="18"/>
      <c r="NPV182" s="18"/>
      <c r="NPW182" s="18"/>
      <c r="NPX182" s="18"/>
      <c r="NPY182" s="18"/>
      <c r="NPZ182" s="18"/>
      <c r="NQA182" s="18"/>
      <c r="NQB182" s="18"/>
      <c r="NQC182" s="18"/>
      <c r="NQD182" s="18"/>
      <c r="NQE182" s="18"/>
      <c r="NQF182" s="18"/>
      <c r="NQG182" s="18"/>
      <c r="NQH182" s="18"/>
      <c r="NQI182" s="18"/>
      <c r="NQJ182" s="18"/>
      <c r="NQK182" s="18"/>
      <c r="NQL182" s="18"/>
      <c r="NQM182" s="18"/>
      <c r="NQN182" s="18"/>
      <c r="NQO182" s="18"/>
      <c r="NQP182" s="18"/>
      <c r="NQQ182" s="18"/>
      <c r="NQR182" s="18"/>
      <c r="NQS182" s="18"/>
      <c r="NQT182" s="18"/>
      <c r="NQU182" s="18"/>
      <c r="NQV182" s="18"/>
      <c r="NQW182" s="18"/>
      <c r="NQX182" s="18"/>
      <c r="NQY182" s="18"/>
      <c r="NQZ182" s="18"/>
      <c r="NRA182" s="18"/>
      <c r="NRB182" s="18"/>
      <c r="NRC182" s="18"/>
      <c r="NRD182" s="18"/>
      <c r="NRE182" s="18"/>
      <c r="NRF182" s="18"/>
      <c r="NRG182" s="18"/>
      <c r="NRH182" s="18"/>
      <c r="NRI182" s="18"/>
      <c r="NRJ182" s="18"/>
      <c r="NRK182" s="18"/>
      <c r="NRL182" s="18"/>
      <c r="NRM182" s="18"/>
      <c r="NRN182" s="18"/>
      <c r="NRO182" s="18"/>
      <c r="NRP182" s="18"/>
      <c r="NRQ182" s="18"/>
      <c r="NRR182" s="18"/>
      <c r="NRS182" s="18"/>
      <c r="NRT182" s="18"/>
      <c r="NRU182" s="18"/>
      <c r="NRV182" s="18"/>
      <c r="NRW182" s="18"/>
      <c r="NRX182" s="18"/>
      <c r="NRY182" s="18"/>
      <c r="NRZ182" s="18"/>
      <c r="NSA182" s="18"/>
      <c r="NSB182" s="18"/>
      <c r="NSC182" s="18"/>
      <c r="NSD182" s="18"/>
      <c r="NSE182" s="18"/>
      <c r="NSF182" s="18"/>
      <c r="NSG182" s="18"/>
      <c r="NSH182" s="18"/>
      <c r="NSI182" s="18"/>
      <c r="NSJ182" s="18"/>
      <c r="NSK182" s="18"/>
      <c r="NSL182" s="18"/>
      <c r="NSM182" s="18"/>
      <c r="NSN182" s="18"/>
      <c r="NSO182" s="18"/>
      <c r="NSP182" s="18"/>
      <c r="NSQ182" s="18"/>
      <c r="NSR182" s="18"/>
      <c r="NSS182" s="18"/>
      <c r="NST182" s="18"/>
      <c r="NSU182" s="18"/>
      <c r="NSV182" s="18"/>
      <c r="NSW182" s="18"/>
      <c r="NSX182" s="18"/>
      <c r="NSY182" s="18"/>
      <c r="NSZ182" s="18"/>
      <c r="NTA182" s="18"/>
      <c r="NTB182" s="18"/>
      <c r="NTC182" s="18"/>
      <c r="NTD182" s="18"/>
      <c r="NTE182" s="18"/>
      <c r="NTF182" s="18"/>
      <c r="NTG182" s="18"/>
      <c r="NTH182" s="18"/>
      <c r="NTI182" s="18"/>
      <c r="NTJ182" s="18"/>
      <c r="NTK182" s="18"/>
      <c r="NTL182" s="18"/>
      <c r="NTM182" s="18"/>
      <c r="NTN182" s="18"/>
      <c r="NTO182" s="18"/>
      <c r="NTP182" s="18"/>
      <c r="NTQ182" s="18"/>
      <c r="NTR182" s="18"/>
      <c r="NTS182" s="18"/>
      <c r="NTT182" s="18"/>
      <c r="NTU182" s="18"/>
      <c r="NTV182" s="18"/>
      <c r="NTW182" s="18"/>
      <c r="NTX182" s="18"/>
      <c r="NTY182" s="18"/>
      <c r="NTZ182" s="18"/>
      <c r="NUA182" s="18"/>
      <c r="NUB182" s="18"/>
      <c r="NUC182" s="18"/>
      <c r="NUD182" s="18"/>
      <c r="NUE182" s="18"/>
      <c r="NUF182" s="18"/>
      <c r="NUG182" s="18"/>
      <c r="NUH182" s="18"/>
      <c r="NUI182" s="18"/>
      <c r="NUJ182" s="18"/>
      <c r="NUK182" s="18"/>
      <c r="NUL182" s="18"/>
      <c r="NUM182" s="18"/>
      <c r="NUN182" s="18"/>
      <c r="NUO182" s="18"/>
      <c r="NUP182" s="18"/>
      <c r="NUQ182" s="18"/>
      <c r="NUR182" s="18"/>
      <c r="NUS182" s="18"/>
      <c r="NUT182" s="18"/>
      <c r="NUU182" s="18"/>
      <c r="NUV182" s="18"/>
      <c r="NUW182" s="18"/>
      <c r="NUX182" s="18"/>
      <c r="NUY182" s="18"/>
      <c r="NUZ182" s="18"/>
      <c r="NVA182" s="18"/>
      <c r="NVB182" s="18"/>
      <c r="NVC182" s="18"/>
      <c r="NVD182" s="18"/>
      <c r="NVE182" s="18"/>
      <c r="NVF182" s="18"/>
      <c r="NVG182" s="18"/>
      <c r="NVH182" s="18"/>
      <c r="NVI182" s="18"/>
      <c r="NVJ182" s="18"/>
      <c r="NVK182" s="18"/>
      <c r="NVL182" s="18"/>
      <c r="NVM182" s="18"/>
      <c r="NVN182" s="18"/>
      <c r="NVO182" s="18"/>
      <c r="NVP182" s="18"/>
      <c r="NVQ182" s="18"/>
      <c r="NVR182" s="18"/>
      <c r="NVS182" s="18"/>
      <c r="NVT182" s="18"/>
      <c r="NVU182" s="18"/>
      <c r="NVV182" s="18"/>
      <c r="NVW182" s="18"/>
      <c r="NVX182" s="18"/>
      <c r="NVY182" s="18"/>
      <c r="NVZ182" s="18"/>
      <c r="NWA182" s="18"/>
      <c r="NWB182" s="18"/>
      <c r="NWC182" s="18"/>
      <c r="NWD182" s="18"/>
      <c r="NWE182" s="18"/>
      <c r="NWF182" s="18"/>
      <c r="NWG182" s="18"/>
      <c r="NWH182" s="18"/>
      <c r="NWI182" s="18"/>
      <c r="NWJ182" s="18"/>
      <c r="NWK182" s="18"/>
      <c r="NWL182" s="18"/>
      <c r="NWM182" s="18"/>
      <c r="NWN182" s="18"/>
      <c r="NWO182" s="18"/>
      <c r="NWP182" s="18"/>
      <c r="NWQ182" s="18"/>
      <c r="NWR182" s="18"/>
      <c r="NWS182" s="18"/>
      <c r="NWT182" s="18"/>
      <c r="NWU182" s="18"/>
      <c r="NWV182" s="18"/>
      <c r="NWW182" s="18"/>
      <c r="NWX182" s="18"/>
      <c r="NWY182" s="18"/>
      <c r="NWZ182" s="18"/>
      <c r="NXA182" s="18"/>
      <c r="NXB182" s="18"/>
      <c r="NXC182" s="18"/>
      <c r="NXD182" s="18"/>
      <c r="NXE182" s="18"/>
      <c r="NXF182" s="18"/>
      <c r="NXG182" s="18"/>
      <c r="NXH182" s="18"/>
      <c r="NXI182" s="18"/>
      <c r="NXJ182" s="18"/>
      <c r="NXK182" s="18"/>
      <c r="NXL182" s="18"/>
      <c r="NXM182" s="18"/>
      <c r="NXN182" s="18"/>
      <c r="NXO182" s="18"/>
      <c r="NXP182" s="18"/>
      <c r="NXQ182" s="18"/>
      <c r="NXR182" s="18"/>
      <c r="NXS182" s="18"/>
      <c r="NXT182" s="18"/>
      <c r="NXU182" s="18"/>
      <c r="NXV182" s="18"/>
      <c r="NXW182" s="18"/>
      <c r="NXX182" s="18"/>
      <c r="NXY182" s="18"/>
      <c r="NXZ182" s="18"/>
      <c r="NYA182" s="18"/>
      <c r="NYB182" s="18"/>
      <c r="NYC182" s="18"/>
      <c r="NYD182" s="18"/>
      <c r="NYE182" s="18"/>
      <c r="NYF182" s="18"/>
      <c r="NYG182" s="18"/>
      <c r="NYH182" s="18"/>
      <c r="NYI182" s="18"/>
      <c r="NYJ182" s="18"/>
      <c r="NYK182" s="18"/>
      <c r="NYL182" s="18"/>
      <c r="NYM182" s="18"/>
      <c r="NYN182" s="18"/>
      <c r="NYO182" s="18"/>
      <c r="NYP182" s="18"/>
      <c r="NYQ182" s="18"/>
      <c r="NYR182" s="18"/>
      <c r="NYS182" s="18"/>
      <c r="NYT182" s="18"/>
      <c r="NYU182" s="18"/>
      <c r="NYV182" s="18"/>
      <c r="NYW182" s="18"/>
      <c r="NYX182" s="18"/>
      <c r="NYY182" s="18"/>
      <c r="NYZ182" s="18"/>
      <c r="NZA182" s="18"/>
      <c r="NZB182" s="18"/>
      <c r="NZC182" s="18"/>
      <c r="NZD182" s="18"/>
      <c r="NZE182" s="18"/>
      <c r="NZF182" s="18"/>
      <c r="NZG182" s="18"/>
      <c r="NZH182" s="18"/>
      <c r="NZI182" s="18"/>
      <c r="NZJ182" s="18"/>
      <c r="NZK182" s="18"/>
      <c r="NZL182" s="18"/>
      <c r="NZM182" s="18"/>
      <c r="NZN182" s="18"/>
      <c r="NZO182" s="18"/>
      <c r="NZP182" s="18"/>
      <c r="NZQ182" s="18"/>
      <c r="NZR182" s="18"/>
      <c r="NZS182" s="18"/>
      <c r="NZT182" s="18"/>
      <c r="NZU182" s="18"/>
      <c r="NZV182" s="18"/>
      <c r="NZW182" s="18"/>
      <c r="NZX182" s="18"/>
      <c r="NZY182" s="18"/>
      <c r="NZZ182" s="18"/>
      <c r="OAA182" s="18"/>
      <c r="OAB182" s="18"/>
      <c r="OAC182" s="18"/>
      <c r="OAD182" s="18"/>
      <c r="OAE182" s="18"/>
      <c r="OAF182" s="18"/>
      <c r="OAG182" s="18"/>
      <c r="OAH182" s="18"/>
      <c r="OAI182" s="18"/>
      <c r="OAJ182" s="18"/>
      <c r="OAK182" s="18"/>
      <c r="OAL182" s="18"/>
      <c r="OAM182" s="18"/>
      <c r="OAN182" s="18"/>
      <c r="OAO182" s="18"/>
      <c r="OAP182" s="18"/>
      <c r="OAQ182" s="18"/>
      <c r="OAR182" s="18"/>
      <c r="OAS182" s="18"/>
      <c r="OAT182" s="18"/>
      <c r="OAU182" s="18"/>
      <c r="OAV182" s="18"/>
      <c r="OAW182" s="18"/>
      <c r="OAX182" s="18"/>
      <c r="OAY182" s="18"/>
      <c r="OAZ182" s="18"/>
      <c r="OBA182" s="18"/>
      <c r="OBB182" s="18"/>
      <c r="OBC182" s="18"/>
      <c r="OBD182" s="18"/>
      <c r="OBE182" s="18"/>
      <c r="OBF182" s="18"/>
      <c r="OBG182" s="18"/>
      <c r="OBH182" s="18"/>
      <c r="OBI182" s="18"/>
      <c r="OBJ182" s="18"/>
      <c r="OBK182" s="18"/>
      <c r="OBL182" s="18"/>
      <c r="OBM182" s="18"/>
      <c r="OBN182" s="18"/>
      <c r="OBO182" s="18"/>
      <c r="OBP182" s="18"/>
      <c r="OBQ182" s="18"/>
      <c r="OBR182" s="18"/>
      <c r="OBS182" s="18"/>
      <c r="OBT182" s="18"/>
      <c r="OBU182" s="18"/>
      <c r="OBV182" s="18"/>
      <c r="OBW182" s="18"/>
      <c r="OBX182" s="18"/>
      <c r="OBY182" s="18"/>
      <c r="OBZ182" s="18"/>
      <c r="OCA182" s="18"/>
      <c r="OCB182" s="18"/>
      <c r="OCC182" s="18"/>
      <c r="OCD182" s="18"/>
      <c r="OCE182" s="18"/>
      <c r="OCF182" s="18"/>
      <c r="OCG182" s="18"/>
      <c r="OCH182" s="18"/>
      <c r="OCI182" s="18"/>
      <c r="OCJ182" s="18"/>
      <c r="OCK182" s="18"/>
      <c r="OCL182" s="18"/>
      <c r="OCM182" s="18"/>
      <c r="OCN182" s="18"/>
      <c r="OCO182" s="18"/>
      <c r="OCP182" s="18"/>
      <c r="OCQ182" s="18"/>
      <c r="OCR182" s="18"/>
      <c r="OCS182" s="18"/>
      <c r="OCT182" s="18"/>
      <c r="OCU182" s="18"/>
      <c r="OCV182" s="18"/>
      <c r="OCW182" s="18"/>
      <c r="OCX182" s="18"/>
      <c r="OCY182" s="18"/>
      <c r="OCZ182" s="18"/>
      <c r="ODA182" s="18"/>
      <c r="ODB182" s="18"/>
      <c r="ODC182" s="18"/>
      <c r="ODD182" s="18"/>
      <c r="ODE182" s="18"/>
      <c r="ODF182" s="18"/>
      <c r="ODG182" s="18"/>
      <c r="ODH182" s="18"/>
      <c r="ODI182" s="18"/>
      <c r="ODJ182" s="18"/>
      <c r="ODK182" s="18"/>
      <c r="ODL182" s="18"/>
      <c r="ODM182" s="18"/>
      <c r="ODN182" s="18"/>
      <c r="ODO182" s="18"/>
      <c r="ODP182" s="18"/>
      <c r="ODQ182" s="18"/>
      <c r="ODR182" s="18"/>
      <c r="ODS182" s="18"/>
      <c r="ODT182" s="18"/>
      <c r="ODU182" s="18"/>
      <c r="ODV182" s="18"/>
      <c r="ODW182" s="18"/>
      <c r="ODX182" s="18"/>
      <c r="ODY182" s="18"/>
      <c r="ODZ182" s="18"/>
      <c r="OEA182" s="18"/>
      <c r="OEB182" s="18"/>
      <c r="OEC182" s="18"/>
      <c r="OED182" s="18"/>
      <c r="OEE182" s="18"/>
      <c r="OEF182" s="18"/>
      <c r="OEG182" s="18"/>
      <c r="OEH182" s="18"/>
      <c r="OEI182" s="18"/>
      <c r="OEJ182" s="18"/>
      <c r="OEK182" s="18"/>
      <c r="OEL182" s="18"/>
      <c r="OEM182" s="18"/>
      <c r="OEN182" s="18"/>
      <c r="OEO182" s="18"/>
      <c r="OEP182" s="18"/>
      <c r="OEQ182" s="18"/>
      <c r="OER182" s="18"/>
      <c r="OES182" s="18"/>
      <c r="OET182" s="18"/>
      <c r="OEU182" s="18"/>
      <c r="OEV182" s="18"/>
      <c r="OEW182" s="18"/>
      <c r="OEX182" s="18"/>
      <c r="OEY182" s="18"/>
      <c r="OEZ182" s="18"/>
      <c r="OFA182" s="18"/>
      <c r="OFB182" s="18"/>
      <c r="OFC182" s="18"/>
      <c r="OFD182" s="18"/>
      <c r="OFE182" s="18"/>
      <c r="OFF182" s="18"/>
      <c r="OFG182" s="18"/>
      <c r="OFH182" s="18"/>
      <c r="OFI182" s="18"/>
      <c r="OFJ182" s="18"/>
      <c r="OFK182" s="18"/>
      <c r="OFL182" s="18"/>
      <c r="OFM182" s="18"/>
      <c r="OFN182" s="18"/>
      <c r="OFO182" s="18"/>
      <c r="OFP182" s="18"/>
      <c r="OFQ182" s="18"/>
      <c r="OFR182" s="18"/>
      <c r="OFS182" s="18"/>
      <c r="OFT182" s="18"/>
      <c r="OFU182" s="18"/>
      <c r="OFV182" s="18"/>
      <c r="OFW182" s="18"/>
      <c r="OFX182" s="18"/>
      <c r="OFY182" s="18"/>
      <c r="OFZ182" s="18"/>
      <c r="OGA182" s="18"/>
      <c r="OGB182" s="18"/>
      <c r="OGC182" s="18"/>
      <c r="OGD182" s="18"/>
      <c r="OGE182" s="18"/>
      <c r="OGF182" s="18"/>
      <c r="OGG182" s="18"/>
      <c r="OGH182" s="18"/>
      <c r="OGI182" s="18"/>
      <c r="OGJ182" s="18"/>
      <c r="OGK182" s="18"/>
      <c r="OGL182" s="18"/>
      <c r="OGM182" s="18"/>
      <c r="OGN182" s="18"/>
      <c r="OGO182" s="18"/>
      <c r="OGP182" s="18"/>
      <c r="OGQ182" s="18"/>
      <c r="OGR182" s="18"/>
      <c r="OGS182" s="18"/>
      <c r="OGT182" s="18"/>
      <c r="OGU182" s="18"/>
      <c r="OGV182" s="18"/>
      <c r="OGW182" s="18"/>
      <c r="OGX182" s="18"/>
      <c r="OGY182" s="18"/>
      <c r="OGZ182" s="18"/>
      <c r="OHA182" s="18"/>
      <c r="OHB182" s="18"/>
      <c r="OHC182" s="18"/>
      <c r="OHD182" s="18"/>
      <c r="OHE182" s="18"/>
      <c r="OHF182" s="18"/>
      <c r="OHG182" s="18"/>
      <c r="OHH182" s="18"/>
      <c r="OHI182" s="18"/>
      <c r="OHJ182" s="18"/>
      <c r="OHK182" s="18"/>
      <c r="OHL182" s="18"/>
      <c r="OHM182" s="18"/>
      <c r="OHN182" s="18"/>
      <c r="OHO182" s="18"/>
      <c r="OHP182" s="18"/>
      <c r="OHQ182" s="18"/>
      <c r="OHR182" s="18"/>
      <c r="OHS182" s="18"/>
      <c r="OHT182" s="18"/>
      <c r="OHU182" s="18"/>
      <c r="OHV182" s="18"/>
      <c r="OHW182" s="18"/>
      <c r="OHX182" s="18"/>
      <c r="OHY182" s="18"/>
      <c r="OHZ182" s="18"/>
      <c r="OIA182" s="18"/>
      <c r="OIB182" s="18"/>
      <c r="OIC182" s="18"/>
      <c r="OID182" s="18"/>
      <c r="OIE182" s="18"/>
      <c r="OIF182" s="18"/>
      <c r="OIG182" s="18"/>
      <c r="OIH182" s="18"/>
      <c r="OII182" s="18"/>
      <c r="OIJ182" s="18"/>
      <c r="OIK182" s="18"/>
      <c r="OIL182" s="18"/>
      <c r="OIM182" s="18"/>
      <c r="OIN182" s="18"/>
      <c r="OIO182" s="18"/>
      <c r="OIP182" s="18"/>
      <c r="OIQ182" s="18"/>
      <c r="OIR182" s="18"/>
      <c r="OIS182" s="18"/>
      <c r="OIT182" s="18"/>
      <c r="OIU182" s="18"/>
      <c r="OIV182" s="18"/>
      <c r="OIW182" s="18"/>
      <c r="OIX182" s="18"/>
      <c r="OIY182" s="18"/>
      <c r="OIZ182" s="18"/>
      <c r="OJA182" s="18"/>
      <c r="OJB182" s="18"/>
      <c r="OJC182" s="18"/>
      <c r="OJD182" s="18"/>
      <c r="OJE182" s="18"/>
      <c r="OJF182" s="18"/>
      <c r="OJG182" s="18"/>
      <c r="OJH182" s="18"/>
      <c r="OJI182" s="18"/>
      <c r="OJJ182" s="18"/>
      <c r="OJK182" s="18"/>
      <c r="OJL182" s="18"/>
      <c r="OJM182" s="18"/>
      <c r="OJN182" s="18"/>
      <c r="OJO182" s="18"/>
      <c r="OJP182" s="18"/>
      <c r="OJQ182" s="18"/>
      <c r="OJR182" s="18"/>
      <c r="OJS182" s="18"/>
      <c r="OJT182" s="18"/>
      <c r="OJU182" s="18"/>
      <c r="OJV182" s="18"/>
      <c r="OJW182" s="18"/>
      <c r="OJX182" s="18"/>
      <c r="OJY182" s="18"/>
      <c r="OJZ182" s="18"/>
      <c r="OKA182" s="18"/>
      <c r="OKB182" s="18"/>
      <c r="OKC182" s="18"/>
      <c r="OKD182" s="18"/>
      <c r="OKE182" s="18"/>
      <c r="OKF182" s="18"/>
      <c r="OKG182" s="18"/>
      <c r="OKH182" s="18"/>
      <c r="OKI182" s="18"/>
      <c r="OKJ182" s="18"/>
      <c r="OKK182" s="18"/>
      <c r="OKL182" s="18"/>
      <c r="OKM182" s="18"/>
      <c r="OKN182" s="18"/>
      <c r="OKO182" s="18"/>
      <c r="OKP182" s="18"/>
      <c r="OKQ182" s="18"/>
      <c r="OKR182" s="18"/>
      <c r="OKS182" s="18"/>
      <c r="OKT182" s="18"/>
      <c r="OKU182" s="18"/>
      <c r="OKV182" s="18"/>
      <c r="OKW182" s="18"/>
      <c r="OKX182" s="18"/>
      <c r="OKY182" s="18"/>
      <c r="OKZ182" s="18"/>
      <c r="OLA182" s="18"/>
      <c r="OLB182" s="18"/>
      <c r="OLC182" s="18"/>
      <c r="OLD182" s="18"/>
      <c r="OLE182" s="18"/>
      <c r="OLF182" s="18"/>
      <c r="OLG182" s="18"/>
      <c r="OLH182" s="18"/>
      <c r="OLI182" s="18"/>
      <c r="OLJ182" s="18"/>
      <c r="OLK182" s="18"/>
      <c r="OLL182" s="18"/>
      <c r="OLM182" s="18"/>
      <c r="OLN182" s="18"/>
      <c r="OLO182" s="18"/>
      <c r="OLP182" s="18"/>
      <c r="OLQ182" s="18"/>
      <c r="OLR182" s="18"/>
      <c r="OLS182" s="18"/>
      <c r="OLT182" s="18"/>
      <c r="OLU182" s="18"/>
      <c r="OLV182" s="18"/>
      <c r="OLW182" s="18"/>
      <c r="OLX182" s="18"/>
      <c r="OLY182" s="18"/>
      <c r="OLZ182" s="18"/>
      <c r="OMA182" s="18"/>
      <c r="OMB182" s="18"/>
      <c r="OMC182" s="18"/>
      <c r="OMD182" s="18"/>
      <c r="OME182" s="18"/>
      <c r="OMF182" s="18"/>
      <c r="OMG182" s="18"/>
      <c r="OMH182" s="18"/>
      <c r="OMI182" s="18"/>
      <c r="OMJ182" s="18"/>
      <c r="OMK182" s="18"/>
      <c r="OML182" s="18"/>
      <c r="OMM182" s="18"/>
      <c r="OMN182" s="18"/>
      <c r="OMO182" s="18"/>
      <c r="OMP182" s="18"/>
      <c r="OMQ182" s="18"/>
      <c r="OMR182" s="18"/>
      <c r="OMS182" s="18"/>
      <c r="OMT182" s="18"/>
      <c r="OMU182" s="18"/>
      <c r="OMV182" s="18"/>
      <c r="OMW182" s="18"/>
      <c r="OMX182" s="18"/>
      <c r="OMY182" s="18"/>
      <c r="OMZ182" s="18"/>
      <c r="ONA182" s="18"/>
      <c r="ONB182" s="18"/>
      <c r="ONC182" s="18"/>
      <c r="OND182" s="18"/>
      <c r="ONE182" s="18"/>
      <c r="ONF182" s="18"/>
      <c r="ONG182" s="18"/>
      <c r="ONH182" s="18"/>
      <c r="ONI182" s="18"/>
      <c r="ONJ182" s="18"/>
      <c r="ONK182" s="18"/>
      <c r="ONL182" s="18"/>
      <c r="ONM182" s="18"/>
      <c r="ONN182" s="18"/>
      <c r="ONO182" s="18"/>
      <c r="ONP182" s="18"/>
      <c r="ONQ182" s="18"/>
      <c r="ONR182" s="18"/>
      <c r="ONS182" s="18"/>
      <c r="ONT182" s="18"/>
      <c r="ONU182" s="18"/>
      <c r="ONV182" s="18"/>
      <c r="ONW182" s="18"/>
      <c r="ONX182" s="18"/>
      <c r="ONY182" s="18"/>
      <c r="ONZ182" s="18"/>
      <c r="OOA182" s="18"/>
      <c r="OOB182" s="18"/>
      <c r="OOC182" s="18"/>
      <c r="OOD182" s="18"/>
      <c r="OOE182" s="18"/>
      <c r="OOF182" s="18"/>
      <c r="OOG182" s="18"/>
      <c r="OOH182" s="18"/>
      <c r="OOI182" s="18"/>
      <c r="OOJ182" s="18"/>
      <c r="OOK182" s="18"/>
      <c r="OOL182" s="18"/>
      <c r="OOM182" s="18"/>
      <c r="OON182" s="18"/>
      <c r="OOO182" s="18"/>
      <c r="OOP182" s="18"/>
      <c r="OOQ182" s="18"/>
      <c r="OOR182" s="18"/>
      <c r="OOS182" s="18"/>
      <c r="OOT182" s="18"/>
      <c r="OOU182" s="18"/>
      <c r="OOV182" s="18"/>
      <c r="OOW182" s="18"/>
      <c r="OOX182" s="18"/>
      <c r="OOY182" s="18"/>
      <c r="OOZ182" s="18"/>
      <c r="OPA182" s="18"/>
      <c r="OPB182" s="18"/>
      <c r="OPC182" s="18"/>
      <c r="OPD182" s="18"/>
      <c r="OPE182" s="18"/>
      <c r="OPF182" s="18"/>
      <c r="OPG182" s="18"/>
      <c r="OPH182" s="18"/>
      <c r="OPI182" s="18"/>
      <c r="OPJ182" s="18"/>
      <c r="OPK182" s="18"/>
      <c r="OPL182" s="18"/>
      <c r="OPM182" s="18"/>
      <c r="OPN182" s="18"/>
      <c r="OPO182" s="18"/>
      <c r="OPP182" s="18"/>
      <c r="OPQ182" s="18"/>
      <c r="OPR182" s="18"/>
      <c r="OPS182" s="18"/>
      <c r="OPT182" s="18"/>
      <c r="OPU182" s="18"/>
      <c r="OPV182" s="18"/>
      <c r="OPW182" s="18"/>
      <c r="OPX182" s="18"/>
      <c r="OPY182" s="18"/>
      <c r="OPZ182" s="18"/>
      <c r="OQA182" s="18"/>
      <c r="OQB182" s="18"/>
      <c r="OQC182" s="18"/>
      <c r="OQD182" s="18"/>
      <c r="OQE182" s="18"/>
      <c r="OQF182" s="18"/>
      <c r="OQG182" s="18"/>
      <c r="OQH182" s="18"/>
      <c r="OQI182" s="18"/>
      <c r="OQJ182" s="18"/>
      <c r="OQK182" s="18"/>
      <c r="OQL182" s="18"/>
      <c r="OQM182" s="18"/>
      <c r="OQN182" s="18"/>
      <c r="OQO182" s="18"/>
      <c r="OQP182" s="18"/>
      <c r="OQQ182" s="18"/>
      <c r="OQR182" s="18"/>
      <c r="OQS182" s="18"/>
      <c r="OQT182" s="18"/>
      <c r="OQU182" s="18"/>
      <c r="OQV182" s="18"/>
      <c r="OQW182" s="18"/>
      <c r="OQX182" s="18"/>
      <c r="OQY182" s="18"/>
      <c r="OQZ182" s="18"/>
      <c r="ORA182" s="18"/>
      <c r="ORB182" s="18"/>
      <c r="ORC182" s="18"/>
      <c r="ORD182" s="18"/>
      <c r="ORE182" s="18"/>
      <c r="ORF182" s="18"/>
      <c r="ORG182" s="18"/>
      <c r="ORH182" s="18"/>
      <c r="ORI182" s="18"/>
      <c r="ORJ182" s="18"/>
      <c r="ORK182" s="18"/>
      <c r="ORL182" s="18"/>
      <c r="ORM182" s="18"/>
      <c r="ORN182" s="18"/>
      <c r="ORO182" s="18"/>
      <c r="ORP182" s="18"/>
      <c r="ORQ182" s="18"/>
      <c r="ORR182" s="18"/>
      <c r="ORS182" s="18"/>
      <c r="ORT182" s="18"/>
      <c r="ORU182" s="18"/>
      <c r="ORV182" s="18"/>
      <c r="ORW182" s="18"/>
      <c r="ORX182" s="18"/>
      <c r="ORY182" s="18"/>
      <c r="ORZ182" s="18"/>
      <c r="OSA182" s="18"/>
      <c r="OSB182" s="18"/>
      <c r="OSC182" s="18"/>
      <c r="OSD182" s="18"/>
      <c r="OSE182" s="18"/>
      <c r="OSF182" s="18"/>
      <c r="OSG182" s="18"/>
      <c r="OSH182" s="18"/>
      <c r="OSI182" s="18"/>
      <c r="OSJ182" s="18"/>
      <c r="OSK182" s="18"/>
      <c r="OSL182" s="18"/>
      <c r="OSM182" s="18"/>
      <c r="OSN182" s="18"/>
      <c r="OSO182" s="18"/>
      <c r="OSP182" s="18"/>
      <c r="OSQ182" s="18"/>
      <c r="OSR182" s="18"/>
      <c r="OSS182" s="18"/>
      <c r="OST182" s="18"/>
      <c r="OSU182" s="18"/>
      <c r="OSV182" s="18"/>
      <c r="OSW182" s="18"/>
      <c r="OSX182" s="18"/>
      <c r="OSY182" s="18"/>
      <c r="OSZ182" s="18"/>
      <c r="OTA182" s="18"/>
      <c r="OTB182" s="18"/>
      <c r="OTC182" s="18"/>
      <c r="OTD182" s="18"/>
      <c r="OTE182" s="18"/>
      <c r="OTF182" s="18"/>
      <c r="OTG182" s="18"/>
      <c r="OTH182" s="18"/>
      <c r="OTI182" s="18"/>
      <c r="OTJ182" s="18"/>
      <c r="OTK182" s="18"/>
      <c r="OTL182" s="18"/>
      <c r="OTM182" s="18"/>
      <c r="OTN182" s="18"/>
      <c r="OTO182" s="18"/>
      <c r="OTP182" s="18"/>
      <c r="OTQ182" s="18"/>
      <c r="OTR182" s="18"/>
      <c r="OTS182" s="18"/>
      <c r="OTT182" s="18"/>
      <c r="OTU182" s="18"/>
      <c r="OTV182" s="18"/>
      <c r="OTW182" s="18"/>
      <c r="OTX182" s="18"/>
      <c r="OTY182" s="18"/>
      <c r="OTZ182" s="18"/>
      <c r="OUA182" s="18"/>
      <c r="OUB182" s="18"/>
      <c r="OUC182" s="18"/>
      <c r="OUD182" s="18"/>
      <c r="OUE182" s="18"/>
      <c r="OUF182" s="18"/>
      <c r="OUG182" s="18"/>
      <c r="OUH182" s="18"/>
      <c r="OUI182" s="18"/>
      <c r="OUJ182" s="18"/>
      <c r="OUK182" s="18"/>
      <c r="OUL182" s="18"/>
      <c r="OUM182" s="18"/>
      <c r="OUN182" s="18"/>
      <c r="OUO182" s="18"/>
      <c r="OUP182" s="18"/>
      <c r="OUQ182" s="18"/>
      <c r="OUR182" s="18"/>
      <c r="OUS182" s="18"/>
      <c r="OUT182" s="18"/>
      <c r="OUU182" s="18"/>
      <c r="OUV182" s="18"/>
      <c r="OUW182" s="18"/>
      <c r="OUX182" s="18"/>
      <c r="OUY182" s="18"/>
      <c r="OUZ182" s="18"/>
      <c r="OVA182" s="18"/>
      <c r="OVB182" s="18"/>
      <c r="OVC182" s="18"/>
      <c r="OVD182" s="18"/>
      <c r="OVE182" s="18"/>
      <c r="OVF182" s="18"/>
      <c r="OVG182" s="18"/>
      <c r="OVH182" s="18"/>
      <c r="OVI182" s="18"/>
      <c r="OVJ182" s="18"/>
      <c r="OVK182" s="18"/>
      <c r="OVL182" s="18"/>
      <c r="OVM182" s="18"/>
      <c r="OVN182" s="18"/>
      <c r="OVO182" s="18"/>
      <c r="OVP182" s="18"/>
      <c r="OVQ182" s="18"/>
      <c r="OVR182" s="18"/>
      <c r="OVS182" s="18"/>
      <c r="OVT182" s="18"/>
      <c r="OVU182" s="18"/>
      <c r="OVV182" s="18"/>
      <c r="OVW182" s="18"/>
      <c r="OVX182" s="18"/>
      <c r="OVY182" s="18"/>
      <c r="OVZ182" s="18"/>
      <c r="OWA182" s="18"/>
      <c r="OWB182" s="18"/>
      <c r="OWC182" s="18"/>
      <c r="OWD182" s="18"/>
      <c r="OWE182" s="18"/>
      <c r="OWF182" s="18"/>
      <c r="OWG182" s="18"/>
      <c r="OWH182" s="18"/>
      <c r="OWI182" s="18"/>
      <c r="OWJ182" s="18"/>
      <c r="OWK182" s="18"/>
      <c r="OWL182" s="18"/>
      <c r="OWM182" s="18"/>
      <c r="OWN182" s="18"/>
      <c r="OWO182" s="18"/>
      <c r="OWP182" s="18"/>
      <c r="OWQ182" s="18"/>
      <c r="OWR182" s="18"/>
      <c r="OWS182" s="18"/>
      <c r="OWT182" s="18"/>
      <c r="OWU182" s="18"/>
      <c r="OWV182" s="18"/>
      <c r="OWW182" s="18"/>
      <c r="OWX182" s="18"/>
      <c r="OWY182" s="18"/>
      <c r="OWZ182" s="18"/>
      <c r="OXA182" s="18"/>
      <c r="OXB182" s="18"/>
      <c r="OXC182" s="18"/>
      <c r="OXD182" s="18"/>
      <c r="OXE182" s="18"/>
      <c r="OXF182" s="18"/>
      <c r="OXG182" s="18"/>
      <c r="OXH182" s="18"/>
      <c r="OXI182" s="18"/>
      <c r="OXJ182" s="18"/>
      <c r="OXK182" s="18"/>
      <c r="OXL182" s="18"/>
      <c r="OXM182" s="18"/>
      <c r="OXN182" s="18"/>
      <c r="OXO182" s="18"/>
      <c r="OXP182" s="18"/>
      <c r="OXQ182" s="18"/>
      <c r="OXR182" s="18"/>
      <c r="OXS182" s="18"/>
      <c r="OXT182" s="18"/>
      <c r="OXU182" s="18"/>
      <c r="OXV182" s="18"/>
      <c r="OXW182" s="18"/>
      <c r="OXX182" s="18"/>
      <c r="OXY182" s="18"/>
      <c r="OXZ182" s="18"/>
      <c r="OYA182" s="18"/>
      <c r="OYB182" s="18"/>
      <c r="OYC182" s="18"/>
      <c r="OYD182" s="18"/>
      <c r="OYE182" s="18"/>
      <c r="OYF182" s="18"/>
      <c r="OYG182" s="18"/>
      <c r="OYH182" s="18"/>
      <c r="OYI182" s="18"/>
      <c r="OYJ182" s="18"/>
      <c r="OYK182" s="18"/>
      <c r="OYL182" s="18"/>
      <c r="OYM182" s="18"/>
      <c r="OYN182" s="18"/>
      <c r="OYO182" s="18"/>
      <c r="OYP182" s="18"/>
      <c r="OYQ182" s="18"/>
      <c r="OYR182" s="18"/>
      <c r="OYS182" s="18"/>
      <c r="OYT182" s="18"/>
      <c r="OYU182" s="18"/>
      <c r="OYV182" s="18"/>
      <c r="OYW182" s="18"/>
      <c r="OYX182" s="18"/>
      <c r="OYY182" s="18"/>
      <c r="OYZ182" s="18"/>
      <c r="OZA182" s="18"/>
      <c r="OZB182" s="18"/>
      <c r="OZC182" s="18"/>
      <c r="OZD182" s="18"/>
      <c r="OZE182" s="18"/>
      <c r="OZF182" s="18"/>
      <c r="OZG182" s="18"/>
      <c r="OZH182" s="18"/>
      <c r="OZI182" s="18"/>
      <c r="OZJ182" s="18"/>
      <c r="OZK182" s="18"/>
      <c r="OZL182" s="18"/>
      <c r="OZM182" s="18"/>
      <c r="OZN182" s="18"/>
      <c r="OZO182" s="18"/>
      <c r="OZP182" s="18"/>
      <c r="OZQ182" s="18"/>
      <c r="OZR182" s="18"/>
      <c r="OZS182" s="18"/>
      <c r="OZT182" s="18"/>
      <c r="OZU182" s="18"/>
      <c r="OZV182" s="18"/>
      <c r="OZW182" s="18"/>
      <c r="OZX182" s="18"/>
      <c r="OZY182" s="18"/>
      <c r="OZZ182" s="18"/>
      <c r="PAA182" s="18"/>
      <c r="PAB182" s="18"/>
      <c r="PAC182" s="18"/>
      <c r="PAD182" s="18"/>
      <c r="PAE182" s="18"/>
      <c r="PAF182" s="18"/>
      <c r="PAG182" s="18"/>
      <c r="PAH182" s="18"/>
      <c r="PAI182" s="18"/>
      <c r="PAJ182" s="18"/>
      <c r="PAK182" s="18"/>
      <c r="PAL182" s="18"/>
      <c r="PAM182" s="18"/>
      <c r="PAN182" s="18"/>
      <c r="PAO182" s="18"/>
      <c r="PAP182" s="18"/>
      <c r="PAQ182" s="18"/>
      <c r="PAR182" s="18"/>
      <c r="PAS182" s="18"/>
      <c r="PAT182" s="18"/>
      <c r="PAU182" s="18"/>
      <c r="PAV182" s="18"/>
      <c r="PAW182" s="18"/>
      <c r="PAX182" s="18"/>
      <c r="PAY182" s="18"/>
      <c r="PAZ182" s="18"/>
      <c r="PBA182" s="18"/>
      <c r="PBB182" s="18"/>
      <c r="PBC182" s="18"/>
      <c r="PBD182" s="18"/>
      <c r="PBE182" s="18"/>
      <c r="PBF182" s="18"/>
      <c r="PBG182" s="18"/>
      <c r="PBH182" s="18"/>
      <c r="PBI182" s="18"/>
      <c r="PBJ182" s="18"/>
      <c r="PBK182" s="18"/>
      <c r="PBL182" s="18"/>
      <c r="PBM182" s="18"/>
      <c r="PBN182" s="18"/>
      <c r="PBO182" s="18"/>
      <c r="PBP182" s="18"/>
      <c r="PBQ182" s="18"/>
      <c r="PBR182" s="18"/>
      <c r="PBS182" s="18"/>
      <c r="PBT182" s="18"/>
      <c r="PBU182" s="18"/>
      <c r="PBV182" s="18"/>
      <c r="PBW182" s="18"/>
      <c r="PBX182" s="18"/>
      <c r="PBY182" s="18"/>
      <c r="PBZ182" s="18"/>
      <c r="PCA182" s="18"/>
      <c r="PCB182" s="18"/>
      <c r="PCC182" s="18"/>
      <c r="PCD182" s="18"/>
      <c r="PCE182" s="18"/>
      <c r="PCF182" s="18"/>
      <c r="PCG182" s="18"/>
      <c r="PCH182" s="18"/>
      <c r="PCI182" s="18"/>
      <c r="PCJ182" s="18"/>
      <c r="PCK182" s="18"/>
      <c r="PCL182" s="18"/>
      <c r="PCM182" s="18"/>
      <c r="PCN182" s="18"/>
      <c r="PCO182" s="18"/>
      <c r="PCP182" s="18"/>
      <c r="PCQ182" s="18"/>
      <c r="PCR182" s="18"/>
      <c r="PCS182" s="18"/>
      <c r="PCT182" s="18"/>
      <c r="PCU182" s="18"/>
      <c r="PCV182" s="18"/>
      <c r="PCW182" s="18"/>
      <c r="PCX182" s="18"/>
      <c r="PCY182" s="18"/>
      <c r="PCZ182" s="18"/>
      <c r="PDA182" s="18"/>
      <c r="PDB182" s="18"/>
      <c r="PDC182" s="18"/>
      <c r="PDD182" s="18"/>
      <c r="PDE182" s="18"/>
      <c r="PDF182" s="18"/>
      <c r="PDG182" s="18"/>
      <c r="PDH182" s="18"/>
      <c r="PDI182" s="18"/>
      <c r="PDJ182" s="18"/>
      <c r="PDK182" s="18"/>
      <c r="PDL182" s="18"/>
      <c r="PDM182" s="18"/>
      <c r="PDN182" s="18"/>
      <c r="PDO182" s="18"/>
      <c r="PDP182" s="18"/>
      <c r="PDQ182" s="18"/>
      <c r="PDR182" s="18"/>
      <c r="PDS182" s="18"/>
      <c r="PDT182" s="18"/>
      <c r="PDU182" s="18"/>
      <c r="PDV182" s="18"/>
      <c r="PDW182" s="18"/>
      <c r="PDX182" s="18"/>
      <c r="PDY182" s="18"/>
      <c r="PDZ182" s="18"/>
      <c r="PEA182" s="18"/>
      <c r="PEB182" s="18"/>
      <c r="PEC182" s="18"/>
      <c r="PED182" s="18"/>
      <c r="PEE182" s="18"/>
      <c r="PEF182" s="18"/>
      <c r="PEG182" s="18"/>
      <c r="PEH182" s="18"/>
      <c r="PEI182" s="18"/>
      <c r="PEJ182" s="18"/>
      <c r="PEK182" s="18"/>
      <c r="PEL182" s="18"/>
      <c r="PEM182" s="18"/>
      <c r="PEN182" s="18"/>
      <c r="PEO182" s="18"/>
      <c r="PEP182" s="18"/>
      <c r="PEQ182" s="18"/>
      <c r="PER182" s="18"/>
      <c r="PES182" s="18"/>
      <c r="PET182" s="18"/>
      <c r="PEU182" s="18"/>
      <c r="PEV182" s="18"/>
      <c r="PEW182" s="18"/>
      <c r="PEX182" s="18"/>
      <c r="PEY182" s="18"/>
      <c r="PEZ182" s="18"/>
      <c r="PFA182" s="18"/>
      <c r="PFB182" s="18"/>
      <c r="PFC182" s="18"/>
      <c r="PFD182" s="18"/>
      <c r="PFE182" s="18"/>
      <c r="PFF182" s="18"/>
      <c r="PFG182" s="18"/>
      <c r="PFH182" s="18"/>
      <c r="PFI182" s="18"/>
      <c r="PFJ182" s="18"/>
      <c r="PFK182" s="18"/>
      <c r="PFL182" s="18"/>
      <c r="PFM182" s="18"/>
      <c r="PFN182" s="18"/>
      <c r="PFO182" s="18"/>
      <c r="PFP182" s="18"/>
      <c r="PFQ182" s="18"/>
      <c r="PFR182" s="18"/>
      <c r="PFS182" s="18"/>
      <c r="PFT182" s="18"/>
      <c r="PFU182" s="18"/>
      <c r="PFV182" s="18"/>
      <c r="PFW182" s="18"/>
      <c r="PFX182" s="18"/>
      <c r="PFY182" s="18"/>
      <c r="PFZ182" s="18"/>
      <c r="PGA182" s="18"/>
      <c r="PGB182" s="18"/>
      <c r="PGC182" s="18"/>
      <c r="PGD182" s="18"/>
      <c r="PGE182" s="18"/>
      <c r="PGF182" s="18"/>
      <c r="PGG182" s="18"/>
      <c r="PGH182" s="18"/>
      <c r="PGI182" s="18"/>
      <c r="PGJ182" s="18"/>
      <c r="PGK182" s="18"/>
      <c r="PGL182" s="18"/>
      <c r="PGM182" s="18"/>
      <c r="PGN182" s="18"/>
      <c r="PGO182" s="18"/>
      <c r="PGP182" s="18"/>
      <c r="PGQ182" s="18"/>
      <c r="PGR182" s="18"/>
      <c r="PGS182" s="18"/>
      <c r="PGT182" s="18"/>
      <c r="PGU182" s="18"/>
      <c r="PGV182" s="18"/>
      <c r="PGW182" s="18"/>
      <c r="PGX182" s="18"/>
      <c r="PGY182" s="18"/>
      <c r="PGZ182" s="18"/>
      <c r="PHA182" s="18"/>
      <c r="PHB182" s="18"/>
      <c r="PHC182" s="18"/>
      <c r="PHD182" s="18"/>
      <c r="PHE182" s="18"/>
      <c r="PHF182" s="18"/>
      <c r="PHG182" s="18"/>
      <c r="PHH182" s="18"/>
      <c r="PHI182" s="18"/>
      <c r="PHJ182" s="18"/>
      <c r="PHK182" s="18"/>
      <c r="PHL182" s="18"/>
      <c r="PHM182" s="18"/>
      <c r="PHN182" s="18"/>
      <c r="PHO182" s="18"/>
      <c r="PHP182" s="18"/>
      <c r="PHQ182" s="18"/>
      <c r="PHR182" s="18"/>
      <c r="PHS182" s="18"/>
      <c r="PHT182" s="18"/>
      <c r="PHU182" s="18"/>
      <c r="PHV182" s="18"/>
      <c r="PHW182" s="18"/>
      <c r="PHX182" s="18"/>
      <c r="PHY182" s="18"/>
      <c r="PHZ182" s="18"/>
      <c r="PIA182" s="18"/>
      <c r="PIB182" s="18"/>
      <c r="PIC182" s="18"/>
      <c r="PID182" s="18"/>
      <c r="PIE182" s="18"/>
      <c r="PIF182" s="18"/>
      <c r="PIG182" s="18"/>
      <c r="PIH182" s="18"/>
      <c r="PII182" s="18"/>
      <c r="PIJ182" s="18"/>
      <c r="PIK182" s="18"/>
      <c r="PIL182" s="18"/>
      <c r="PIM182" s="18"/>
      <c r="PIN182" s="18"/>
      <c r="PIO182" s="18"/>
      <c r="PIP182" s="18"/>
      <c r="PIQ182" s="18"/>
      <c r="PIR182" s="18"/>
      <c r="PIS182" s="18"/>
      <c r="PIT182" s="18"/>
      <c r="PIU182" s="18"/>
      <c r="PIV182" s="18"/>
      <c r="PIW182" s="18"/>
      <c r="PIX182" s="18"/>
      <c r="PIY182" s="18"/>
      <c r="PIZ182" s="18"/>
      <c r="PJA182" s="18"/>
      <c r="PJB182" s="18"/>
      <c r="PJC182" s="18"/>
      <c r="PJD182" s="18"/>
      <c r="PJE182" s="18"/>
      <c r="PJF182" s="18"/>
      <c r="PJG182" s="18"/>
      <c r="PJH182" s="18"/>
      <c r="PJI182" s="18"/>
      <c r="PJJ182" s="18"/>
      <c r="PJK182" s="18"/>
      <c r="PJL182" s="18"/>
      <c r="PJM182" s="18"/>
      <c r="PJN182" s="18"/>
      <c r="PJO182" s="18"/>
      <c r="PJP182" s="18"/>
      <c r="PJQ182" s="18"/>
      <c r="PJR182" s="18"/>
      <c r="PJS182" s="18"/>
      <c r="PJT182" s="18"/>
      <c r="PJU182" s="18"/>
      <c r="PJV182" s="18"/>
      <c r="PJW182" s="18"/>
      <c r="PJX182" s="18"/>
      <c r="PJY182" s="18"/>
      <c r="PJZ182" s="18"/>
      <c r="PKA182" s="18"/>
      <c r="PKB182" s="18"/>
      <c r="PKC182" s="18"/>
      <c r="PKD182" s="18"/>
      <c r="PKE182" s="18"/>
      <c r="PKF182" s="18"/>
      <c r="PKG182" s="18"/>
      <c r="PKH182" s="18"/>
      <c r="PKI182" s="18"/>
      <c r="PKJ182" s="18"/>
      <c r="PKK182" s="18"/>
      <c r="PKL182" s="18"/>
      <c r="PKM182" s="18"/>
      <c r="PKN182" s="18"/>
      <c r="PKO182" s="18"/>
      <c r="PKP182" s="18"/>
      <c r="PKQ182" s="18"/>
      <c r="PKR182" s="18"/>
      <c r="PKS182" s="18"/>
      <c r="PKT182" s="18"/>
      <c r="PKU182" s="18"/>
      <c r="PKV182" s="18"/>
      <c r="PKW182" s="18"/>
      <c r="PKX182" s="18"/>
      <c r="PKY182" s="18"/>
      <c r="PKZ182" s="18"/>
      <c r="PLA182" s="18"/>
      <c r="PLB182" s="18"/>
      <c r="PLC182" s="18"/>
      <c r="PLD182" s="18"/>
      <c r="PLE182" s="18"/>
      <c r="PLF182" s="18"/>
      <c r="PLG182" s="18"/>
      <c r="PLH182" s="18"/>
      <c r="PLI182" s="18"/>
      <c r="PLJ182" s="18"/>
      <c r="PLK182" s="18"/>
      <c r="PLL182" s="18"/>
      <c r="PLM182" s="18"/>
      <c r="PLN182" s="18"/>
      <c r="PLO182" s="18"/>
      <c r="PLP182" s="18"/>
      <c r="PLQ182" s="18"/>
      <c r="PLR182" s="18"/>
      <c r="PLS182" s="18"/>
      <c r="PLT182" s="18"/>
      <c r="PLU182" s="18"/>
      <c r="PLV182" s="18"/>
      <c r="PLW182" s="18"/>
      <c r="PLX182" s="18"/>
      <c r="PLY182" s="18"/>
      <c r="PLZ182" s="18"/>
      <c r="PMA182" s="18"/>
      <c r="PMB182" s="18"/>
      <c r="PMC182" s="18"/>
      <c r="PMD182" s="18"/>
      <c r="PME182" s="18"/>
      <c r="PMF182" s="18"/>
      <c r="PMG182" s="18"/>
      <c r="PMH182" s="18"/>
      <c r="PMI182" s="18"/>
      <c r="PMJ182" s="18"/>
      <c r="PMK182" s="18"/>
      <c r="PML182" s="18"/>
      <c r="PMM182" s="18"/>
      <c r="PMN182" s="18"/>
      <c r="PMO182" s="18"/>
      <c r="PMP182" s="18"/>
      <c r="PMQ182" s="18"/>
      <c r="PMR182" s="18"/>
      <c r="PMS182" s="18"/>
      <c r="PMT182" s="18"/>
      <c r="PMU182" s="18"/>
      <c r="PMV182" s="18"/>
      <c r="PMW182" s="18"/>
      <c r="PMX182" s="18"/>
      <c r="PMY182" s="18"/>
      <c r="PMZ182" s="18"/>
      <c r="PNA182" s="18"/>
      <c r="PNB182" s="18"/>
      <c r="PNC182" s="18"/>
      <c r="PND182" s="18"/>
      <c r="PNE182" s="18"/>
      <c r="PNF182" s="18"/>
      <c r="PNG182" s="18"/>
      <c r="PNH182" s="18"/>
      <c r="PNI182" s="18"/>
      <c r="PNJ182" s="18"/>
      <c r="PNK182" s="18"/>
      <c r="PNL182" s="18"/>
      <c r="PNM182" s="18"/>
      <c r="PNN182" s="18"/>
      <c r="PNO182" s="18"/>
      <c r="PNP182" s="18"/>
      <c r="PNQ182" s="18"/>
      <c r="PNR182" s="18"/>
      <c r="PNS182" s="18"/>
      <c r="PNT182" s="18"/>
      <c r="PNU182" s="18"/>
      <c r="PNV182" s="18"/>
      <c r="PNW182" s="18"/>
      <c r="PNX182" s="18"/>
      <c r="PNY182" s="18"/>
      <c r="PNZ182" s="18"/>
      <c r="POA182" s="18"/>
      <c r="POB182" s="18"/>
      <c r="POC182" s="18"/>
      <c r="POD182" s="18"/>
      <c r="POE182" s="18"/>
      <c r="POF182" s="18"/>
      <c r="POG182" s="18"/>
      <c r="POH182" s="18"/>
      <c r="POI182" s="18"/>
      <c r="POJ182" s="18"/>
      <c r="POK182" s="18"/>
      <c r="POL182" s="18"/>
      <c r="POM182" s="18"/>
      <c r="PON182" s="18"/>
      <c r="POO182" s="18"/>
      <c r="POP182" s="18"/>
      <c r="POQ182" s="18"/>
      <c r="POR182" s="18"/>
      <c r="POS182" s="18"/>
      <c r="POT182" s="18"/>
      <c r="POU182" s="18"/>
      <c r="POV182" s="18"/>
      <c r="POW182" s="18"/>
      <c r="POX182" s="18"/>
      <c r="POY182" s="18"/>
      <c r="POZ182" s="18"/>
      <c r="PPA182" s="18"/>
      <c r="PPB182" s="18"/>
      <c r="PPC182" s="18"/>
      <c r="PPD182" s="18"/>
      <c r="PPE182" s="18"/>
      <c r="PPF182" s="18"/>
      <c r="PPG182" s="18"/>
      <c r="PPH182" s="18"/>
      <c r="PPI182" s="18"/>
      <c r="PPJ182" s="18"/>
      <c r="PPK182" s="18"/>
      <c r="PPL182" s="18"/>
      <c r="PPM182" s="18"/>
      <c r="PPN182" s="18"/>
      <c r="PPO182" s="18"/>
      <c r="PPP182" s="18"/>
      <c r="PPQ182" s="18"/>
      <c r="PPR182" s="18"/>
      <c r="PPS182" s="18"/>
      <c r="PPT182" s="18"/>
      <c r="PPU182" s="18"/>
      <c r="PPV182" s="18"/>
      <c r="PPW182" s="18"/>
      <c r="PPX182" s="18"/>
      <c r="PPY182" s="18"/>
      <c r="PPZ182" s="18"/>
      <c r="PQA182" s="18"/>
      <c r="PQB182" s="18"/>
      <c r="PQC182" s="18"/>
      <c r="PQD182" s="18"/>
      <c r="PQE182" s="18"/>
      <c r="PQF182" s="18"/>
      <c r="PQG182" s="18"/>
      <c r="PQH182" s="18"/>
      <c r="PQI182" s="18"/>
      <c r="PQJ182" s="18"/>
      <c r="PQK182" s="18"/>
      <c r="PQL182" s="18"/>
      <c r="PQM182" s="18"/>
      <c r="PQN182" s="18"/>
      <c r="PQO182" s="18"/>
      <c r="PQP182" s="18"/>
      <c r="PQQ182" s="18"/>
      <c r="PQR182" s="18"/>
      <c r="PQS182" s="18"/>
      <c r="PQT182" s="18"/>
      <c r="PQU182" s="18"/>
      <c r="PQV182" s="18"/>
      <c r="PQW182" s="18"/>
      <c r="PQX182" s="18"/>
      <c r="PQY182" s="18"/>
      <c r="PQZ182" s="18"/>
      <c r="PRA182" s="18"/>
      <c r="PRB182" s="18"/>
      <c r="PRC182" s="18"/>
      <c r="PRD182" s="18"/>
      <c r="PRE182" s="18"/>
      <c r="PRF182" s="18"/>
      <c r="PRG182" s="18"/>
      <c r="PRH182" s="18"/>
      <c r="PRI182" s="18"/>
      <c r="PRJ182" s="18"/>
      <c r="PRK182" s="18"/>
      <c r="PRL182" s="18"/>
      <c r="PRM182" s="18"/>
      <c r="PRN182" s="18"/>
      <c r="PRO182" s="18"/>
      <c r="PRP182" s="18"/>
      <c r="PRQ182" s="18"/>
      <c r="PRR182" s="18"/>
      <c r="PRS182" s="18"/>
      <c r="PRT182" s="18"/>
      <c r="PRU182" s="18"/>
      <c r="PRV182" s="18"/>
      <c r="PRW182" s="18"/>
      <c r="PRX182" s="18"/>
      <c r="PRY182" s="18"/>
      <c r="PRZ182" s="18"/>
      <c r="PSA182" s="18"/>
      <c r="PSB182" s="18"/>
      <c r="PSC182" s="18"/>
      <c r="PSD182" s="18"/>
      <c r="PSE182" s="18"/>
      <c r="PSF182" s="18"/>
      <c r="PSG182" s="18"/>
      <c r="PSH182" s="18"/>
      <c r="PSI182" s="18"/>
      <c r="PSJ182" s="18"/>
      <c r="PSK182" s="18"/>
      <c r="PSL182" s="18"/>
      <c r="PSM182" s="18"/>
      <c r="PSN182" s="18"/>
      <c r="PSO182" s="18"/>
      <c r="PSP182" s="18"/>
      <c r="PSQ182" s="18"/>
      <c r="PSR182" s="18"/>
      <c r="PSS182" s="18"/>
      <c r="PST182" s="18"/>
      <c r="PSU182" s="18"/>
      <c r="PSV182" s="18"/>
      <c r="PSW182" s="18"/>
      <c r="PSX182" s="18"/>
      <c r="PSY182" s="18"/>
      <c r="PSZ182" s="18"/>
      <c r="PTA182" s="18"/>
      <c r="PTB182" s="18"/>
      <c r="PTC182" s="18"/>
      <c r="PTD182" s="18"/>
      <c r="PTE182" s="18"/>
      <c r="PTF182" s="18"/>
      <c r="PTG182" s="18"/>
      <c r="PTH182" s="18"/>
      <c r="PTI182" s="18"/>
      <c r="PTJ182" s="18"/>
      <c r="PTK182" s="18"/>
      <c r="PTL182" s="18"/>
      <c r="PTM182" s="18"/>
      <c r="PTN182" s="18"/>
      <c r="PTO182" s="18"/>
      <c r="PTP182" s="18"/>
      <c r="PTQ182" s="18"/>
      <c r="PTR182" s="18"/>
      <c r="PTS182" s="18"/>
      <c r="PTT182" s="18"/>
      <c r="PTU182" s="18"/>
      <c r="PTV182" s="18"/>
      <c r="PTW182" s="18"/>
      <c r="PTX182" s="18"/>
      <c r="PTY182" s="18"/>
      <c r="PTZ182" s="18"/>
      <c r="PUA182" s="18"/>
      <c r="PUB182" s="18"/>
      <c r="PUC182" s="18"/>
      <c r="PUD182" s="18"/>
      <c r="PUE182" s="18"/>
      <c r="PUF182" s="18"/>
      <c r="PUG182" s="18"/>
      <c r="PUH182" s="18"/>
      <c r="PUI182" s="18"/>
      <c r="PUJ182" s="18"/>
      <c r="PUK182" s="18"/>
      <c r="PUL182" s="18"/>
      <c r="PUM182" s="18"/>
      <c r="PUN182" s="18"/>
      <c r="PUO182" s="18"/>
      <c r="PUP182" s="18"/>
      <c r="PUQ182" s="18"/>
      <c r="PUR182" s="18"/>
      <c r="PUS182" s="18"/>
      <c r="PUT182" s="18"/>
      <c r="PUU182" s="18"/>
      <c r="PUV182" s="18"/>
      <c r="PUW182" s="18"/>
      <c r="PUX182" s="18"/>
      <c r="PUY182" s="18"/>
      <c r="PUZ182" s="18"/>
      <c r="PVA182" s="18"/>
      <c r="PVB182" s="18"/>
      <c r="PVC182" s="18"/>
      <c r="PVD182" s="18"/>
      <c r="PVE182" s="18"/>
      <c r="PVF182" s="18"/>
      <c r="PVG182" s="18"/>
      <c r="PVH182" s="18"/>
      <c r="PVI182" s="18"/>
      <c r="PVJ182" s="18"/>
      <c r="PVK182" s="18"/>
      <c r="PVL182" s="18"/>
      <c r="PVM182" s="18"/>
      <c r="PVN182" s="18"/>
      <c r="PVO182" s="18"/>
      <c r="PVP182" s="18"/>
      <c r="PVQ182" s="18"/>
      <c r="PVR182" s="18"/>
      <c r="PVS182" s="18"/>
      <c r="PVT182" s="18"/>
      <c r="PVU182" s="18"/>
      <c r="PVV182" s="18"/>
      <c r="PVW182" s="18"/>
      <c r="PVX182" s="18"/>
      <c r="PVY182" s="18"/>
      <c r="PVZ182" s="18"/>
      <c r="PWA182" s="18"/>
      <c r="PWB182" s="18"/>
      <c r="PWC182" s="18"/>
      <c r="PWD182" s="18"/>
      <c r="PWE182" s="18"/>
      <c r="PWF182" s="18"/>
      <c r="PWG182" s="18"/>
      <c r="PWH182" s="18"/>
      <c r="PWI182" s="18"/>
      <c r="PWJ182" s="18"/>
      <c r="PWK182" s="18"/>
      <c r="PWL182" s="18"/>
      <c r="PWM182" s="18"/>
      <c r="PWN182" s="18"/>
      <c r="PWO182" s="18"/>
      <c r="PWP182" s="18"/>
      <c r="PWQ182" s="18"/>
      <c r="PWR182" s="18"/>
      <c r="PWS182" s="18"/>
      <c r="PWT182" s="18"/>
      <c r="PWU182" s="18"/>
      <c r="PWV182" s="18"/>
      <c r="PWW182" s="18"/>
      <c r="PWX182" s="18"/>
      <c r="PWY182" s="18"/>
      <c r="PWZ182" s="18"/>
      <c r="PXA182" s="18"/>
      <c r="PXB182" s="18"/>
      <c r="PXC182" s="18"/>
      <c r="PXD182" s="18"/>
      <c r="PXE182" s="18"/>
      <c r="PXF182" s="18"/>
      <c r="PXG182" s="18"/>
      <c r="PXH182" s="18"/>
      <c r="PXI182" s="18"/>
      <c r="PXJ182" s="18"/>
      <c r="PXK182" s="18"/>
      <c r="PXL182" s="18"/>
      <c r="PXM182" s="18"/>
      <c r="PXN182" s="18"/>
      <c r="PXO182" s="18"/>
      <c r="PXP182" s="18"/>
      <c r="PXQ182" s="18"/>
      <c r="PXR182" s="18"/>
      <c r="PXS182" s="18"/>
      <c r="PXT182" s="18"/>
      <c r="PXU182" s="18"/>
      <c r="PXV182" s="18"/>
      <c r="PXW182" s="18"/>
      <c r="PXX182" s="18"/>
      <c r="PXY182" s="18"/>
      <c r="PXZ182" s="18"/>
      <c r="PYA182" s="18"/>
      <c r="PYB182" s="18"/>
      <c r="PYC182" s="18"/>
      <c r="PYD182" s="18"/>
      <c r="PYE182" s="18"/>
      <c r="PYF182" s="18"/>
      <c r="PYG182" s="18"/>
      <c r="PYH182" s="18"/>
      <c r="PYI182" s="18"/>
      <c r="PYJ182" s="18"/>
      <c r="PYK182" s="18"/>
      <c r="PYL182" s="18"/>
      <c r="PYM182" s="18"/>
      <c r="PYN182" s="18"/>
      <c r="PYO182" s="18"/>
      <c r="PYP182" s="18"/>
      <c r="PYQ182" s="18"/>
      <c r="PYR182" s="18"/>
      <c r="PYS182" s="18"/>
      <c r="PYT182" s="18"/>
      <c r="PYU182" s="18"/>
      <c r="PYV182" s="18"/>
      <c r="PYW182" s="18"/>
      <c r="PYX182" s="18"/>
      <c r="PYY182" s="18"/>
      <c r="PYZ182" s="18"/>
      <c r="PZA182" s="18"/>
      <c r="PZB182" s="18"/>
      <c r="PZC182" s="18"/>
      <c r="PZD182" s="18"/>
      <c r="PZE182" s="18"/>
      <c r="PZF182" s="18"/>
      <c r="PZG182" s="18"/>
      <c r="PZH182" s="18"/>
      <c r="PZI182" s="18"/>
      <c r="PZJ182" s="18"/>
      <c r="PZK182" s="18"/>
      <c r="PZL182" s="18"/>
      <c r="PZM182" s="18"/>
      <c r="PZN182" s="18"/>
      <c r="PZO182" s="18"/>
      <c r="PZP182" s="18"/>
      <c r="PZQ182" s="18"/>
      <c r="PZR182" s="18"/>
      <c r="PZS182" s="18"/>
      <c r="PZT182" s="18"/>
      <c r="PZU182" s="18"/>
      <c r="PZV182" s="18"/>
      <c r="PZW182" s="18"/>
      <c r="PZX182" s="18"/>
      <c r="PZY182" s="18"/>
      <c r="PZZ182" s="18"/>
      <c r="QAA182" s="18"/>
      <c r="QAB182" s="18"/>
      <c r="QAC182" s="18"/>
      <c r="QAD182" s="18"/>
      <c r="QAE182" s="18"/>
      <c r="QAF182" s="18"/>
      <c r="QAG182" s="18"/>
      <c r="QAH182" s="18"/>
      <c r="QAI182" s="18"/>
      <c r="QAJ182" s="18"/>
      <c r="QAK182" s="18"/>
      <c r="QAL182" s="18"/>
      <c r="QAM182" s="18"/>
      <c r="QAN182" s="18"/>
      <c r="QAO182" s="18"/>
      <c r="QAP182" s="18"/>
      <c r="QAQ182" s="18"/>
      <c r="QAR182" s="18"/>
      <c r="QAS182" s="18"/>
      <c r="QAT182" s="18"/>
      <c r="QAU182" s="18"/>
      <c r="QAV182" s="18"/>
      <c r="QAW182" s="18"/>
      <c r="QAX182" s="18"/>
      <c r="QAY182" s="18"/>
      <c r="QAZ182" s="18"/>
      <c r="QBA182" s="18"/>
      <c r="QBB182" s="18"/>
      <c r="QBC182" s="18"/>
      <c r="QBD182" s="18"/>
      <c r="QBE182" s="18"/>
      <c r="QBF182" s="18"/>
      <c r="QBG182" s="18"/>
      <c r="QBH182" s="18"/>
      <c r="QBI182" s="18"/>
      <c r="QBJ182" s="18"/>
      <c r="QBK182" s="18"/>
      <c r="QBL182" s="18"/>
      <c r="QBM182" s="18"/>
      <c r="QBN182" s="18"/>
      <c r="QBO182" s="18"/>
      <c r="QBP182" s="18"/>
      <c r="QBQ182" s="18"/>
      <c r="QBR182" s="18"/>
      <c r="QBS182" s="18"/>
      <c r="QBT182" s="18"/>
      <c r="QBU182" s="18"/>
      <c r="QBV182" s="18"/>
      <c r="QBW182" s="18"/>
      <c r="QBX182" s="18"/>
      <c r="QBY182" s="18"/>
      <c r="QBZ182" s="18"/>
      <c r="QCA182" s="18"/>
      <c r="QCB182" s="18"/>
      <c r="QCC182" s="18"/>
      <c r="QCD182" s="18"/>
      <c r="QCE182" s="18"/>
      <c r="QCF182" s="18"/>
      <c r="QCG182" s="18"/>
      <c r="QCH182" s="18"/>
      <c r="QCI182" s="18"/>
      <c r="QCJ182" s="18"/>
      <c r="QCK182" s="18"/>
      <c r="QCL182" s="18"/>
      <c r="QCM182" s="18"/>
      <c r="QCN182" s="18"/>
      <c r="QCO182" s="18"/>
      <c r="QCP182" s="18"/>
      <c r="QCQ182" s="18"/>
      <c r="QCR182" s="18"/>
      <c r="QCS182" s="18"/>
      <c r="QCT182" s="18"/>
      <c r="QCU182" s="18"/>
      <c r="QCV182" s="18"/>
      <c r="QCW182" s="18"/>
      <c r="QCX182" s="18"/>
      <c r="QCY182" s="18"/>
      <c r="QCZ182" s="18"/>
      <c r="QDA182" s="18"/>
      <c r="QDB182" s="18"/>
      <c r="QDC182" s="18"/>
      <c r="QDD182" s="18"/>
      <c r="QDE182" s="18"/>
      <c r="QDF182" s="18"/>
      <c r="QDG182" s="18"/>
      <c r="QDH182" s="18"/>
      <c r="QDI182" s="18"/>
      <c r="QDJ182" s="18"/>
      <c r="QDK182" s="18"/>
      <c r="QDL182" s="18"/>
      <c r="QDM182" s="18"/>
      <c r="QDN182" s="18"/>
      <c r="QDO182" s="18"/>
      <c r="QDP182" s="18"/>
      <c r="QDQ182" s="18"/>
      <c r="QDR182" s="18"/>
      <c r="QDS182" s="18"/>
      <c r="QDT182" s="18"/>
      <c r="QDU182" s="18"/>
      <c r="QDV182" s="18"/>
      <c r="QDW182" s="18"/>
      <c r="QDX182" s="18"/>
      <c r="QDY182" s="18"/>
      <c r="QDZ182" s="18"/>
      <c r="QEA182" s="18"/>
      <c r="QEB182" s="18"/>
      <c r="QEC182" s="18"/>
      <c r="QED182" s="18"/>
      <c r="QEE182" s="18"/>
      <c r="QEF182" s="18"/>
      <c r="QEG182" s="18"/>
      <c r="QEH182" s="18"/>
      <c r="QEI182" s="18"/>
      <c r="QEJ182" s="18"/>
      <c r="QEK182" s="18"/>
      <c r="QEL182" s="18"/>
      <c r="QEM182" s="18"/>
      <c r="QEN182" s="18"/>
      <c r="QEO182" s="18"/>
      <c r="QEP182" s="18"/>
      <c r="QEQ182" s="18"/>
      <c r="QER182" s="18"/>
      <c r="QES182" s="18"/>
      <c r="QET182" s="18"/>
      <c r="QEU182" s="18"/>
      <c r="QEV182" s="18"/>
      <c r="QEW182" s="18"/>
      <c r="QEX182" s="18"/>
      <c r="QEY182" s="18"/>
      <c r="QEZ182" s="18"/>
      <c r="QFA182" s="18"/>
      <c r="QFB182" s="18"/>
      <c r="QFC182" s="18"/>
      <c r="QFD182" s="18"/>
      <c r="QFE182" s="18"/>
      <c r="QFF182" s="18"/>
      <c r="QFG182" s="18"/>
      <c r="QFH182" s="18"/>
      <c r="QFI182" s="18"/>
      <c r="QFJ182" s="18"/>
      <c r="QFK182" s="18"/>
      <c r="QFL182" s="18"/>
      <c r="QFM182" s="18"/>
      <c r="QFN182" s="18"/>
      <c r="QFO182" s="18"/>
      <c r="QFP182" s="18"/>
      <c r="QFQ182" s="18"/>
      <c r="QFR182" s="18"/>
      <c r="QFS182" s="18"/>
      <c r="QFT182" s="18"/>
      <c r="QFU182" s="18"/>
      <c r="QFV182" s="18"/>
      <c r="QFW182" s="18"/>
      <c r="QFX182" s="18"/>
      <c r="QFY182" s="18"/>
      <c r="QFZ182" s="18"/>
      <c r="QGA182" s="18"/>
      <c r="QGB182" s="18"/>
      <c r="QGC182" s="18"/>
      <c r="QGD182" s="18"/>
      <c r="QGE182" s="18"/>
      <c r="QGF182" s="18"/>
      <c r="QGG182" s="18"/>
      <c r="QGH182" s="18"/>
      <c r="QGI182" s="18"/>
      <c r="QGJ182" s="18"/>
      <c r="QGK182" s="18"/>
      <c r="QGL182" s="18"/>
      <c r="QGM182" s="18"/>
      <c r="QGN182" s="18"/>
      <c r="QGO182" s="18"/>
      <c r="QGP182" s="18"/>
      <c r="QGQ182" s="18"/>
      <c r="QGR182" s="18"/>
      <c r="QGS182" s="18"/>
      <c r="QGT182" s="18"/>
      <c r="QGU182" s="18"/>
      <c r="QGV182" s="18"/>
      <c r="QGW182" s="18"/>
      <c r="QGX182" s="18"/>
      <c r="QGY182" s="18"/>
      <c r="QGZ182" s="18"/>
      <c r="QHA182" s="18"/>
      <c r="QHB182" s="18"/>
      <c r="QHC182" s="18"/>
      <c r="QHD182" s="18"/>
      <c r="QHE182" s="18"/>
      <c r="QHF182" s="18"/>
      <c r="QHG182" s="18"/>
      <c r="QHH182" s="18"/>
      <c r="QHI182" s="18"/>
      <c r="QHJ182" s="18"/>
      <c r="QHK182" s="18"/>
      <c r="QHL182" s="18"/>
      <c r="QHM182" s="18"/>
      <c r="QHN182" s="18"/>
      <c r="QHO182" s="18"/>
      <c r="QHP182" s="18"/>
      <c r="QHQ182" s="18"/>
      <c r="QHR182" s="18"/>
      <c r="QHS182" s="18"/>
      <c r="QHT182" s="18"/>
      <c r="QHU182" s="18"/>
      <c r="QHV182" s="18"/>
      <c r="QHW182" s="18"/>
      <c r="QHX182" s="18"/>
      <c r="QHY182" s="18"/>
      <c r="QHZ182" s="18"/>
      <c r="QIA182" s="18"/>
      <c r="QIB182" s="18"/>
      <c r="QIC182" s="18"/>
      <c r="QID182" s="18"/>
      <c r="QIE182" s="18"/>
      <c r="QIF182" s="18"/>
      <c r="QIG182" s="18"/>
      <c r="QIH182" s="18"/>
      <c r="QII182" s="18"/>
      <c r="QIJ182" s="18"/>
      <c r="QIK182" s="18"/>
      <c r="QIL182" s="18"/>
      <c r="QIM182" s="18"/>
      <c r="QIN182" s="18"/>
      <c r="QIO182" s="18"/>
      <c r="QIP182" s="18"/>
      <c r="QIQ182" s="18"/>
      <c r="QIR182" s="18"/>
      <c r="QIS182" s="18"/>
      <c r="QIT182" s="18"/>
      <c r="QIU182" s="18"/>
      <c r="QIV182" s="18"/>
      <c r="QIW182" s="18"/>
      <c r="QIX182" s="18"/>
      <c r="QIY182" s="18"/>
      <c r="QIZ182" s="18"/>
      <c r="QJA182" s="18"/>
      <c r="QJB182" s="18"/>
      <c r="QJC182" s="18"/>
      <c r="QJD182" s="18"/>
      <c r="QJE182" s="18"/>
      <c r="QJF182" s="18"/>
      <c r="QJG182" s="18"/>
      <c r="QJH182" s="18"/>
      <c r="QJI182" s="18"/>
      <c r="QJJ182" s="18"/>
      <c r="QJK182" s="18"/>
      <c r="QJL182" s="18"/>
      <c r="QJM182" s="18"/>
      <c r="QJN182" s="18"/>
      <c r="QJO182" s="18"/>
      <c r="QJP182" s="18"/>
      <c r="QJQ182" s="18"/>
      <c r="QJR182" s="18"/>
      <c r="QJS182" s="18"/>
      <c r="QJT182" s="18"/>
      <c r="QJU182" s="18"/>
      <c r="QJV182" s="18"/>
      <c r="QJW182" s="18"/>
      <c r="QJX182" s="18"/>
      <c r="QJY182" s="18"/>
      <c r="QJZ182" s="18"/>
      <c r="QKA182" s="18"/>
      <c r="QKB182" s="18"/>
      <c r="QKC182" s="18"/>
      <c r="QKD182" s="18"/>
      <c r="QKE182" s="18"/>
      <c r="QKF182" s="18"/>
      <c r="QKG182" s="18"/>
      <c r="QKH182" s="18"/>
      <c r="QKI182" s="18"/>
      <c r="QKJ182" s="18"/>
      <c r="QKK182" s="18"/>
      <c r="QKL182" s="18"/>
      <c r="QKM182" s="18"/>
      <c r="QKN182" s="18"/>
      <c r="QKO182" s="18"/>
      <c r="QKP182" s="18"/>
      <c r="QKQ182" s="18"/>
      <c r="QKR182" s="18"/>
      <c r="QKS182" s="18"/>
      <c r="QKT182" s="18"/>
      <c r="QKU182" s="18"/>
      <c r="QKV182" s="18"/>
      <c r="QKW182" s="18"/>
      <c r="QKX182" s="18"/>
      <c r="QKY182" s="18"/>
      <c r="QKZ182" s="18"/>
      <c r="QLA182" s="18"/>
      <c r="QLB182" s="18"/>
      <c r="QLC182" s="18"/>
      <c r="QLD182" s="18"/>
      <c r="QLE182" s="18"/>
      <c r="QLF182" s="18"/>
      <c r="QLG182" s="18"/>
      <c r="QLH182" s="18"/>
      <c r="QLI182" s="18"/>
      <c r="QLJ182" s="18"/>
      <c r="QLK182" s="18"/>
      <c r="QLL182" s="18"/>
      <c r="QLM182" s="18"/>
      <c r="QLN182" s="18"/>
      <c r="QLO182" s="18"/>
      <c r="QLP182" s="18"/>
      <c r="QLQ182" s="18"/>
      <c r="QLR182" s="18"/>
      <c r="QLS182" s="18"/>
      <c r="QLT182" s="18"/>
      <c r="QLU182" s="18"/>
      <c r="QLV182" s="18"/>
      <c r="QLW182" s="18"/>
      <c r="QLX182" s="18"/>
      <c r="QLY182" s="18"/>
      <c r="QLZ182" s="18"/>
      <c r="QMA182" s="18"/>
      <c r="QMB182" s="18"/>
      <c r="QMC182" s="18"/>
      <c r="QMD182" s="18"/>
      <c r="QME182" s="18"/>
      <c r="QMF182" s="18"/>
      <c r="QMG182" s="18"/>
      <c r="QMH182" s="18"/>
      <c r="QMI182" s="18"/>
      <c r="QMJ182" s="18"/>
      <c r="QMK182" s="18"/>
      <c r="QML182" s="18"/>
      <c r="QMM182" s="18"/>
      <c r="QMN182" s="18"/>
      <c r="QMO182" s="18"/>
      <c r="QMP182" s="18"/>
      <c r="QMQ182" s="18"/>
      <c r="QMR182" s="18"/>
      <c r="QMS182" s="18"/>
      <c r="QMT182" s="18"/>
      <c r="QMU182" s="18"/>
      <c r="QMV182" s="18"/>
      <c r="QMW182" s="18"/>
      <c r="QMX182" s="18"/>
      <c r="QMY182" s="18"/>
      <c r="QMZ182" s="18"/>
      <c r="QNA182" s="18"/>
      <c r="QNB182" s="18"/>
      <c r="QNC182" s="18"/>
      <c r="QND182" s="18"/>
      <c r="QNE182" s="18"/>
      <c r="QNF182" s="18"/>
      <c r="QNG182" s="18"/>
      <c r="QNH182" s="18"/>
      <c r="QNI182" s="18"/>
      <c r="QNJ182" s="18"/>
      <c r="QNK182" s="18"/>
      <c r="QNL182" s="18"/>
      <c r="QNM182" s="18"/>
      <c r="QNN182" s="18"/>
      <c r="QNO182" s="18"/>
      <c r="QNP182" s="18"/>
      <c r="QNQ182" s="18"/>
      <c r="QNR182" s="18"/>
      <c r="QNS182" s="18"/>
      <c r="QNT182" s="18"/>
      <c r="QNU182" s="18"/>
      <c r="QNV182" s="18"/>
      <c r="QNW182" s="18"/>
      <c r="QNX182" s="18"/>
      <c r="QNY182" s="18"/>
      <c r="QNZ182" s="18"/>
      <c r="QOA182" s="18"/>
      <c r="QOB182" s="18"/>
      <c r="QOC182" s="18"/>
      <c r="QOD182" s="18"/>
      <c r="QOE182" s="18"/>
      <c r="QOF182" s="18"/>
      <c r="QOG182" s="18"/>
      <c r="QOH182" s="18"/>
      <c r="QOI182" s="18"/>
      <c r="QOJ182" s="18"/>
      <c r="QOK182" s="18"/>
      <c r="QOL182" s="18"/>
      <c r="QOM182" s="18"/>
      <c r="QON182" s="18"/>
      <c r="QOO182" s="18"/>
      <c r="QOP182" s="18"/>
      <c r="QOQ182" s="18"/>
      <c r="QOR182" s="18"/>
      <c r="QOS182" s="18"/>
      <c r="QOT182" s="18"/>
      <c r="QOU182" s="18"/>
      <c r="QOV182" s="18"/>
      <c r="QOW182" s="18"/>
      <c r="QOX182" s="18"/>
      <c r="QOY182" s="18"/>
      <c r="QOZ182" s="18"/>
      <c r="QPA182" s="18"/>
      <c r="QPB182" s="18"/>
      <c r="QPC182" s="18"/>
      <c r="QPD182" s="18"/>
      <c r="QPE182" s="18"/>
      <c r="QPF182" s="18"/>
      <c r="QPG182" s="18"/>
      <c r="QPH182" s="18"/>
      <c r="QPI182" s="18"/>
      <c r="QPJ182" s="18"/>
      <c r="QPK182" s="18"/>
      <c r="QPL182" s="18"/>
      <c r="QPM182" s="18"/>
      <c r="QPN182" s="18"/>
      <c r="QPO182" s="18"/>
      <c r="QPP182" s="18"/>
      <c r="QPQ182" s="18"/>
      <c r="QPR182" s="18"/>
      <c r="QPS182" s="18"/>
      <c r="QPT182" s="18"/>
      <c r="QPU182" s="18"/>
      <c r="QPV182" s="18"/>
      <c r="QPW182" s="18"/>
      <c r="QPX182" s="18"/>
      <c r="QPY182" s="18"/>
      <c r="QPZ182" s="18"/>
      <c r="QQA182" s="18"/>
      <c r="QQB182" s="18"/>
      <c r="QQC182" s="18"/>
      <c r="QQD182" s="18"/>
      <c r="QQE182" s="18"/>
      <c r="QQF182" s="18"/>
      <c r="QQG182" s="18"/>
      <c r="QQH182" s="18"/>
      <c r="QQI182" s="18"/>
      <c r="QQJ182" s="18"/>
      <c r="QQK182" s="18"/>
      <c r="QQL182" s="18"/>
      <c r="QQM182" s="18"/>
      <c r="QQN182" s="18"/>
      <c r="QQO182" s="18"/>
      <c r="QQP182" s="18"/>
      <c r="QQQ182" s="18"/>
      <c r="QQR182" s="18"/>
      <c r="QQS182" s="18"/>
      <c r="QQT182" s="18"/>
      <c r="QQU182" s="18"/>
      <c r="QQV182" s="18"/>
      <c r="QQW182" s="18"/>
      <c r="QQX182" s="18"/>
      <c r="QQY182" s="18"/>
      <c r="QQZ182" s="18"/>
      <c r="QRA182" s="18"/>
      <c r="QRB182" s="18"/>
      <c r="QRC182" s="18"/>
      <c r="QRD182" s="18"/>
      <c r="QRE182" s="18"/>
      <c r="QRF182" s="18"/>
      <c r="QRG182" s="18"/>
      <c r="QRH182" s="18"/>
      <c r="QRI182" s="18"/>
      <c r="QRJ182" s="18"/>
      <c r="QRK182" s="18"/>
      <c r="QRL182" s="18"/>
      <c r="QRM182" s="18"/>
      <c r="QRN182" s="18"/>
      <c r="QRO182" s="18"/>
      <c r="QRP182" s="18"/>
      <c r="QRQ182" s="18"/>
      <c r="QRR182" s="18"/>
      <c r="QRS182" s="18"/>
      <c r="QRT182" s="18"/>
      <c r="QRU182" s="18"/>
      <c r="QRV182" s="18"/>
      <c r="QRW182" s="18"/>
      <c r="QRX182" s="18"/>
      <c r="QRY182" s="18"/>
      <c r="QRZ182" s="18"/>
      <c r="QSA182" s="18"/>
      <c r="QSB182" s="18"/>
      <c r="QSC182" s="18"/>
      <c r="QSD182" s="18"/>
      <c r="QSE182" s="18"/>
      <c r="QSF182" s="18"/>
      <c r="QSG182" s="18"/>
      <c r="QSH182" s="18"/>
      <c r="QSI182" s="18"/>
      <c r="QSJ182" s="18"/>
      <c r="QSK182" s="18"/>
      <c r="QSL182" s="18"/>
      <c r="QSM182" s="18"/>
      <c r="QSN182" s="18"/>
      <c r="QSO182" s="18"/>
      <c r="QSP182" s="18"/>
      <c r="QSQ182" s="18"/>
      <c r="QSR182" s="18"/>
      <c r="QSS182" s="18"/>
      <c r="QST182" s="18"/>
      <c r="QSU182" s="18"/>
      <c r="QSV182" s="18"/>
      <c r="QSW182" s="18"/>
      <c r="QSX182" s="18"/>
      <c r="QSY182" s="18"/>
      <c r="QSZ182" s="18"/>
      <c r="QTA182" s="18"/>
      <c r="QTB182" s="18"/>
      <c r="QTC182" s="18"/>
      <c r="QTD182" s="18"/>
      <c r="QTE182" s="18"/>
      <c r="QTF182" s="18"/>
      <c r="QTG182" s="18"/>
      <c r="QTH182" s="18"/>
      <c r="QTI182" s="18"/>
      <c r="QTJ182" s="18"/>
      <c r="QTK182" s="18"/>
      <c r="QTL182" s="18"/>
      <c r="QTM182" s="18"/>
      <c r="QTN182" s="18"/>
      <c r="QTO182" s="18"/>
      <c r="QTP182" s="18"/>
      <c r="QTQ182" s="18"/>
      <c r="QTR182" s="18"/>
      <c r="QTS182" s="18"/>
      <c r="QTT182" s="18"/>
      <c r="QTU182" s="18"/>
      <c r="QTV182" s="18"/>
      <c r="QTW182" s="18"/>
      <c r="QTX182" s="18"/>
      <c r="QTY182" s="18"/>
      <c r="QTZ182" s="18"/>
      <c r="QUA182" s="18"/>
      <c r="QUB182" s="18"/>
      <c r="QUC182" s="18"/>
      <c r="QUD182" s="18"/>
      <c r="QUE182" s="18"/>
      <c r="QUF182" s="18"/>
      <c r="QUG182" s="18"/>
      <c r="QUH182" s="18"/>
      <c r="QUI182" s="18"/>
      <c r="QUJ182" s="18"/>
      <c r="QUK182" s="18"/>
      <c r="QUL182" s="18"/>
      <c r="QUM182" s="18"/>
      <c r="QUN182" s="18"/>
      <c r="QUO182" s="18"/>
      <c r="QUP182" s="18"/>
      <c r="QUQ182" s="18"/>
      <c r="QUR182" s="18"/>
      <c r="QUS182" s="18"/>
      <c r="QUT182" s="18"/>
      <c r="QUU182" s="18"/>
      <c r="QUV182" s="18"/>
      <c r="QUW182" s="18"/>
      <c r="QUX182" s="18"/>
      <c r="QUY182" s="18"/>
      <c r="QUZ182" s="18"/>
      <c r="QVA182" s="18"/>
      <c r="QVB182" s="18"/>
      <c r="QVC182" s="18"/>
      <c r="QVD182" s="18"/>
      <c r="QVE182" s="18"/>
      <c r="QVF182" s="18"/>
      <c r="QVG182" s="18"/>
      <c r="QVH182" s="18"/>
      <c r="QVI182" s="18"/>
      <c r="QVJ182" s="18"/>
      <c r="QVK182" s="18"/>
      <c r="QVL182" s="18"/>
      <c r="QVM182" s="18"/>
      <c r="QVN182" s="18"/>
      <c r="QVO182" s="18"/>
      <c r="QVP182" s="18"/>
      <c r="QVQ182" s="18"/>
      <c r="QVR182" s="18"/>
      <c r="QVS182" s="18"/>
      <c r="QVT182" s="18"/>
      <c r="QVU182" s="18"/>
      <c r="QVV182" s="18"/>
      <c r="QVW182" s="18"/>
      <c r="QVX182" s="18"/>
      <c r="QVY182" s="18"/>
      <c r="QVZ182" s="18"/>
      <c r="QWA182" s="18"/>
      <c r="QWB182" s="18"/>
      <c r="QWC182" s="18"/>
      <c r="QWD182" s="18"/>
      <c r="QWE182" s="18"/>
      <c r="QWF182" s="18"/>
      <c r="QWG182" s="18"/>
      <c r="QWH182" s="18"/>
      <c r="QWI182" s="18"/>
      <c r="QWJ182" s="18"/>
      <c r="QWK182" s="18"/>
      <c r="QWL182" s="18"/>
      <c r="QWM182" s="18"/>
      <c r="QWN182" s="18"/>
      <c r="QWO182" s="18"/>
      <c r="QWP182" s="18"/>
      <c r="QWQ182" s="18"/>
      <c r="QWR182" s="18"/>
      <c r="QWS182" s="18"/>
      <c r="QWT182" s="18"/>
      <c r="QWU182" s="18"/>
      <c r="QWV182" s="18"/>
      <c r="QWW182" s="18"/>
      <c r="QWX182" s="18"/>
      <c r="QWY182" s="18"/>
      <c r="QWZ182" s="18"/>
      <c r="QXA182" s="18"/>
      <c r="QXB182" s="18"/>
      <c r="QXC182" s="18"/>
      <c r="QXD182" s="18"/>
      <c r="QXE182" s="18"/>
      <c r="QXF182" s="18"/>
      <c r="QXG182" s="18"/>
      <c r="QXH182" s="18"/>
      <c r="QXI182" s="18"/>
      <c r="QXJ182" s="18"/>
      <c r="QXK182" s="18"/>
      <c r="QXL182" s="18"/>
      <c r="QXM182" s="18"/>
      <c r="QXN182" s="18"/>
      <c r="QXO182" s="18"/>
      <c r="QXP182" s="18"/>
      <c r="QXQ182" s="18"/>
      <c r="QXR182" s="18"/>
      <c r="QXS182" s="18"/>
      <c r="QXT182" s="18"/>
      <c r="QXU182" s="18"/>
      <c r="QXV182" s="18"/>
      <c r="QXW182" s="18"/>
      <c r="QXX182" s="18"/>
      <c r="QXY182" s="18"/>
      <c r="QXZ182" s="18"/>
      <c r="QYA182" s="18"/>
      <c r="QYB182" s="18"/>
      <c r="QYC182" s="18"/>
      <c r="QYD182" s="18"/>
      <c r="QYE182" s="18"/>
      <c r="QYF182" s="18"/>
      <c r="QYG182" s="18"/>
      <c r="QYH182" s="18"/>
      <c r="QYI182" s="18"/>
      <c r="QYJ182" s="18"/>
      <c r="QYK182" s="18"/>
      <c r="QYL182" s="18"/>
      <c r="QYM182" s="18"/>
      <c r="QYN182" s="18"/>
      <c r="QYO182" s="18"/>
      <c r="QYP182" s="18"/>
      <c r="QYQ182" s="18"/>
      <c r="QYR182" s="18"/>
      <c r="QYS182" s="18"/>
      <c r="QYT182" s="18"/>
      <c r="QYU182" s="18"/>
      <c r="QYV182" s="18"/>
      <c r="QYW182" s="18"/>
      <c r="QYX182" s="18"/>
      <c r="QYY182" s="18"/>
      <c r="QYZ182" s="18"/>
      <c r="QZA182" s="18"/>
      <c r="QZB182" s="18"/>
      <c r="QZC182" s="18"/>
      <c r="QZD182" s="18"/>
      <c r="QZE182" s="18"/>
      <c r="QZF182" s="18"/>
      <c r="QZG182" s="18"/>
      <c r="QZH182" s="18"/>
      <c r="QZI182" s="18"/>
      <c r="QZJ182" s="18"/>
      <c r="QZK182" s="18"/>
      <c r="QZL182" s="18"/>
      <c r="QZM182" s="18"/>
      <c r="QZN182" s="18"/>
      <c r="QZO182" s="18"/>
      <c r="QZP182" s="18"/>
      <c r="QZQ182" s="18"/>
      <c r="QZR182" s="18"/>
      <c r="QZS182" s="18"/>
      <c r="QZT182" s="18"/>
      <c r="QZU182" s="18"/>
      <c r="QZV182" s="18"/>
      <c r="QZW182" s="18"/>
      <c r="QZX182" s="18"/>
      <c r="QZY182" s="18"/>
      <c r="QZZ182" s="18"/>
      <c r="RAA182" s="18"/>
      <c r="RAB182" s="18"/>
      <c r="RAC182" s="18"/>
      <c r="RAD182" s="18"/>
      <c r="RAE182" s="18"/>
      <c r="RAF182" s="18"/>
      <c r="RAG182" s="18"/>
      <c r="RAH182" s="18"/>
      <c r="RAI182" s="18"/>
      <c r="RAJ182" s="18"/>
      <c r="RAK182" s="18"/>
      <c r="RAL182" s="18"/>
      <c r="RAM182" s="18"/>
      <c r="RAN182" s="18"/>
      <c r="RAO182" s="18"/>
      <c r="RAP182" s="18"/>
      <c r="RAQ182" s="18"/>
      <c r="RAR182" s="18"/>
      <c r="RAS182" s="18"/>
      <c r="RAT182" s="18"/>
      <c r="RAU182" s="18"/>
      <c r="RAV182" s="18"/>
      <c r="RAW182" s="18"/>
      <c r="RAX182" s="18"/>
      <c r="RAY182" s="18"/>
      <c r="RAZ182" s="18"/>
      <c r="RBA182" s="18"/>
      <c r="RBB182" s="18"/>
      <c r="RBC182" s="18"/>
      <c r="RBD182" s="18"/>
      <c r="RBE182" s="18"/>
      <c r="RBF182" s="18"/>
      <c r="RBG182" s="18"/>
      <c r="RBH182" s="18"/>
      <c r="RBI182" s="18"/>
      <c r="RBJ182" s="18"/>
      <c r="RBK182" s="18"/>
      <c r="RBL182" s="18"/>
      <c r="RBM182" s="18"/>
      <c r="RBN182" s="18"/>
      <c r="RBO182" s="18"/>
      <c r="RBP182" s="18"/>
      <c r="RBQ182" s="18"/>
      <c r="RBR182" s="18"/>
      <c r="RBS182" s="18"/>
      <c r="RBT182" s="18"/>
      <c r="RBU182" s="18"/>
      <c r="RBV182" s="18"/>
      <c r="RBW182" s="18"/>
      <c r="RBX182" s="18"/>
      <c r="RBY182" s="18"/>
      <c r="RBZ182" s="18"/>
      <c r="RCA182" s="18"/>
      <c r="RCB182" s="18"/>
      <c r="RCC182" s="18"/>
      <c r="RCD182" s="18"/>
      <c r="RCE182" s="18"/>
      <c r="RCF182" s="18"/>
      <c r="RCG182" s="18"/>
      <c r="RCH182" s="18"/>
      <c r="RCI182" s="18"/>
      <c r="RCJ182" s="18"/>
      <c r="RCK182" s="18"/>
      <c r="RCL182" s="18"/>
      <c r="RCM182" s="18"/>
      <c r="RCN182" s="18"/>
      <c r="RCO182" s="18"/>
      <c r="RCP182" s="18"/>
      <c r="RCQ182" s="18"/>
      <c r="RCR182" s="18"/>
      <c r="RCS182" s="18"/>
      <c r="RCT182" s="18"/>
      <c r="RCU182" s="18"/>
      <c r="RCV182" s="18"/>
      <c r="RCW182" s="18"/>
      <c r="RCX182" s="18"/>
      <c r="RCY182" s="18"/>
      <c r="RCZ182" s="18"/>
      <c r="RDA182" s="18"/>
      <c r="RDB182" s="18"/>
      <c r="RDC182" s="18"/>
      <c r="RDD182" s="18"/>
      <c r="RDE182" s="18"/>
      <c r="RDF182" s="18"/>
      <c r="RDG182" s="18"/>
      <c r="RDH182" s="18"/>
      <c r="RDI182" s="18"/>
      <c r="RDJ182" s="18"/>
      <c r="RDK182" s="18"/>
      <c r="RDL182" s="18"/>
      <c r="RDM182" s="18"/>
      <c r="RDN182" s="18"/>
      <c r="RDO182" s="18"/>
      <c r="RDP182" s="18"/>
      <c r="RDQ182" s="18"/>
      <c r="RDR182" s="18"/>
      <c r="RDS182" s="18"/>
      <c r="RDT182" s="18"/>
      <c r="RDU182" s="18"/>
      <c r="RDV182" s="18"/>
      <c r="RDW182" s="18"/>
      <c r="RDX182" s="18"/>
      <c r="RDY182" s="18"/>
      <c r="RDZ182" s="18"/>
      <c r="REA182" s="18"/>
      <c r="REB182" s="18"/>
      <c r="REC182" s="18"/>
      <c r="RED182" s="18"/>
      <c r="REE182" s="18"/>
      <c r="REF182" s="18"/>
      <c r="REG182" s="18"/>
      <c r="REH182" s="18"/>
      <c r="REI182" s="18"/>
      <c r="REJ182" s="18"/>
      <c r="REK182" s="18"/>
      <c r="REL182" s="18"/>
      <c r="REM182" s="18"/>
      <c r="REN182" s="18"/>
      <c r="REO182" s="18"/>
      <c r="REP182" s="18"/>
      <c r="REQ182" s="18"/>
      <c r="RER182" s="18"/>
      <c r="RES182" s="18"/>
      <c r="RET182" s="18"/>
      <c r="REU182" s="18"/>
      <c r="REV182" s="18"/>
      <c r="REW182" s="18"/>
      <c r="REX182" s="18"/>
      <c r="REY182" s="18"/>
      <c r="REZ182" s="18"/>
      <c r="RFA182" s="18"/>
      <c r="RFB182" s="18"/>
      <c r="RFC182" s="18"/>
      <c r="RFD182" s="18"/>
      <c r="RFE182" s="18"/>
      <c r="RFF182" s="18"/>
      <c r="RFG182" s="18"/>
      <c r="RFH182" s="18"/>
      <c r="RFI182" s="18"/>
      <c r="RFJ182" s="18"/>
      <c r="RFK182" s="18"/>
      <c r="RFL182" s="18"/>
      <c r="RFM182" s="18"/>
      <c r="RFN182" s="18"/>
      <c r="RFO182" s="18"/>
      <c r="RFP182" s="18"/>
      <c r="RFQ182" s="18"/>
      <c r="RFR182" s="18"/>
      <c r="RFS182" s="18"/>
      <c r="RFT182" s="18"/>
      <c r="RFU182" s="18"/>
      <c r="RFV182" s="18"/>
      <c r="RFW182" s="18"/>
      <c r="RFX182" s="18"/>
      <c r="RFY182" s="18"/>
      <c r="RFZ182" s="18"/>
      <c r="RGA182" s="18"/>
      <c r="RGB182" s="18"/>
      <c r="RGC182" s="18"/>
      <c r="RGD182" s="18"/>
      <c r="RGE182" s="18"/>
      <c r="RGF182" s="18"/>
      <c r="RGG182" s="18"/>
      <c r="RGH182" s="18"/>
      <c r="RGI182" s="18"/>
      <c r="RGJ182" s="18"/>
      <c r="RGK182" s="18"/>
      <c r="RGL182" s="18"/>
      <c r="RGM182" s="18"/>
      <c r="RGN182" s="18"/>
      <c r="RGO182" s="18"/>
      <c r="RGP182" s="18"/>
      <c r="RGQ182" s="18"/>
      <c r="RGR182" s="18"/>
      <c r="RGS182" s="18"/>
      <c r="RGT182" s="18"/>
      <c r="RGU182" s="18"/>
      <c r="RGV182" s="18"/>
      <c r="RGW182" s="18"/>
      <c r="RGX182" s="18"/>
      <c r="RGY182" s="18"/>
      <c r="RGZ182" s="18"/>
      <c r="RHA182" s="18"/>
      <c r="RHB182" s="18"/>
      <c r="RHC182" s="18"/>
      <c r="RHD182" s="18"/>
      <c r="RHE182" s="18"/>
      <c r="RHF182" s="18"/>
      <c r="RHG182" s="18"/>
      <c r="RHH182" s="18"/>
      <c r="RHI182" s="18"/>
      <c r="RHJ182" s="18"/>
      <c r="RHK182" s="18"/>
      <c r="RHL182" s="18"/>
      <c r="RHM182" s="18"/>
      <c r="RHN182" s="18"/>
      <c r="RHO182" s="18"/>
      <c r="RHP182" s="18"/>
      <c r="RHQ182" s="18"/>
      <c r="RHR182" s="18"/>
      <c r="RHS182" s="18"/>
      <c r="RHT182" s="18"/>
      <c r="RHU182" s="18"/>
      <c r="RHV182" s="18"/>
      <c r="RHW182" s="18"/>
      <c r="RHX182" s="18"/>
      <c r="RHY182" s="18"/>
      <c r="RHZ182" s="18"/>
      <c r="RIA182" s="18"/>
      <c r="RIB182" s="18"/>
      <c r="RIC182" s="18"/>
      <c r="RID182" s="18"/>
      <c r="RIE182" s="18"/>
      <c r="RIF182" s="18"/>
      <c r="RIG182" s="18"/>
      <c r="RIH182" s="18"/>
      <c r="RII182" s="18"/>
      <c r="RIJ182" s="18"/>
      <c r="RIK182" s="18"/>
      <c r="RIL182" s="18"/>
      <c r="RIM182" s="18"/>
      <c r="RIN182" s="18"/>
      <c r="RIO182" s="18"/>
      <c r="RIP182" s="18"/>
      <c r="RIQ182" s="18"/>
      <c r="RIR182" s="18"/>
      <c r="RIS182" s="18"/>
      <c r="RIT182" s="18"/>
      <c r="RIU182" s="18"/>
      <c r="RIV182" s="18"/>
      <c r="RIW182" s="18"/>
      <c r="RIX182" s="18"/>
      <c r="RIY182" s="18"/>
      <c r="RIZ182" s="18"/>
      <c r="RJA182" s="18"/>
      <c r="RJB182" s="18"/>
      <c r="RJC182" s="18"/>
      <c r="RJD182" s="18"/>
      <c r="RJE182" s="18"/>
      <c r="RJF182" s="18"/>
      <c r="RJG182" s="18"/>
      <c r="RJH182" s="18"/>
      <c r="RJI182" s="18"/>
      <c r="RJJ182" s="18"/>
      <c r="RJK182" s="18"/>
      <c r="RJL182" s="18"/>
      <c r="RJM182" s="18"/>
      <c r="RJN182" s="18"/>
      <c r="RJO182" s="18"/>
      <c r="RJP182" s="18"/>
      <c r="RJQ182" s="18"/>
      <c r="RJR182" s="18"/>
      <c r="RJS182" s="18"/>
      <c r="RJT182" s="18"/>
      <c r="RJU182" s="18"/>
      <c r="RJV182" s="18"/>
      <c r="RJW182" s="18"/>
      <c r="RJX182" s="18"/>
      <c r="RJY182" s="18"/>
      <c r="RJZ182" s="18"/>
      <c r="RKA182" s="18"/>
      <c r="RKB182" s="18"/>
      <c r="RKC182" s="18"/>
      <c r="RKD182" s="18"/>
      <c r="RKE182" s="18"/>
      <c r="RKF182" s="18"/>
      <c r="RKG182" s="18"/>
      <c r="RKH182" s="18"/>
      <c r="RKI182" s="18"/>
      <c r="RKJ182" s="18"/>
      <c r="RKK182" s="18"/>
      <c r="RKL182" s="18"/>
      <c r="RKM182" s="18"/>
      <c r="RKN182" s="18"/>
      <c r="RKO182" s="18"/>
      <c r="RKP182" s="18"/>
      <c r="RKQ182" s="18"/>
      <c r="RKR182" s="18"/>
      <c r="RKS182" s="18"/>
      <c r="RKT182" s="18"/>
      <c r="RKU182" s="18"/>
      <c r="RKV182" s="18"/>
      <c r="RKW182" s="18"/>
      <c r="RKX182" s="18"/>
      <c r="RKY182" s="18"/>
      <c r="RKZ182" s="18"/>
      <c r="RLA182" s="18"/>
      <c r="RLB182" s="18"/>
      <c r="RLC182" s="18"/>
      <c r="RLD182" s="18"/>
      <c r="RLE182" s="18"/>
      <c r="RLF182" s="18"/>
      <c r="RLG182" s="18"/>
      <c r="RLH182" s="18"/>
      <c r="RLI182" s="18"/>
      <c r="RLJ182" s="18"/>
      <c r="RLK182" s="18"/>
      <c r="RLL182" s="18"/>
      <c r="RLM182" s="18"/>
      <c r="RLN182" s="18"/>
      <c r="RLO182" s="18"/>
      <c r="RLP182" s="18"/>
      <c r="RLQ182" s="18"/>
      <c r="RLR182" s="18"/>
      <c r="RLS182" s="18"/>
      <c r="RLT182" s="18"/>
      <c r="RLU182" s="18"/>
      <c r="RLV182" s="18"/>
      <c r="RLW182" s="18"/>
      <c r="RLX182" s="18"/>
      <c r="RLY182" s="18"/>
      <c r="RLZ182" s="18"/>
      <c r="RMA182" s="18"/>
      <c r="RMB182" s="18"/>
      <c r="RMC182" s="18"/>
      <c r="RMD182" s="18"/>
      <c r="RME182" s="18"/>
      <c r="RMF182" s="18"/>
      <c r="RMG182" s="18"/>
      <c r="RMH182" s="18"/>
      <c r="RMI182" s="18"/>
      <c r="RMJ182" s="18"/>
      <c r="RMK182" s="18"/>
      <c r="RML182" s="18"/>
      <c r="RMM182" s="18"/>
      <c r="RMN182" s="18"/>
      <c r="RMO182" s="18"/>
      <c r="RMP182" s="18"/>
      <c r="RMQ182" s="18"/>
      <c r="RMR182" s="18"/>
      <c r="RMS182" s="18"/>
      <c r="RMT182" s="18"/>
      <c r="RMU182" s="18"/>
      <c r="RMV182" s="18"/>
      <c r="RMW182" s="18"/>
      <c r="RMX182" s="18"/>
      <c r="RMY182" s="18"/>
      <c r="RMZ182" s="18"/>
      <c r="RNA182" s="18"/>
      <c r="RNB182" s="18"/>
      <c r="RNC182" s="18"/>
      <c r="RND182" s="18"/>
      <c r="RNE182" s="18"/>
      <c r="RNF182" s="18"/>
      <c r="RNG182" s="18"/>
      <c r="RNH182" s="18"/>
      <c r="RNI182" s="18"/>
      <c r="RNJ182" s="18"/>
      <c r="RNK182" s="18"/>
      <c r="RNL182" s="18"/>
      <c r="RNM182" s="18"/>
      <c r="RNN182" s="18"/>
      <c r="RNO182" s="18"/>
      <c r="RNP182" s="18"/>
      <c r="RNQ182" s="18"/>
      <c r="RNR182" s="18"/>
      <c r="RNS182" s="18"/>
      <c r="RNT182" s="18"/>
      <c r="RNU182" s="18"/>
      <c r="RNV182" s="18"/>
      <c r="RNW182" s="18"/>
      <c r="RNX182" s="18"/>
      <c r="RNY182" s="18"/>
      <c r="RNZ182" s="18"/>
      <c r="ROA182" s="18"/>
      <c r="ROB182" s="18"/>
      <c r="ROC182" s="18"/>
      <c r="ROD182" s="18"/>
      <c r="ROE182" s="18"/>
      <c r="ROF182" s="18"/>
      <c r="ROG182" s="18"/>
      <c r="ROH182" s="18"/>
      <c r="ROI182" s="18"/>
      <c r="ROJ182" s="18"/>
      <c r="ROK182" s="18"/>
      <c r="ROL182" s="18"/>
      <c r="ROM182" s="18"/>
      <c r="RON182" s="18"/>
      <c r="ROO182" s="18"/>
      <c r="ROP182" s="18"/>
      <c r="ROQ182" s="18"/>
      <c r="ROR182" s="18"/>
      <c r="ROS182" s="18"/>
      <c r="ROT182" s="18"/>
      <c r="ROU182" s="18"/>
      <c r="ROV182" s="18"/>
      <c r="ROW182" s="18"/>
      <c r="ROX182" s="18"/>
      <c r="ROY182" s="18"/>
      <c r="ROZ182" s="18"/>
      <c r="RPA182" s="18"/>
      <c r="RPB182" s="18"/>
      <c r="RPC182" s="18"/>
      <c r="RPD182" s="18"/>
      <c r="RPE182" s="18"/>
      <c r="RPF182" s="18"/>
      <c r="RPG182" s="18"/>
      <c r="RPH182" s="18"/>
      <c r="RPI182" s="18"/>
      <c r="RPJ182" s="18"/>
      <c r="RPK182" s="18"/>
      <c r="RPL182" s="18"/>
      <c r="RPM182" s="18"/>
      <c r="RPN182" s="18"/>
      <c r="RPO182" s="18"/>
      <c r="RPP182" s="18"/>
      <c r="RPQ182" s="18"/>
      <c r="RPR182" s="18"/>
      <c r="RPS182" s="18"/>
      <c r="RPT182" s="18"/>
      <c r="RPU182" s="18"/>
      <c r="RPV182" s="18"/>
      <c r="RPW182" s="18"/>
      <c r="RPX182" s="18"/>
      <c r="RPY182" s="18"/>
      <c r="RPZ182" s="18"/>
      <c r="RQA182" s="18"/>
      <c r="RQB182" s="18"/>
      <c r="RQC182" s="18"/>
      <c r="RQD182" s="18"/>
      <c r="RQE182" s="18"/>
      <c r="RQF182" s="18"/>
      <c r="RQG182" s="18"/>
      <c r="RQH182" s="18"/>
      <c r="RQI182" s="18"/>
      <c r="RQJ182" s="18"/>
      <c r="RQK182" s="18"/>
      <c r="RQL182" s="18"/>
      <c r="RQM182" s="18"/>
      <c r="RQN182" s="18"/>
      <c r="RQO182" s="18"/>
      <c r="RQP182" s="18"/>
      <c r="RQQ182" s="18"/>
      <c r="RQR182" s="18"/>
      <c r="RQS182" s="18"/>
      <c r="RQT182" s="18"/>
      <c r="RQU182" s="18"/>
      <c r="RQV182" s="18"/>
      <c r="RQW182" s="18"/>
      <c r="RQX182" s="18"/>
      <c r="RQY182" s="18"/>
      <c r="RQZ182" s="18"/>
      <c r="RRA182" s="18"/>
      <c r="RRB182" s="18"/>
      <c r="RRC182" s="18"/>
      <c r="RRD182" s="18"/>
      <c r="RRE182" s="18"/>
      <c r="RRF182" s="18"/>
      <c r="RRG182" s="18"/>
      <c r="RRH182" s="18"/>
      <c r="RRI182" s="18"/>
      <c r="RRJ182" s="18"/>
      <c r="RRK182" s="18"/>
      <c r="RRL182" s="18"/>
      <c r="RRM182" s="18"/>
      <c r="RRN182" s="18"/>
      <c r="RRO182" s="18"/>
      <c r="RRP182" s="18"/>
      <c r="RRQ182" s="18"/>
      <c r="RRR182" s="18"/>
      <c r="RRS182" s="18"/>
      <c r="RRT182" s="18"/>
      <c r="RRU182" s="18"/>
      <c r="RRV182" s="18"/>
      <c r="RRW182" s="18"/>
      <c r="RRX182" s="18"/>
      <c r="RRY182" s="18"/>
      <c r="RRZ182" s="18"/>
      <c r="RSA182" s="18"/>
      <c r="RSB182" s="18"/>
      <c r="RSC182" s="18"/>
      <c r="RSD182" s="18"/>
      <c r="RSE182" s="18"/>
      <c r="RSF182" s="18"/>
      <c r="RSG182" s="18"/>
      <c r="RSH182" s="18"/>
      <c r="RSI182" s="18"/>
      <c r="RSJ182" s="18"/>
      <c r="RSK182" s="18"/>
      <c r="RSL182" s="18"/>
      <c r="RSM182" s="18"/>
      <c r="RSN182" s="18"/>
      <c r="RSO182" s="18"/>
      <c r="RSP182" s="18"/>
      <c r="RSQ182" s="18"/>
      <c r="RSR182" s="18"/>
      <c r="RSS182" s="18"/>
      <c r="RST182" s="18"/>
      <c r="RSU182" s="18"/>
      <c r="RSV182" s="18"/>
      <c r="RSW182" s="18"/>
      <c r="RSX182" s="18"/>
      <c r="RSY182" s="18"/>
      <c r="RSZ182" s="18"/>
      <c r="RTA182" s="18"/>
      <c r="RTB182" s="18"/>
      <c r="RTC182" s="18"/>
      <c r="RTD182" s="18"/>
      <c r="RTE182" s="18"/>
      <c r="RTF182" s="18"/>
      <c r="RTG182" s="18"/>
      <c r="RTH182" s="18"/>
      <c r="RTI182" s="18"/>
      <c r="RTJ182" s="18"/>
      <c r="RTK182" s="18"/>
      <c r="RTL182" s="18"/>
      <c r="RTM182" s="18"/>
      <c r="RTN182" s="18"/>
      <c r="RTO182" s="18"/>
      <c r="RTP182" s="18"/>
      <c r="RTQ182" s="18"/>
      <c r="RTR182" s="18"/>
      <c r="RTS182" s="18"/>
      <c r="RTT182" s="18"/>
      <c r="RTU182" s="18"/>
      <c r="RTV182" s="18"/>
      <c r="RTW182" s="18"/>
      <c r="RTX182" s="18"/>
      <c r="RTY182" s="18"/>
      <c r="RTZ182" s="18"/>
      <c r="RUA182" s="18"/>
      <c r="RUB182" s="18"/>
      <c r="RUC182" s="18"/>
      <c r="RUD182" s="18"/>
      <c r="RUE182" s="18"/>
      <c r="RUF182" s="18"/>
      <c r="RUG182" s="18"/>
      <c r="RUH182" s="18"/>
      <c r="RUI182" s="18"/>
      <c r="RUJ182" s="18"/>
      <c r="RUK182" s="18"/>
      <c r="RUL182" s="18"/>
      <c r="RUM182" s="18"/>
      <c r="RUN182" s="18"/>
      <c r="RUO182" s="18"/>
      <c r="RUP182" s="18"/>
      <c r="RUQ182" s="18"/>
      <c r="RUR182" s="18"/>
      <c r="RUS182" s="18"/>
      <c r="RUT182" s="18"/>
      <c r="RUU182" s="18"/>
      <c r="RUV182" s="18"/>
      <c r="RUW182" s="18"/>
      <c r="RUX182" s="18"/>
      <c r="RUY182" s="18"/>
      <c r="RUZ182" s="18"/>
      <c r="RVA182" s="18"/>
      <c r="RVB182" s="18"/>
      <c r="RVC182" s="18"/>
      <c r="RVD182" s="18"/>
      <c r="RVE182" s="18"/>
      <c r="RVF182" s="18"/>
      <c r="RVG182" s="18"/>
      <c r="RVH182" s="18"/>
      <c r="RVI182" s="18"/>
      <c r="RVJ182" s="18"/>
      <c r="RVK182" s="18"/>
      <c r="RVL182" s="18"/>
      <c r="RVM182" s="18"/>
      <c r="RVN182" s="18"/>
      <c r="RVO182" s="18"/>
      <c r="RVP182" s="18"/>
      <c r="RVQ182" s="18"/>
      <c r="RVR182" s="18"/>
      <c r="RVS182" s="18"/>
      <c r="RVT182" s="18"/>
      <c r="RVU182" s="18"/>
      <c r="RVV182" s="18"/>
      <c r="RVW182" s="18"/>
      <c r="RVX182" s="18"/>
      <c r="RVY182" s="18"/>
      <c r="RVZ182" s="18"/>
      <c r="RWA182" s="18"/>
      <c r="RWB182" s="18"/>
      <c r="RWC182" s="18"/>
      <c r="RWD182" s="18"/>
      <c r="RWE182" s="18"/>
      <c r="RWF182" s="18"/>
      <c r="RWG182" s="18"/>
      <c r="RWH182" s="18"/>
      <c r="RWI182" s="18"/>
      <c r="RWJ182" s="18"/>
      <c r="RWK182" s="18"/>
      <c r="RWL182" s="18"/>
      <c r="RWM182" s="18"/>
      <c r="RWN182" s="18"/>
      <c r="RWO182" s="18"/>
      <c r="RWP182" s="18"/>
      <c r="RWQ182" s="18"/>
      <c r="RWR182" s="18"/>
      <c r="RWS182" s="18"/>
      <c r="RWT182" s="18"/>
      <c r="RWU182" s="18"/>
      <c r="RWV182" s="18"/>
      <c r="RWW182" s="18"/>
      <c r="RWX182" s="18"/>
      <c r="RWY182" s="18"/>
      <c r="RWZ182" s="18"/>
      <c r="RXA182" s="18"/>
      <c r="RXB182" s="18"/>
      <c r="RXC182" s="18"/>
      <c r="RXD182" s="18"/>
      <c r="RXE182" s="18"/>
      <c r="RXF182" s="18"/>
      <c r="RXG182" s="18"/>
      <c r="RXH182" s="18"/>
      <c r="RXI182" s="18"/>
      <c r="RXJ182" s="18"/>
      <c r="RXK182" s="18"/>
      <c r="RXL182" s="18"/>
      <c r="RXM182" s="18"/>
      <c r="RXN182" s="18"/>
      <c r="RXO182" s="18"/>
      <c r="RXP182" s="18"/>
      <c r="RXQ182" s="18"/>
      <c r="RXR182" s="18"/>
      <c r="RXS182" s="18"/>
      <c r="RXT182" s="18"/>
      <c r="RXU182" s="18"/>
      <c r="RXV182" s="18"/>
      <c r="RXW182" s="18"/>
      <c r="RXX182" s="18"/>
      <c r="RXY182" s="18"/>
      <c r="RXZ182" s="18"/>
      <c r="RYA182" s="18"/>
      <c r="RYB182" s="18"/>
      <c r="RYC182" s="18"/>
      <c r="RYD182" s="18"/>
      <c r="RYE182" s="18"/>
      <c r="RYF182" s="18"/>
      <c r="RYG182" s="18"/>
      <c r="RYH182" s="18"/>
      <c r="RYI182" s="18"/>
      <c r="RYJ182" s="18"/>
      <c r="RYK182" s="18"/>
      <c r="RYL182" s="18"/>
      <c r="RYM182" s="18"/>
      <c r="RYN182" s="18"/>
      <c r="RYO182" s="18"/>
      <c r="RYP182" s="18"/>
      <c r="RYQ182" s="18"/>
      <c r="RYR182" s="18"/>
      <c r="RYS182" s="18"/>
      <c r="RYT182" s="18"/>
      <c r="RYU182" s="18"/>
      <c r="RYV182" s="18"/>
      <c r="RYW182" s="18"/>
      <c r="RYX182" s="18"/>
      <c r="RYY182" s="18"/>
      <c r="RYZ182" s="18"/>
      <c r="RZA182" s="18"/>
      <c r="RZB182" s="18"/>
      <c r="RZC182" s="18"/>
      <c r="RZD182" s="18"/>
      <c r="RZE182" s="18"/>
      <c r="RZF182" s="18"/>
      <c r="RZG182" s="18"/>
      <c r="RZH182" s="18"/>
      <c r="RZI182" s="18"/>
      <c r="RZJ182" s="18"/>
      <c r="RZK182" s="18"/>
      <c r="RZL182" s="18"/>
      <c r="RZM182" s="18"/>
      <c r="RZN182" s="18"/>
      <c r="RZO182" s="18"/>
      <c r="RZP182" s="18"/>
      <c r="RZQ182" s="18"/>
      <c r="RZR182" s="18"/>
      <c r="RZS182" s="18"/>
      <c r="RZT182" s="18"/>
      <c r="RZU182" s="18"/>
      <c r="RZV182" s="18"/>
      <c r="RZW182" s="18"/>
      <c r="RZX182" s="18"/>
      <c r="RZY182" s="18"/>
      <c r="RZZ182" s="18"/>
      <c r="SAA182" s="18"/>
      <c r="SAB182" s="18"/>
      <c r="SAC182" s="18"/>
      <c r="SAD182" s="18"/>
      <c r="SAE182" s="18"/>
      <c r="SAF182" s="18"/>
      <c r="SAG182" s="18"/>
      <c r="SAH182" s="18"/>
      <c r="SAI182" s="18"/>
      <c r="SAJ182" s="18"/>
      <c r="SAK182" s="18"/>
      <c r="SAL182" s="18"/>
      <c r="SAM182" s="18"/>
      <c r="SAN182" s="18"/>
      <c r="SAO182" s="18"/>
      <c r="SAP182" s="18"/>
      <c r="SAQ182" s="18"/>
      <c r="SAR182" s="18"/>
      <c r="SAS182" s="18"/>
      <c r="SAT182" s="18"/>
      <c r="SAU182" s="18"/>
      <c r="SAV182" s="18"/>
      <c r="SAW182" s="18"/>
      <c r="SAX182" s="18"/>
      <c r="SAY182" s="18"/>
      <c r="SAZ182" s="18"/>
      <c r="SBA182" s="18"/>
      <c r="SBB182" s="18"/>
      <c r="SBC182" s="18"/>
      <c r="SBD182" s="18"/>
      <c r="SBE182" s="18"/>
      <c r="SBF182" s="18"/>
      <c r="SBG182" s="18"/>
      <c r="SBH182" s="18"/>
      <c r="SBI182" s="18"/>
      <c r="SBJ182" s="18"/>
      <c r="SBK182" s="18"/>
      <c r="SBL182" s="18"/>
      <c r="SBM182" s="18"/>
      <c r="SBN182" s="18"/>
      <c r="SBO182" s="18"/>
      <c r="SBP182" s="18"/>
      <c r="SBQ182" s="18"/>
      <c r="SBR182" s="18"/>
      <c r="SBS182" s="18"/>
      <c r="SBT182" s="18"/>
      <c r="SBU182" s="18"/>
      <c r="SBV182" s="18"/>
      <c r="SBW182" s="18"/>
      <c r="SBX182" s="18"/>
      <c r="SBY182" s="18"/>
      <c r="SBZ182" s="18"/>
      <c r="SCA182" s="18"/>
      <c r="SCB182" s="18"/>
      <c r="SCC182" s="18"/>
      <c r="SCD182" s="18"/>
      <c r="SCE182" s="18"/>
      <c r="SCF182" s="18"/>
      <c r="SCG182" s="18"/>
      <c r="SCH182" s="18"/>
      <c r="SCI182" s="18"/>
      <c r="SCJ182" s="18"/>
      <c r="SCK182" s="18"/>
      <c r="SCL182" s="18"/>
      <c r="SCM182" s="18"/>
      <c r="SCN182" s="18"/>
      <c r="SCO182" s="18"/>
      <c r="SCP182" s="18"/>
      <c r="SCQ182" s="18"/>
      <c r="SCR182" s="18"/>
      <c r="SCS182" s="18"/>
      <c r="SCT182" s="18"/>
      <c r="SCU182" s="18"/>
      <c r="SCV182" s="18"/>
      <c r="SCW182" s="18"/>
      <c r="SCX182" s="18"/>
      <c r="SCY182" s="18"/>
      <c r="SCZ182" s="18"/>
      <c r="SDA182" s="18"/>
      <c r="SDB182" s="18"/>
      <c r="SDC182" s="18"/>
      <c r="SDD182" s="18"/>
      <c r="SDE182" s="18"/>
      <c r="SDF182" s="18"/>
      <c r="SDG182" s="18"/>
      <c r="SDH182" s="18"/>
      <c r="SDI182" s="18"/>
      <c r="SDJ182" s="18"/>
      <c r="SDK182" s="18"/>
      <c r="SDL182" s="18"/>
      <c r="SDM182" s="18"/>
      <c r="SDN182" s="18"/>
      <c r="SDO182" s="18"/>
      <c r="SDP182" s="18"/>
      <c r="SDQ182" s="18"/>
      <c r="SDR182" s="18"/>
      <c r="SDS182" s="18"/>
      <c r="SDT182" s="18"/>
      <c r="SDU182" s="18"/>
      <c r="SDV182" s="18"/>
      <c r="SDW182" s="18"/>
      <c r="SDX182" s="18"/>
      <c r="SDY182" s="18"/>
      <c r="SDZ182" s="18"/>
      <c r="SEA182" s="18"/>
      <c r="SEB182" s="18"/>
      <c r="SEC182" s="18"/>
      <c r="SED182" s="18"/>
      <c r="SEE182" s="18"/>
      <c r="SEF182" s="18"/>
      <c r="SEG182" s="18"/>
      <c r="SEH182" s="18"/>
      <c r="SEI182" s="18"/>
      <c r="SEJ182" s="18"/>
      <c r="SEK182" s="18"/>
      <c r="SEL182" s="18"/>
      <c r="SEM182" s="18"/>
      <c r="SEN182" s="18"/>
      <c r="SEO182" s="18"/>
      <c r="SEP182" s="18"/>
      <c r="SEQ182" s="18"/>
      <c r="SER182" s="18"/>
      <c r="SES182" s="18"/>
      <c r="SET182" s="18"/>
      <c r="SEU182" s="18"/>
      <c r="SEV182" s="18"/>
      <c r="SEW182" s="18"/>
      <c r="SEX182" s="18"/>
      <c r="SEY182" s="18"/>
      <c r="SEZ182" s="18"/>
      <c r="SFA182" s="18"/>
      <c r="SFB182" s="18"/>
      <c r="SFC182" s="18"/>
      <c r="SFD182" s="18"/>
      <c r="SFE182" s="18"/>
      <c r="SFF182" s="18"/>
      <c r="SFG182" s="18"/>
      <c r="SFH182" s="18"/>
      <c r="SFI182" s="18"/>
      <c r="SFJ182" s="18"/>
      <c r="SFK182" s="18"/>
      <c r="SFL182" s="18"/>
      <c r="SFM182" s="18"/>
      <c r="SFN182" s="18"/>
      <c r="SFO182" s="18"/>
      <c r="SFP182" s="18"/>
      <c r="SFQ182" s="18"/>
      <c r="SFR182" s="18"/>
      <c r="SFS182" s="18"/>
      <c r="SFT182" s="18"/>
      <c r="SFU182" s="18"/>
      <c r="SFV182" s="18"/>
      <c r="SFW182" s="18"/>
      <c r="SFX182" s="18"/>
      <c r="SFY182" s="18"/>
      <c r="SFZ182" s="18"/>
      <c r="SGA182" s="18"/>
      <c r="SGB182" s="18"/>
      <c r="SGC182" s="18"/>
      <c r="SGD182" s="18"/>
      <c r="SGE182" s="18"/>
      <c r="SGF182" s="18"/>
      <c r="SGG182" s="18"/>
      <c r="SGH182" s="18"/>
      <c r="SGI182" s="18"/>
      <c r="SGJ182" s="18"/>
      <c r="SGK182" s="18"/>
      <c r="SGL182" s="18"/>
      <c r="SGM182" s="18"/>
      <c r="SGN182" s="18"/>
      <c r="SGO182" s="18"/>
      <c r="SGP182" s="18"/>
      <c r="SGQ182" s="18"/>
      <c r="SGR182" s="18"/>
      <c r="SGS182" s="18"/>
      <c r="SGT182" s="18"/>
      <c r="SGU182" s="18"/>
      <c r="SGV182" s="18"/>
      <c r="SGW182" s="18"/>
      <c r="SGX182" s="18"/>
      <c r="SGY182" s="18"/>
      <c r="SGZ182" s="18"/>
      <c r="SHA182" s="18"/>
      <c r="SHB182" s="18"/>
      <c r="SHC182" s="18"/>
      <c r="SHD182" s="18"/>
      <c r="SHE182" s="18"/>
      <c r="SHF182" s="18"/>
      <c r="SHG182" s="18"/>
      <c r="SHH182" s="18"/>
      <c r="SHI182" s="18"/>
      <c r="SHJ182" s="18"/>
      <c r="SHK182" s="18"/>
      <c r="SHL182" s="18"/>
      <c r="SHM182" s="18"/>
      <c r="SHN182" s="18"/>
      <c r="SHO182" s="18"/>
      <c r="SHP182" s="18"/>
      <c r="SHQ182" s="18"/>
      <c r="SHR182" s="18"/>
      <c r="SHS182" s="18"/>
      <c r="SHT182" s="18"/>
      <c r="SHU182" s="18"/>
      <c r="SHV182" s="18"/>
      <c r="SHW182" s="18"/>
      <c r="SHX182" s="18"/>
      <c r="SHY182" s="18"/>
      <c r="SHZ182" s="18"/>
      <c r="SIA182" s="18"/>
      <c r="SIB182" s="18"/>
      <c r="SIC182" s="18"/>
      <c r="SID182" s="18"/>
      <c r="SIE182" s="18"/>
      <c r="SIF182" s="18"/>
      <c r="SIG182" s="18"/>
      <c r="SIH182" s="18"/>
      <c r="SII182" s="18"/>
      <c r="SIJ182" s="18"/>
      <c r="SIK182" s="18"/>
      <c r="SIL182" s="18"/>
      <c r="SIM182" s="18"/>
      <c r="SIN182" s="18"/>
      <c r="SIO182" s="18"/>
      <c r="SIP182" s="18"/>
      <c r="SIQ182" s="18"/>
      <c r="SIR182" s="18"/>
      <c r="SIS182" s="18"/>
      <c r="SIT182" s="18"/>
      <c r="SIU182" s="18"/>
      <c r="SIV182" s="18"/>
      <c r="SIW182" s="18"/>
      <c r="SIX182" s="18"/>
      <c r="SIY182" s="18"/>
      <c r="SIZ182" s="18"/>
      <c r="SJA182" s="18"/>
      <c r="SJB182" s="18"/>
      <c r="SJC182" s="18"/>
      <c r="SJD182" s="18"/>
      <c r="SJE182" s="18"/>
      <c r="SJF182" s="18"/>
      <c r="SJG182" s="18"/>
      <c r="SJH182" s="18"/>
      <c r="SJI182" s="18"/>
      <c r="SJJ182" s="18"/>
      <c r="SJK182" s="18"/>
      <c r="SJL182" s="18"/>
      <c r="SJM182" s="18"/>
      <c r="SJN182" s="18"/>
      <c r="SJO182" s="18"/>
      <c r="SJP182" s="18"/>
      <c r="SJQ182" s="18"/>
      <c r="SJR182" s="18"/>
      <c r="SJS182" s="18"/>
      <c r="SJT182" s="18"/>
      <c r="SJU182" s="18"/>
      <c r="SJV182" s="18"/>
      <c r="SJW182" s="18"/>
      <c r="SJX182" s="18"/>
      <c r="SJY182" s="18"/>
      <c r="SJZ182" s="18"/>
      <c r="SKA182" s="18"/>
      <c r="SKB182" s="18"/>
      <c r="SKC182" s="18"/>
      <c r="SKD182" s="18"/>
      <c r="SKE182" s="18"/>
      <c r="SKF182" s="18"/>
      <c r="SKG182" s="18"/>
      <c r="SKH182" s="18"/>
      <c r="SKI182" s="18"/>
      <c r="SKJ182" s="18"/>
      <c r="SKK182" s="18"/>
      <c r="SKL182" s="18"/>
      <c r="SKM182" s="18"/>
      <c r="SKN182" s="18"/>
      <c r="SKO182" s="18"/>
      <c r="SKP182" s="18"/>
      <c r="SKQ182" s="18"/>
      <c r="SKR182" s="18"/>
      <c r="SKS182" s="18"/>
      <c r="SKT182" s="18"/>
      <c r="SKU182" s="18"/>
      <c r="SKV182" s="18"/>
      <c r="SKW182" s="18"/>
      <c r="SKX182" s="18"/>
      <c r="SKY182" s="18"/>
      <c r="SKZ182" s="18"/>
      <c r="SLA182" s="18"/>
      <c r="SLB182" s="18"/>
      <c r="SLC182" s="18"/>
      <c r="SLD182" s="18"/>
      <c r="SLE182" s="18"/>
      <c r="SLF182" s="18"/>
      <c r="SLG182" s="18"/>
      <c r="SLH182" s="18"/>
      <c r="SLI182" s="18"/>
      <c r="SLJ182" s="18"/>
      <c r="SLK182" s="18"/>
      <c r="SLL182" s="18"/>
      <c r="SLM182" s="18"/>
      <c r="SLN182" s="18"/>
      <c r="SLO182" s="18"/>
      <c r="SLP182" s="18"/>
      <c r="SLQ182" s="18"/>
      <c r="SLR182" s="18"/>
      <c r="SLS182" s="18"/>
      <c r="SLT182" s="18"/>
      <c r="SLU182" s="18"/>
      <c r="SLV182" s="18"/>
      <c r="SLW182" s="18"/>
      <c r="SLX182" s="18"/>
      <c r="SLY182" s="18"/>
      <c r="SLZ182" s="18"/>
      <c r="SMA182" s="18"/>
      <c r="SMB182" s="18"/>
      <c r="SMC182" s="18"/>
      <c r="SMD182" s="18"/>
      <c r="SME182" s="18"/>
      <c r="SMF182" s="18"/>
      <c r="SMG182" s="18"/>
      <c r="SMH182" s="18"/>
      <c r="SMI182" s="18"/>
      <c r="SMJ182" s="18"/>
      <c r="SMK182" s="18"/>
      <c r="SML182" s="18"/>
      <c r="SMM182" s="18"/>
      <c r="SMN182" s="18"/>
      <c r="SMO182" s="18"/>
      <c r="SMP182" s="18"/>
      <c r="SMQ182" s="18"/>
      <c r="SMR182" s="18"/>
      <c r="SMS182" s="18"/>
      <c r="SMT182" s="18"/>
      <c r="SMU182" s="18"/>
      <c r="SMV182" s="18"/>
      <c r="SMW182" s="18"/>
      <c r="SMX182" s="18"/>
      <c r="SMY182" s="18"/>
      <c r="SMZ182" s="18"/>
      <c r="SNA182" s="18"/>
      <c r="SNB182" s="18"/>
      <c r="SNC182" s="18"/>
      <c r="SND182" s="18"/>
      <c r="SNE182" s="18"/>
      <c r="SNF182" s="18"/>
      <c r="SNG182" s="18"/>
      <c r="SNH182" s="18"/>
      <c r="SNI182" s="18"/>
      <c r="SNJ182" s="18"/>
      <c r="SNK182" s="18"/>
      <c r="SNL182" s="18"/>
      <c r="SNM182" s="18"/>
      <c r="SNN182" s="18"/>
      <c r="SNO182" s="18"/>
      <c r="SNP182" s="18"/>
      <c r="SNQ182" s="18"/>
      <c r="SNR182" s="18"/>
      <c r="SNS182" s="18"/>
      <c r="SNT182" s="18"/>
      <c r="SNU182" s="18"/>
      <c r="SNV182" s="18"/>
      <c r="SNW182" s="18"/>
      <c r="SNX182" s="18"/>
      <c r="SNY182" s="18"/>
      <c r="SNZ182" s="18"/>
      <c r="SOA182" s="18"/>
      <c r="SOB182" s="18"/>
      <c r="SOC182" s="18"/>
      <c r="SOD182" s="18"/>
      <c r="SOE182" s="18"/>
      <c r="SOF182" s="18"/>
      <c r="SOG182" s="18"/>
      <c r="SOH182" s="18"/>
      <c r="SOI182" s="18"/>
      <c r="SOJ182" s="18"/>
      <c r="SOK182" s="18"/>
      <c r="SOL182" s="18"/>
      <c r="SOM182" s="18"/>
      <c r="SON182" s="18"/>
      <c r="SOO182" s="18"/>
      <c r="SOP182" s="18"/>
      <c r="SOQ182" s="18"/>
      <c r="SOR182" s="18"/>
      <c r="SOS182" s="18"/>
      <c r="SOT182" s="18"/>
      <c r="SOU182" s="18"/>
      <c r="SOV182" s="18"/>
      <c r="SOW182" s="18"/>
      <c r="SOX182" s="18"/>
      <c r="SOY182" s="18"/>
      <c r="SOZ182" s="18"/>
      <c r="SPA182" s="18"/>
      <c r="SPB182" s="18"/>
      <c r="SPC182" s="18"/>
      <c r="SPD182" s="18"/>
      <c r="SPE182" s="18"/>
      <c r="SPF182" s="18"/>
      <c r="SPG182" s="18"/>
      <c r="SPH182" s="18"/>
      <c r="SPI182" s="18"/>
      <c r="SPJ182" s="18"/>
      <c r="SPK182" s="18"/>
      <c r="SPL182" s="18"/>
      <c r="SPM182" s="18"/>
      <c r="SPN182" s="18"/>
      <c r="SPO182" s="18"/>
      <c r="SPP182" s="18"/>
      <c r="SPQ182" s="18"/>
      <c r="SPR182" s="18"/>
      <c r="SPS182" s="18"/>
      <c r="SPT182" s="18"/>
      <c r="SPU182" s="18"/>
      <c r="SPV182" s="18"/>
      <c r="SPW182" s="18"/>
      <c r="SPX182" s="18"/>
      <c r="SPY182" s="18"/>
      <c r="SPZ182" s="18"/>
      <c r="SQA182" s="18"/>
      <c r="SQB182" s="18"/>
      <c r="SQC182" s="18"/>
      <c r="SQD182" s="18"/>
      <c r="SQE182" s="18"/>
      <c r="SQF182" s="18"/>
      <c r="SQG182" s="18"/>
      <c r="SQH182" s="18"/>
      <c r="SQI182" s="18"/>
      <c r="SQJ182" s="18"/>
      <c r="SQK182" s="18"/>
      <c r="SQL182" s="18"/>
      <c r="SQM182" s="18"/>
      <c r="SQN182" s="18"/>
      <c r="SQO182" s="18"/>
      <c r="SQP182" s="18"/>
      <c r="SQQ182" s="18"/>
      <c r="SQR182" s="18"/>
      <c r="SQS182" s="18"/>
      <c r="SQT182" s="18"/>
      <c r="SQU182" s="18"/>
      <c r="SQV182" s="18"/>
      <c r="SQW182" s="18"/>
      <c r="SQX182" s="18"/>
      <c r="SQY182" s="18"/>
      <c r="SQZ182" s="18"/>
      <c r="SRA182" s="18"/>
      <c r="SRB182" s="18"/>
      <c r="SRC182" s="18"/>
      <c r="SRD182" s="18"/>
      <c r="SRE182" s="18"/>
      <c r="SRF182" s="18"/>
      <c r="SRG182" s="18"/>
      <c r="SRH182" s="18"/>
      <c r="SRI182" s="18"/>
      <c r="SRJ182" s="18"/>
      <c r="SRK182" s="18"/>
      <c r="SRL182" s="18"/>
      <c r="SRM182" s="18"/>
      <c r="SRN182" s="18"/>
      <c r="SRO182" s="18"/>
      <c r="SRP182" s="18"/>
      <c r="SRQ182" s="18"/>
      <c r="SRR182" s="18"/>
      <c r="SRS182" s="18"/>
      <c r="SRT182" s="18"/>
      <c r="SRU182" s="18"/>
      <c r="SRV182" s="18"/>
      <c r="SRW182" s="18"/>
      <c r="SRX182" s="18"/>
      <c r="SRY182" s="18"/>
      <c r="SRZ182" s="18"/>
      <c r="SSA182" s="18"/>
      <c r="SSB182" s="18"/>
      <c r="SSC182" s="18"/>
      <c r="SSD182" s="18"/>
      <c r="SSE182" s="18"/>
      <c r="SSF182" s="18"/>
      <c r="SSG182" s="18"/>
      <c r="SSH182" s="18"/>
      <c r="SSI182" s="18"/>
      <c r="SSJ182" s="18"/>
      <c r="SSK182" s="18"/>
      <c r="SSL182" s="18"/>
      <c r="SSM182" s="18"/>
      <c r="SSN182" s="18"/>
      <c r="SSO182" s="18"/>
      <c r="SSP182" s="18"/>
      <c r="SSQ182" s="18"/>
      <c r="SSR182" s="18"/>
      <c r="SSS182" s="18"/>
      <c r="SST182" s="18"/>
      <c r="SSU182" s="18"/>
      <c r="SSV182" s="18"/>
      <c r="SSW182" s="18"/>
      <c r="SSX182" s="18"/>
      <c r="SSY182" s="18"/>
      <c r="SSZ182" s="18"/>
      <c r="STA182" s="18"/>
      <c r="STB182" s="18"/>
      <c r="STC182" s="18"/>
      <c r="STD182" s="18"/>
      <c r="STE182" s="18"/>
      <c r="STF182" s="18"/>
      <c r="STG182" s="18"/>
      <c r="STH182" s="18"/>
      <c r="STI182" s="18"/>
      <c r="STJ182" s="18"/>
      <c r="STK182" s="18"/>
      <c r="STL182" s="18"/>
      <c r="STM182" s="18"/>
      <c r="STN182" s="18"/>
      <c r="STO182" s="18"/>
      <c r="STP182" s="18"/>
      <c r="STQ182" s="18"/>
      <c r="STR182" s="18"/>
      <c r="STS182" s="18"/>
      <c r="STT182" s="18"/>
      <c r="STU182" s="18"/>
      <c r="STV182" s="18"/>
      <c r="STW182" s="18"/>
      <c r="STX182" s="18"/>
      <c r="STY182" s="18"/>
      <c r="STZ182" s="18"/>
      <c r="SUA182" s="18"/>
      <c r="SUB182" s="18"/>
      <c r="SUC182" s="18"/>
      <c r="SUD182" s="18"/>
      <c r="SUE182" s="18"/>
      <c r="SUF182" s="18"/>
      <c r="SUG182" s="18"/>
      <c r="SUH182" s="18"/>
      <c r="SUI182" s="18"/>
      <c r="SUJ182" s="18"/>
      <c r="SUK182" s="18"/>
      <c r="SUL182" s="18"/>
      <c r="SUM182" s="18"/>
      <c r="SUN182" s="18"/>
      <c r="SUO182" s="18"/>
      <c r="SUP182" s="18"/>
      <c r="SUQ182" s="18"/>
      <c r="SUR182" s="18"/>
      <c r="SUS182" s="18"/>
      <c r="SUT182" s="18"/>
      <c r="SUU182" s="18"/>
      <c r="SUV182" s="18"/>
      <c r="SUW182" s="18"/>
      <c r="SUX182" s="18"/>
      <c r="SUY182" s="18"/>
      <c r="SUZ182" s="18"/>
      <c r="SVA182" s="18"/>
      <c r="SVB182" s="18"/>
      <c r="SVC182" s="18"/>
      <c r="SVD182" s="18"/>
      <c r="SVE182" s="18"/>
      <c r="SVF182" s="18"/>
      <c r="SVG182" s="18"/>
      <c r="SVH182" s="18"/>
      <c r="SVI182" s="18"/>
      <c r="SVJ182" s="18"/>
      <c r="SVK182" s="18"/>
      <c r="SVL182" s="18"/>
      <c r="SVM182" s="18"/>
      <c r="SVN182" s="18"/>
      <c r="SVO182" s="18"/>
      <c r="SVP182" s="18"/>
      <c r="SVQ182" s="18"/>
      <c r="SVR182" s="18"/>
      <c r="SVS182" s="18"/>
      <c r="SVT182" s="18"/>
      <c r="SVU182" s="18"/>
      <c r="SVV182" s="18"/>
      <c r="SVW182" s="18"/>
      <c r="SVX182" s="18"/>
      <c r="SVY182" s="18"/>
      <c r="SVZ182" s="18"/>
      <c r="SWA182" s="18"/>
      <c r="SWB182" s="18"/>
      <c r="SWC182" s="18"/>
      <c r="SWD182" s="18"/>
      <c r="SWE182" s="18"/>
      <c r="SWF182" s="18"/>
      <c r="SWG182" s="18"/>
      <c r="SWH182" s="18"/>
      <c r="SWI182" s="18"/>
      <c r="SWJ182" s="18"/>
      <c r="SWK182" s="18"/>
      <c r="SWL182" s="18"/>
      <c r="SWM182" s="18"/>
      <c r="SWN182" s="18"/>
      <c r="SWO182" s="18"/>
      <c r="SWP182" s="18"/>
      <c r="SWQ182" s="18"/>
      <c r="SWR182" s="18"/>
      <c r="SWS182" s="18"/>
      <c r="SWT182" s="18"/>
      <c r="SWU182" s="18"/>
      <c r="SWV182" s="18"/>
      <c r="SWW182" s="18"/>
      <c r="SWX182" s="18"/>
      <c r="SWY182" s="18"/>
      <c r="SWZ182" s="18"/>
      <c r="SXA182" s="18"/>
      <c r="SXB182" s="18"/>
      <c r="SXC182" s="18"/>
      <c r="SXD182" s="18"/>
      <c r="SXE182" s="18"/>
      <c r="SXF182" s="18"/>
      <c r="SXG182" s="18"/>
      <c r="SXH182" s="18"/>
      <c r="SXI182" s="18"/>
      <c r="SXJ182" s="18"/>
      <c r="SXK182" s="18"/>
      <c r="SXL182" s="18"/>
      <c r="SXM182" s="18"/>
      <c r="SXN182" s="18"/>
      <c r="SXO182" s="18"/>
      <c r="SXP182" s="18"/>
      <c r="SXQ182" s="18"/>
      <c r="SXR182" s="18"/>
      <c r="SXS182" s="18"/>
      <c r="SXT182" s="18"/>
      <c r="SXU182" s="18"/>
      <c r="SXV182" s="18"/>
      <c r="SXW182" s="18"/>
      <c r="SXX182" s="18"/>
      <c r="SXY182" s="18"/>
      <c r="SXZ182" s="18"/>
      <c r="SYA182" s="18"/>
      <c r="SYB182" s="18"/>
      <c r="SYC182" s="18"/>
      <c r="SYD182" s="18"/>
      <c r="SYE182" s="18"/>
      <c r="SYF182" s="18"/>
      <c r="SYG182" s="18"/>
      <c r="SYH182" s="18"/>
      <c r="SYI182" s="18"/>
      <c r="SYJ182" s="18"/>
      <c r="SYK182" s="18"/>
      <c r="SYL182" s="18"/>
      <c r="SYM182" s="18"/>
      <c r="SYN182" s="18"/>
      <c r="SYO182" s="18"/>
      <c r="SYP182" s="18"/>
      <c r="SYQ182" s="18"/>
      <c r="SYR182" s="18"/>
      <c r="SYS182" s="18"/>
      <c r="SYT182" s="18"/>
      <c r="SYU182" s="18"/>
      <c r="SYV182" s="18"/>
      <c r="SYW182" s="18"/>
      <c r="SYX182" s="18"/>
      <c r="SYY182" s="18"/>
      <c r="SYZ182" s="18"/>
      <c r="SZA182" s="18"/>
      <c r="SZB182" s="18"/>
      <c r="SZC182" s="18"/>
      <c r="SZD182" s="18"/>
      <c r="SZE182" s="18"/>
      <c r="SZF182" s="18"/>
      <c r="SZG182" s="18"/>
      <c r="SZH182" s="18"/>
      <c r="SZI182" s="18"/>
      <c r="SZJ182" s="18"/>
      <c r="SZK182" s="18"/>
      <c r="SZL182" s="18"/>
      <c r="SZM182" s="18"/>
      <c r="SZN182" s="18"/>
      <c r="SZO182" s="18"/>
      <c r="SZP182" s="18"/>
      <c r="SZQ182" s="18"/>
      <c r="SZR182" s="18"/>
      <c r="SZS182" s="18"/>
      <c r="SZT182" s="18"/>
      <c r="SZU182" s="18"/>
      <c r="SZV182" s="18"/>
      <c r="SZW182" s="18"/>
      <c r="SZX182" s="18"/>
      <c r="SZY182" s="18"/>
      <c r="SZZ182" s="18"/>
      <c r="TAA182" s="18"/>
      <c r="TAB182" s="18"/>
      <c r="TAC182" s="18"/>
      <c r="TAD182" s="18"/>
      <c r="TAE182" s="18"/>
      <c r="TAF182" s="18"/>
      <c r="TAG182" s="18"/>
      <c r="TAH182" s="18"/>
      <c r="TAI182" s="18"/>
      <c r="TAJ182" s="18"/>
      <c r="TAK182" s="18"/>
      <c r="TAL182" s="18"/>
      <c r="TAM182" s="18"/>
      <c r="TAN182" s="18"/>
      <c r="TAO182" s="18"/>
      <c r="TAP182" s="18"/>
      <c r="TAQ182" s="18"/>
      <c r="TAR182" s="18"/>
      <c r="TAS182" s="18"/>
      <c r="TAT182" s="18"/>
      <c r="TAU182" s="18"/>
      <c r="TAV182" s="18"/>
      <c r="TAW182" s="18"/>
      <c r="TAX182" s="18"/>
      <c r="TAY182" s="18"/>
      <c r="TAZ182" s="18"/>
      <c r="TBA182" s="18"/>
      <c r="TBB182" s="18"/>
      <c r="TBC182" s="18"/>
      <c r="TBD182" s="18"/>
      <c r="TBE182" s="18"/>
      <c r="TBF182" s="18"/>
      <c r="TBG182" s="18"/>
      <c r="TBH182" s="18"/>
      <c r="TBI182" s="18"/>
      <c r="TBJ182" s="18"/>
      <c r="TBK182" s="18"/>
      <c r="TBL182" s="18"/>
      <c r="TBM182" s="18"/>
      <c r="TBN182" s="18"/>
      <c r="TBO182" s="18"/>
      <c r="TBP182" s="18"/>
      <c r="TBQ182" s="18"/>
      <c r="TBR182" s="18"/>
      <c r="TBS182" s="18"/>
      <c r="TBT182" s="18"/>
      <c r="TBU182" s="18"/>
      <c r="TBV182" s="18"/>
      <c r="TBW182" s="18"/>
      <c r="TBX182" s="18"/>
      <c r="TBY182" s="18"/>
      <c r="TBZ182" s="18"/>
      <c r="TCA182" s="18"/>
      <c r="TCB182" s="18"/>
      <c r="TCC182" s="18"/>
      <c r="TCD182" s="18"/>
      <c r="TCE182" s="18"/>
      <c r="TCF182" s="18"/>
      <c r="TCG182" s="18"/>
      <c r="TCH182" s="18"/>
      <c r="TCI182" s="18"/>
      <c r="TCJ182" s="18"/>
      <c r="TCK182" s="18"/>
      <c r="TCL182" s="18"/>
      <c r="TCM182" s="18"/>
      <c r="TCN182" s="18"/>
      <c r="TCO182" s="18"/>
      <c r="TCP182" s="18"/>
      <c r="TCQ182" s="18"/>
      <c r="TCR182" s="18"/>
      <c r="TCS182" s="18"/>
      <c r="TCT182" s="18"/>
      <c r="TCU182" s="18"/>
      <c r="TCV182" s="18"/>
      <c r="TCW182" s="18"/>
      <c r="TCX182" s="18"/>
      <c r="TCY182" s="18"/>
      <c r="TCZ182" s="18"/>
      <c r="TDA182" s="18"/>
      <c r="TDB182" s="18"/>
      <c r="TDC182" s="18"/>
      <c r="TDD182" s="18"/>
      <c r="TDE182" s="18"/>
      <c r="TDF182" s="18"/>
      <c r="TDG182" s="18"/>
      <c r="TDH182" s="18"/>
      <c r="TDI182" s="18"/>
      <c r="TDJ182" s="18"/>
      <c r="TDK182" s="18"/>
      <c r="TDL182" s="18"/>
      <c r="TDM182" s="18"/>
      <c r="TDN182" s="18"/>
      <c r="TDO182" s="18"/>
      <c r="TDP182" s="18"/>
      <c r="TDQ182" s="18"/>
      <c r="TDR182" s="18"/>
      <c r="TDS182" s="18"/>
      <c r="TDT182" s="18"/>
      <c r="TDU182" s="18"/>
      <c r="TDV182" s="18"/>
      <c r="TDW182" s="18"/>
      <c r="TDX182" s="18"/>
      <c r="TDY182" s="18"/>
      <c r="TDZ182" s="18"/>
      <c r="TEA182" s="18"/>
      <c r="TEB182" s="18"/>
      <c r="TEC182" s="18"/>
      <c r="TED182" s="18"/>
      <c r="TEE182" s="18"/>
      <c r="TEF182" s="18"/>
      <c r="TEG182" s="18"/>
      <c r="TEH182" s="18"/>
      <c r="TEI182" s="18"/>
      <c r="TEJ182" s="18"/>
      <c r="TEK182" s="18"/>
      <c r="TEL182" s="18"/>
      <c r="TEM182" s="18"/>
      <c r="TEN182" s="18"/>
      <c r="TEO182" s="18"/>
      <c r="TEP182" s="18"/>
      <c r="TEQ182" s="18"/>
      <c r="TER182" s="18"/>
      <c r="TES182" s="18"/>
      <c r="TET182" s="18"/>
      <c r="TEU182" s="18"/>
      <c r="TEV182" s="18"/>
      <c r="TEW182" s="18"/>
      <c r="TEX182" s="18"/>
      <c r="TEY182" s="18"/>
      <c r="TEZ182" s="18"/>
      <c r="TFA182" s="18"/>
      <c r="TFB182" s="18"/>
      <c r="TFC182" s="18"/>
      <c r="TFD182" s="18"/>
      <c r="TFE182" s="18"/>
      <c r="TFF182" s="18"/>
      <c r="TFG182" s="18"/>
      <c r="TFH182" s="18"/>
      <c r="TFI182" s="18"/>
      <c r="TFJ182" s="18"/>
      <c r="TFK182" s="18"/>
      <c r="TFL182" s="18"/>
      <c r="TFM182" s="18"/>
      <c r="TFN182" s="18"/>
      <c r="TFO182" s="18"/>
      <c r="TFP182" s="18"/>
      <c r="TFQ182" s="18"/>
      <c r="TFR182" s="18"/>
      <c r="TFS182" s="18"/>
      <c r="TFT182" s="18"/>
      <c r="TFU182" s="18"/>
      <c r="TFV182" s="18"/>
      <c r="TFW182" s="18"/>
      <c r="TFX182" s="18"/>
      <c r="TFY182" s="18"/>
      <c r="TFZ182" s="18"/>
      <c r="TGA182" s="18"/>
      <c r="TGB182" s="18"/>
      <c r="TGC182" s="18"/>
      <c r="TGD182" s="18"/>
      <c r="TGE182" s="18"/>
      <c r="TGF182" s="18"/>
      <c r="TGG182" s="18"/>
      <c r="TGH182" s="18"/>
      <c r="TGI182" s="18"/>
      <c r="TGJ182" s="18"/>
      <c r="TGK182" s="18"/>
      <c r="TGL182" s="18"/>
      <c r="TGM182" s="18"/>
      <c r="TGN182" s="18"/>
      <c r="TGO182" s="18"/>
      <c r="TGP182" s="18"/>
      <c r="TGQ182" s="18"/>
      <c r="TGR182" s="18"/>
      <c r="TGS182" s="18"/>
      <c r="TGT182" s="18"/>
      <c r="TGU182" s="18"/>
      <c r="TGV182" s="18"/>
      <c r="TGW182" s="18"/>
      <c r="TGX182" s="18"/>
      <c r="TGY182" s="18"/>
      <c r="TGZ182" s="18"/>
      <c r="THA182" s="18"/>
      <c r="THB182" s="18"/>
      <c r="THC182" s="18"/>
      <c r="THD182" s="18"/>
      <c r="THE182" s="18"/>
      <c r="THF182" s="18"/>
      <c r="THG182" s="18"/>
      <c r="THH182" s="18"/>
      <c r="THI182" s="18"/>
      <c r="THJ182" s="18"/>
      <c r="THK182" s="18"/>
      <c r="THL182" s="18"/>
      <c r="THM182" s="18"/>
      <c r="THN182" s="18"/>
      <c r="THO182" s="18"/>
      <c r="THP182" s="18"/>
      <c r="THQ182" s="18"/>
      <c r="THR182" s="18"/>
      <c r="THS182" s="18"/>
      <c r="THT182" s="18"/>
      <c r="THU182" s="18"/>
      <c r="THV182" s="18"/>
      <c r="THW182" s="18"/>
      <c r="THX182" s="18"/>
      <c r="THY182" s="18"/>
      <c r="THZ182" s="18"/>
      <c r="TIA182" s="18"/>
      <c r="TIB182" s="18"/>
      <c r="TIC182" s="18"/>
      <c r="TID182" s="18"/>
      <c r="TIE182" s="18"/>
      <c r="TIF182" s="18"/>
      <c r="TIG182" s="18"/>
      <c r="TIH182" s="18"/>
      <c r="TII182" s="18"/>
      <c r="TIJ182" s="18"/>
      <c r="TIK182" s="18"/>
      <c r="TIL182" s="18"/>
      <c r="TIM182" s="18"/>
      <c r="TIN182" s="18"/>
      <c r="TIO182" s="18"/>
      <c r="TIP182" s="18"/>
      <c r="TIQ182" s="18"/>
      <c r="TIR182" s="18"/>
      <c r="TIS182" s="18"/>
      <c r="TIT182" s="18"/>
      <c r="TIU182" s="18"/>
      <c r="TIV182" s="18"/>
      <c r="TIW182" s="18"/>
      <c r="TIX182" s="18"/>
      <c r="TIY182" s="18"/>
      <c r="TIZ182" s="18"/>
      <c r="TJA182" s="18"/>
      <c r="TJB182" s="18"/>
      <c r="TJC182" s="18"/>
      <c r="TJD182" s="18"/>
      <c r="TJE182" s="18"/>
      <c r="TJF182" s="18"/>
      <c r="TJG182" s="18"/>
      <c r="TJH182" s="18"/>
      <c r="TJI182" s="18"/>
      <c r="TJJ182" s="18"/>
      <c r="TJK182" s="18"/>
      <c r="TJL182" s="18"/>
      <c r="TJM182" s="18"/>
      <c r="TJN182" s="18"/>
      <c r="TJO182" s="18"/>
      <c r="TJP182" s="18"/>
      <c r="TJQ182" s="18"/>
      <c r="TJR182" s="18"/>
      <c r="TJS182" s="18"/>
      <c r="TJT182" s="18"/>
      <c r="TJU182" s="18"/>
      <c r="TJV182" s="18"/>
      <c r="TJW182" s="18"/>
      <c r="TJX182" s="18"/>
      <c r="TJY182" s="18"/>
      <c r="TJZ182" s="18"/>
      <c r="TKA182" s="18"/>
      <c r="TKB182" s="18"/>
      <c r="TKC182" s="18"/>
      <c r="TKD182" s="18"/>
      <c r="TKE182" s="18"/>
      <c r="TKF182" s="18"/>
      <c r="TKG182" s="18"/>
      <c r="TKH182" s="18"/>
      <c r="TKI182" s="18"/>
      <c r="TKJ182" s="18"/>
      <c r="TKK182" s="18"/>
      <c r="TKL182" s="18"/>
      <c r="TKM182" s="18"/>
      <c r="TKN182" s="18"/>
      <c r="TKO182" s="18"/>
      <c r="TKP182" s="18"/>
      <c r="TKQ182" s="18"/>
      <c r="TKR182" s="18"/>
      <c r="TKS182" s="18"/>
      <c r="TKT182" s="18"/>
      <c r="TKU182" s="18"/>
      <c r="TKV182" s="18"/>
      <c r="TKW182" s="18"/>
      <c r="TKX182" s="18"/>
      <c r="TKY182" s="18"/>
      <c r="TKZ182" s="18"/>
      <c r="TLA182" s="18"/>
      <c r="TLB182" s="18"/>
      <c r="TLC182" s="18"/>
      <c r="TLD182" s="18"/>
      <c r="TLE182" s="18"/>
      <c r="TLF182" s="18"/>
      <c r="TLG182" s="18"/>
      <c r="TLH182" s="18"/>
      <c r="TLI182" s="18"/>
      <c r="TLJ182" s="18"/>
      <c r="TLK182" s="18"/>
      <c r="TLL182" s="18"/>
      <c r="TLM182" s="18"/>
      <c r="TLN182" s="18"/>
      <c r="TLO182" s="18"/>
      <c r="TLP182" s="18"/>
      <c r="TLQ182" s="18"/>
      <c r="TLR182" s="18"/>
      <c r="TLS182" s="18"/>
      <c r="TLT182" s="18"/>
      <c r="TLU182" s="18"/>
      <c r="TLV182" s="18"/>
      <c r="TLW182" s="18"/>
      <c r="TLX182" s="18"/>
      <c r="TLY182" s="18"/>
      <c r="TLZ182" s="18"/>
      <c r="TMA182" s="18"/>
      <c r="TMB182" s="18"/>
      <c r="TMC182" s="18"/>
      <c r="TMD182" s="18"/>
      <c r="TME182" s="18"/>
      <c r="TMF182" s="18"/>
      <c r="TMG182" s="18"/>
      <c r="TMH182" s="18"/>
      <c r="TMI182" s="18"/>
      <c r="TMJ182" s="18"/>
      <c r="TMK182" s="18"/>
      <c r="TML182" s="18"/>
      <c r="TMM182" s="18"/>
      <c r="TMN182" s="18"/>
      <c r="TMO182" s="18"/>
      <c r="TMP182" s="18"/>
      <c r="TMQ182" s="18"/>
      <c r="TMR182" s="18"/>
      <c r="TMS182" s="18"/>
      <c r="TMT182" s="18"/>
      <c r="TMU182" s="18"/>
      <c r="TMV182" s="18"/>
      <c r="TMW182" s="18"/>
      <c r="TMX182" s="18"/>
      <c r="TMY182" s="18"/>
      <c r="TMZ182" s="18"/>
      <c r="TNA182" s="18"/>
      <c r="TNB182" s="18"/>
      <c r="TNC182" s="18"/>
      <c r="TND182" s="18"/>
      <c r="TNE182" s="18"/>
      <c r="TNF182" s="18"/>
      <c r="TNG182" s="18"/>
      <c r="TNH182" s="18"/>
      <c r="TNI182" s="18"/>
      <c r="TNJ182" s="18"/>
      <c r="TNK182" s="18"/>
      <c r="TNL182" s="18"/>
      <c r="TNM182" s="18"/>
      <c r="TNN182" s="18"/>
      <c r="TNO182" s="18"/>
      <c r="TNP182" s="18"/>
      <c r="TNQ182" s="18"/>
      <c r="TNR182" s="18"/>
      <c r="TNS182" s="18"/>
      <c r="TNT182" s="18"/>
      <c r="TNU182" s="18"/>
      <c r="TNV182" s="18"/>
      <c r="TNW182" s="18"/>
      <c r="TNX182" s="18"/>
      <c r="TNY182" s="18"/>
      <c r="TNZ182" s="18"/>
      <c r="TOA182" s="18"/>
      <c r="TOB182" s="18"/>
      <c r="TOC182" s="18"/>
      <c r="TOD182" s="18"/>
      <c r="TOE182" s="18"/>
      <c r="TOF182" s="18"/>
      <c r="TOG182" s="18"/>
      <c r="TOH182" s="18"/>
      <c r="TOI182" s="18"/>
      <c r="TOJ182" s="18"/>
      <c r="TOK182" s="18"/>
      <c r="TOL182" s="18"/>
      <c r="TOM182" s="18"/>
      <c r="TON182" s="18"/>
      <c r="TOO182" s="18"/>
      <c r="TOP182" s="18"/>
      <c r="TOQ182" s="18"/>
      <c r="TOR182" s="18"/>
      <c r="TOS182" s="18"/>
      <c r="TOT182" s="18"/>
      <c r="TOU182" s="18"/>
      <c r="TOV182" s="18"/>
      <c r="TOW182" s="18"/>
      <c r="TOX182" s="18"/>
      <c r="TOY182" s="18"/>
      <c r="TOZ182" s="18"/>
      <c r="TPA182" s="18"/>
      <c r="TPB182" s="18"/>
      <c r="TPC182" s="18"/>
      <c r="TPD182" s="18"/>
      <c r="TPE182" s="18"/>
      <c r="TPF182" s="18"/>
      <c r="TPG182" s="18"/>
      <c r="TPH182" s="18"/>
      <c r="TPI182" s="18"/>
      <c r="TPJ182" s="18"/>
      <c r="TPK182" s="18"/>
      <c r="TPL182" s="18"/>
      <c r="TPM182" s="18"/>
      <c r="TPN182" s="18"/>
      <c r="TPO182" s="18"/>
      <c r="TPP182" s="18"/>
      <c r="TPQ182" s="18"/>
      <c r="TPR182" s="18"/>
      <c r="TPS182" s="18"/>
      <c r="TPT182" s="18"/>
      <c r="TPU182" s="18"/>
      <c r="TPV182" s="18"/>
      <c r="TPW182" s="18"/>
      <c r="TPX182" s="18"/>
      <c r="TPY182" s="18"/>
      <c r="TPZ182" s="18"/>
      <c r="TQA182" s="18"/>
      <c r="TQB182" s="18"/>
      <c r="TQC182" s="18"/>
      <c r="TQD182" s="18"/>
      <c r="TQE182" s="18"/>
      <c r="TQF182" s="18"/>
      <c r="TQG182" s="18"/>
      <c r="TQH182" s="18"/>
      <c r="TQI182" s="18"/>
      <c r="TQJ182" s="18"/>
      <c r="TQK182" s="18"/>
      <c r="TQL182" s="18"/>
      <c r="TQM182" s="18"/>
      <c r="TQN182" s="18"/>
      <c r="TQO182" s="18"/>
      <c r="TQP182" s="18"/>
      <c r="TQQ182" s="18"/>
      <c r="TQR182" s="18"/>
      <c r="TQS182" s="18"/>
      <c r="TQT182" s="18"/>
      <c r="TQU182" s="18"/>
      <c r="TQV182" s="18"/>
      <c r="TQW182" s="18"/>
      <c r="TQX182" s="18"/>
      <c r="TQY182" s="18"/>
      <c r="TQZ182" s="18"/>
      <c r="TRA182" s="18"/>
      <c r="TRB182" s="18"/>
      <c r="TRC182" s="18"/>
      <c r="TRD182" s="18"/>
      <c r="TRE182" s="18"/>
      <c r="TRF182" s="18"/>
      <c r="TRG182" s="18"/>
      <c r="TRH182" s="18"/>
      <c r="TRI182" s="18"/>
      <c r="TRJ182" s="18"/>
      <c r="TRK182" s="18"/>
      <c r="TRL182" s="18"/>
      <c r="TRM182" s="18"/>
      <c r="TRN182" s="18"/>
      <c r="TRO182" s="18"/>
      <c r="TRP182" s="18"/>
      <c r="TRQ182" s="18"/>
      <c r="TRR182" s="18"/>
      <c r="TRS182" s="18"/>
      <c r="TRT182" s="18"/>
      <c r="TRU182" s="18"/>
      <c r="TRV182" s="18"/>
      <c r="TRW182" s="18"/>
      <c r="TRX182" s="18"/>
      <c r="TRY182" s="18"/>
      <c r="TRZ182" s="18"/>
      <c r="TSA182" s="18"/>
      <c r="TSB182" s="18"/>
      <c r="TSC182" s="18"/>
      <c r="TSD182" s="18"/>
      <c r="TSE182" s="18"/>
      <c r="TSF182" s="18"/>
      <c r="TSG182" s="18"/>
      <c r="TSH182" s="18"/>
      <c r="TSI182" s="18"/>
      <c r="TSJ182" s="18"/>
      <c r="TSK182" s="18"/>
      <c r="TSL182" s="18"/>
      <c r="TSM182" s="18"/>
      <c r="TSN182" s="18"/>
      <c r="TSO182" s="18"/>
      <c r="TSP182" s="18"/>
      <c r="TSQ182" s="18"/>
      <c r="TSR182" s="18"/>
      <c r="TSS182" s="18"/>
      <c r="TST182" s="18"/>
      <c r="TSU182" s="18"/>
      <c r="TSV182" s="18"/>
      <c r="TSW182" s="18"/>
      <c r="TSX182" s="18"/>
      <c r="TSY182" s="18"/>
      <c r="TSZ182" s="18"/>
      <c r="TTA182" s="18"/>
      <c r="TTB182" s="18"/>
      <c r="TTC182" s="18"/>
      <c r="TTD182" s="18"/>
      <c r="TTE182" s="18"/>
      <c r="TTF182" s="18"/>
      <c r="TTG182" s="18"/>
      <c r="TTH182" s="18"/>
      <c r="TTI182" s="18"/>
      <c r="TTJ182" s="18"/>
      <c r="TTK182" s="18"/>
      <c r="TTL182" s="18"/>
      <c r="TTM182" s="18"/>
      <c r="TTN182" s="18"/>
      <c r="TTO182" s="18"/>
      <c r="TTP182" s="18"/>
      <c r="TTQ182" s="18"/>
      <c r="TTR182" s="18"/>
      <c r="TTS182" s="18"/>
      <c r="TTT182" s="18"/>
      <c r="TTU182" s="18"/>
      <c r="TTV182" s="18"/>
      <c r="TTW182" s="18"/>
      <c r="TTX182" s="18"/>
      <c r="TTY182" s="18"/>
      <c r="TTZ182" s="18"/>
      <c r="TUA182" s="18"/>
      <c r="TUB182" s="18"/>
      <c r="TUC182" s="18"/>
      <c r="TUD182" s="18"/>
      <c r="TUE182" s="18"/>
      <c r="TUF182" s="18"/>
      <c r="TUG182" s="18"/>
      <c r="TUH182" s="18"/>
      <c r="TUI182" s="18"/>
      <c r="TUJ182" s="18"/>
      <c r="TUK182" s="18"/>
      <c r="TUL182" s="18"/>
      <c r="TUM182" s="18"/>
      <c r="TUN182" s="18"/>
      <c r="TUO182" s="18"/>
      <c r="TUP182" s="18"/>
      <c r="TUQ182" s="18"/>
      <c r="TUR182" s="18"/>
      <c r="TUS182" s="18"/>
      <c r="TUT182" s="18"/>
      <c r="TUU182" s="18"/>
      <c r="TUV182" s="18"/>
      <c r="TUW182" s="18"/>
      <c r="TUX182" s="18"/>
      <c r="TUY182" s="18"/>
      <c r="TUZ182" s="18"/>
      <c r="TVA182" s="18"/>
      <c r="TVB182" s="18"/>
      <c r="TVC182" s="18"/>
      <c r="TVD182" s="18"/>
      <c r="TVE182" s="18"/>
      <c r="TVF182" s="18"/>
      <c r="TVG182" s="18"/>
      <c r="TVH182" s="18"/>
      <c r="TVI182" s="18"/>
      <c r="TVJ182" s="18"/>
      <c r="TVK182" s="18"/>
      <c r="TVL182" s="18"/>
      <c r="TVM182" s="18"/>
      <c r="TVN182" s="18"/>
      <c r="TVO182" s="18"/>
      <c r="TVP182" s="18"/>
      <c r="TVQ182" s="18"/>
      <c r="TVR182" s="18"/>
      <c r="TVS182" s="18"/>
      <c r="TVT182" s="18"/>
      <c r="TVU182" s="18"/>
      <c r="TVV182" s="18"/>
      <c r="TVW182" s="18"/>
      <c r="TVX182" s="18"/>
      <c r="TVY182" s="18"/>
      <c r="TVZ182" s="18"/>
      <c r="TWA182" s="18"/>
      <c r="TWB182" s="18"/>
      <c r="TWC182" s="18"/>
      <c r="TWD182" s="18"/>
      <c r="TWE182" s="18"/>
      <c r="TWF182" s="18"/>
      <c r="TWG182" s="18"/>
      <c r="TWH182" s="18"/>
      <c r="TWI182" s="18"/>
      <c r="TWJ182" s="18"/>
      <c r="TWK182" s="18"/>
      <c r="TWL182" s="18"/>
      <c r="TWM182" s="18"/>
      <c r="TWN182" s="18"/>
      <c r="TWO182" s="18"/>
      <c r="TWP182" s="18"/>
      <c r="TWQ182" s="18"/>
      <c r="TWR182" s="18"/>
      <c r="TWS182" s="18"/>
      <c r="TWT182" s="18"/>
      <c r="TWU182" s="18"/>
      <c r="TWV182" s="18"/>
      <c r="TWW182" s="18"/>
      <c r="TWX182" s="18"/>
      <c r="TWY182" s="18"/>
      <c r="TWZ182" s="18"/>
      <c r="TXA182" s="18"/>
      <c r="TXB182" s="18"/>
      <c r="TXC182" s="18"/>
      <c r="TXD182" s="18"/>
      <c r="TXE182" s="18"/>
      <c r="TXF182" s="18"/>
      <c r="TXG182" s="18"/>
      <c r="TXH182" s="18"/>
      <c r="TXI182" s="18"/>
      <c r="TXJ182" s="18"/>
      <c r="TXK182" s="18"/>
      <c r="TXL182" s="18"/>
      <c r="TXM182" s="18"/>
      <c r="TXN182" s="18"/>
      <c r="TXO182" s="18"/>
      <c r="TXP182" s="18"/>
      <c r="TXQ182" s="18"/>
      <c r="TXR182" s="18"/>
      <c r="TXS182" s="18"/>
      <c r="TXT182" s="18"/>
      <c r="TXU182" s="18"/>
      <c r="TXV182" s="18"/>
      <c r="TXW182" s="18"/>
      <c r="TXX182" s="18"/>
      <c r="TXY182" s="18"/>
      <c r="TXZ182" s="18"/>
      <c r="TYA182" s="18"/>
      <c r="TYB182" s="18"/>
      <c r="TYC182" s="18"/>
      <c r="TYD182" s="18"/>
      <c r="TYE182" s="18"/>
      <c r="TYF182" s="18"/>
      <c r="TYG182" s="18"/>
      <c r="TYH182" s="18"/>
      <c r="TYI182" s="18"/>
      <c r="TYJ182" s="18"/>
      <c r="TYK182" s="18"/>
      <c r="TYL182" s="18"/>
      <c r="TYM182" s="18"/>
      <c r="TYN182" s="18"/>
      <c r="TYO182" s="18"/>
      <c r="TYP182" s="18"/>
      <c r="TYQ182" s="18"/>
      <c r="TYR182" s="18"/>
      <c r="TYS182" s="18"/>
      <c r="TYT182" s="18"/>
      <c r="TYU182" s="18"/>
      <c r="TYV182" s="18"/>
      <c r="TYW182" s="18"/>
      <c r="TYX182" s="18"/>
      <c r="TYY182" s="18"/>
      <c r="TYZ182" s="18"/>
      <c r="TZA182" s="18"/>
      <c r="TZB182" s="18"/>
      <c r="TZC182" s="18"/>
      <c r="TZD182" s="18"/>
      <c r="TZE182" s="18"/>
      <c r="TZF182" s="18"/>
      <c r="TZG182" s="18"/>
      <c r="TZH182" s="18"/>
      <c r="TZI182" s="18"/>
      <c r="TZJ182" s="18"/>
      <c r="TZK182" s="18"/>
      <c r="TZL182" s="18"/>
      <c r="TZM182" s="18"/>
      <c r="TZN182" s="18"/>
      <c r="TZO182" s="18"/>
      <c r="TZP182" s="18"/>
      <c r="TZQ182" s="18"/>
      <c r="TZR182" s="18"/>
      <c r="TZS182" s="18"/>
      <c r="TZT182" s="18"/>
      <c r="TZU182" s="18"/>
      <c r="TZV182" s="18"/>
      <c r="TZW182" s="18"/>
      <c r="TZX182" s="18"/>
      <c r="TZY182" s="18"/>
      <c r="TZZ182" s="18"/>
      <c r="UAA182" s="18"/>
      <c r="UAB182" s="18"/>
      <c r="UAC182" s="18"/>
      <c r="UAD182" s="18"/>
      <c r="UAE182" s="18"/>
      <c r="UAF182" s="18"/>
      <c r="UAG182" s="18"/>
      <c r="UAH182" s="18"/>
      <c r="UAI182" s="18"/>
      <c r="UAJ182" s="18"/>
      <c r="UAK182" s="18"/>
      <c r="UAL182" s="18"/>
      <c r="UAM182" s="18"/>
      <c r="UAN182" s="18"/>
      <c r="UAO182" s="18"/>
      <c r="UAP182" s="18"/>
      <c r="UAQ182" s="18"/>
      <c r="UAR182" s="18"/>
      <c r="UAS182" s="18"/>
      <c r="UAT182" s="18"/>
      <c r="UAU182" s="18"/>
      <c r="UAV182" s="18"/>
      <c r="UAW182" s="18"/>
      <c r="UAX182" s="18"/>
      <c r="UAY182" s="18"/>
      <c r="UAZ182" s="18"/>
      <c r="UBA182" s="18"/>
      <c r="UBB182" s="18"/>
      <c r="UBC182" s="18"/>
      <c r="UBD182" s="18"/>
      <c r="UBE182" s="18"/>
      <c r="UBF182" s="18"/>
      <c r="UBG182" s="18"/>
      <c r="UBH182" s="18"/>
      <c r="UBI182" s="18"/>
      <c r="UBJ182" s="18"/>
      <c r="UBK182" s="18"/>
      <c r="UBL182" s="18"/>
      <c r="UBM182" s="18"/>
      <c r="UBN182" s="18"/>
      <c r="UBO182" s="18"/>
      <c r="UBP182" s="18"/>
      <c r="UBQ182" s="18"/>
      <c r="UBR182" s="18"/>
      <c r="UBS182" s="18"/>
      <c r="UBT182" s="18"/>
      <c r="UBU182" s="18"/>
      <c r="UBV182" s="18"/>
      <c r="UBW182" s="18"/>
      <c r="UBX182" s="18"/>
      <c r="UBY182" s="18"/>
      <c r="UBZ182" s="18"/>
      <c r="UCA182" s="18"/>
      <c r="UCB182" s="18"/>
      <c r="UCC182" s="18"/>
      <c r="UCD182" s="18"/>
      <c r="UCE182" s="18"/>
      <c r="UCF182" s="18"/>
      <c r="UCG182" s="18"/>
      <c r="UCH182" s="18"/>
      <c r="UCI182" s="18"/>
      <c r="UCJ182" s="18"/>
      <c r="UCK182" s="18"/>
      <c r="UCL182" s="18"/>
      <c r="UCM182" s="18"/>
      <c r="UCN182" s="18"/>
      <c r="UCO182" s="18"/>
      <c r="UCP182" s="18"/>
      <c r="UCQ182" s="18"/>
      <c r="UCR182" s="18"/>
      <c r="UCS182" s="18"/>
      <c r="UCT182" s="18"/>
      <c r="UCU182" s="18"/>
      <c r="UCV182" s="18"/>
      <c r="UCW182" s="18"/>
      <c r="UCX182" s="18"/>
      <c r="UCY182" s="18"/>
      <c r="UCZ182" s="18"/>
      <c r="UDA182" s="18"/>
      <c r="UDB182" s="18"/>
      <c r="UDC182" s="18"/>
      <c r="UDD182" s="18"/>
      <c r="UDE182" s="18"/>
      <c r="UDF182" s="18"/>
      <c r="UDG182" s="18"/>
      <c r="UDH182" s="18"/>
      <c r="UDI182" s="18"/>
      <c r="UDJ182" s="18"/>
      <c r="UDK182" s="18"/>
      <c r="UDL182" s="18"/>
      <c r="UDM182" s="18"/>
      <c r="UDN182" s="18"/>
      <c r="UDO182" s="18"/>
      <c r="UDP182" s="18"/>
      <c r="UDQ182" s="18"/>
      <c r="UDR182" s="18"/>
      <c r="UDS182" s="18"/>
      <c r="UDT182" s="18"/>
      <c r="UDU182" s="18"/>
      <c r="UDV182" s="18"/>
      <c r="UDW182" s="18"/>
      <c r="UDX182" s="18"/>
      <c r="UDY182" s="18"/>
      <c r="UDZ182" s="18"/>
      <c r="UEA182" s="18"/>
      <c r="UEB182" s="18"/>
      <c r="UEC182" s="18"/>
      <c r="UED182" s="18"/>
      <c r="UEE182" s="18"/>
      <c r="UEF182" s="18"/>
      <c r="UEG182" s="18"/>
      <c r="UEH182" s="18"/>
      <c r="UEI182" s="18"/>
      <c r="UEJ182" s="18"/>
      <c r="UEK182" s="18"/>
      <c r="UEL182" s="18"/>
      <c r="UEM182" s="18"/>
      <c r="UEN182" s="18"/>
      <c r="UEO182" s="18"/>
      <c r="UEP182" s="18"/>
      <c r="UEQ182" s="18"/>
      <c r="UER182" s="18"/>
      <c r="UES182" s="18"/>
      <c r="UET182" s="18"/>
      <c r="UEU182" s="18"/>
      <c r="UEV182" s="18"/>
      <c r="UEW182" s="18"/>
      <c r="UEX182" s="18"/>
      <c r="UEY182" s="18"/>
      <c r="UEZ182" s="18"/>
      <c r="UFA182" s="18"/>
      <c r="UFB182" s="18"/>
      <c r="UFC182" s="18"/>
      <c r="UFD182" s="18"/>
      <c r="UFE182" s="18"/>
      <c r="UFF182" s="18"/>
      <c r="UFG182" s="18"/>
      <c r="UFH182" s="18"/>
      <c r="UFI182" s="18"/>
      <c r="UFJ182" s="18"/>
      <c r="UFK182" s="18"/>
      <c r="UFL182" s="18"/>
      <c r="UFM182" s="18"/>
      <c r="UFN182" s="18"/>
      <c r="UFO182" s="18"/>
      <c r="UFP182" s="18"/>
      <c r="UFQ182" s="18"/>
      <c r="UFR182" s="18"/>
      <c r="UFS182" s="18"/>
      <c r="UFT182" s="18"/>
      <c r="UFU182" s="18"/>
      <c r="UFV182" s="18"/>
      <c r="UFW182" s="18"/>
      <c r="UFX182" s="18"/>
      <c r="UFY182" s="18"/>
      <c r="UFZ182" s="18"/>
      <c r="UGA182" s="18"/>
      <c r="UGB182" s="18"/>
      <c r="UGC182" s="18"/>
      <c r="UGD182" s="18"/>
      <c r="UGE182" s="18"/>
      <c r="UGF182" s="18"/>
      <c r="UGG182" s="18"/>
      <c r="UGH182" s="18"/>
      <c r="UGI182" s="18"/>
      <c r="UGJ182" s="18"/>
      <c r="UGK182" s="18"/>
      <c r="UGL182" s="18"/>
      <c r="UGM182" s="18"/>
      <c r="UGN182" s="18"/>
      <c r="UGO182" s="18"/>
      <c r="UGP182" s="18"/>
      <c r="UGQ182" s="18"/>
      <c r="UGR182" s="18"/>
      <c r="UGS182" s="18"/>
      <c r="UGT182" s="18"/>
      <c r="UGU182" s="18"/>
      <c r="UGV182" s="18"/>
      <c r="UGW182" s="18"/>
      <c r="UGX182" s="18"/>
      <c r="UGY182" s="18"/>
      <c r="UGZ182" s="18"/>
      <c r="UHA182" s="18"/>
      <c r="UHB182" s="18"/>
      <c r="UHC182" s="18"/>
      <c r="UHD182" s="18"/>
      <c r="UHE182" s="18"/>
      <c r="UHF182" s="18"/>
      <c r="UHG182" s="18"/>
      <c r="UHH182" s="18"/>
      <c r="UHI182" s="18"/>
      <c r="UHJ182" s="18"/>
      <c r="UHK182" s="18"/>
      <c r="UHL182" s="18"/>
      <c r="UHM182" s="18"/>
      <c r="UHN182" s="18"/>
      <c r="UHO182" s="18"/>
      <c r="UHP182" s="18"/>
      <c r="UHQ182" s="18"/>
      <c r="UHR182" s="18"/>
      <c r="UHS182" s="18"/>
      <c r="UHT182" s="18"/>
      <c r="UHU182" s="18"/>
      <c r="UHV182" s="18"/>
      <c r="UHW182" s="18"/>
      <c r="UHX182" s="18"/>
      <c r="UHY182" s="18"/>
      <c r="UHZ182" s="18"/>
      <c r="UIA182" s="18"/>
      <c r="UIB182" s="18"/>
      <c r="UIC182" s="18"/>
      <c r="UID182" s="18"/>
      <c r="UIE182" s="18"/>
      <c r="UIF182" s="18"/>
      <c r="UIG182" s="18"/>
      <c r="UIH182" s="18"/>
      <c r="UII182" s="18"/>
      <c r="UIJ182" s="18"/>
      <c r="UIK182" s="18"/>
      <c r="UIL182" s="18"/>
      <c r="UIM182" s="18"/>
      <c r="UIN182" s="18"/>
      <c r="UIO182" s="18"/>
      <c r="UIP182" s="18"/>
      <c r="UIQ182" s="18"/>
      <c r="UIR182" s="18"/>
      <c r="UIS182" s="18"/>
      <c r="UIT182" s="18"/>
      <c r="UIU182" s="18"/>
      <c r="UIV182" s="18"/>
      <c r="UIW182" s="18"/>
      <c r="UIX182" s="18"/>
      <c r="UIY182" s="18"/>
      <c r="UIZ182" s="18"/>
      <c r="UJA182" s="18"/>
      <c r="UJB182" s="18"/>
      <c r="UJC182" s="18"/>
      <c r="UJD182" s="18"/>
      <c r="UJE182" s="18"/>
      <c r="UJF182" s="18"/>
      <c r="UJG182" s="18"/>
      <c r="UJH182" s="18"/>
      <c r="UJI182" s="18"/>
      <c r="UJJ182" s="18"/>
      <c r="UJK182" s="18"/>
      <c r="UJL182" s="18"/>
      <c r="UJM182" s="18"/>
      <c r="UJN182" s="18"/>
      <c r="UJO182" s="18"/>
      <c r="UJP182" s="18"/>
      <c r="UJQ182" s="18"/>
      <c r="UJR182" s="18"/>
      <c r="UJS182" s="18"/>
      <c r="UJT182" s="18"/>
      <c r="UJU182" s="18"/>
      <c r="UJV182" s="18"/>
      <c r="UJW182" s="18"/>
      <c r="UJX182" s="18"/>
      <c r="UJY182" s="18"/>
      <c r="UJZ182" s="18"/>
      <c r="UKA182" s="18"/>
      <c r="UKB182" s="18"/>
      <c r="UKC182" s="18"/>
      <c r="UKD182" s="18"/>
      <c r="UKE182" s="18"/>
      <c r="UKF182" s="18"/>
      <c r="UKG182" s="18"/>
      <c r="UKH182" s="18"/>
      <c r="UKI182" s="18"/>
      <c r="UKJ182" s="18"/>
      <c r="UKK182" s="18"/>
      <c r="UKL182" s="18"/>
      <c r="UKM182" s="18"/>
      <c r="UKN182" s="18"/>
      <c r="UKO182" s="18"/>
      <c r="UKP182" s="18"/>
      <c r="UKQ182" s="18"/>
      <c r="UKR182" s="18"/>
      <c r="UKS182" s="18"/>
      <c r="UKT182" s="18"/>
      <c r="UKU182" s="18"/>
      <c r="UKV182" s="18"/>
      <c r="UKW182" s="18"/>
      <c r="UKX182" s="18"/>
      <c r="UKY182" s="18"/>
      <c r="UKZ182" s="18"/>
      <c r="ULA182" s="18"/>
      <c r="ULB182" s="18"/>
      <c r="ULC182" s="18"/>
      <c r="ULD182" s="18"/>
      <c r="ULE182" s="18"/>
      <c r="ULF182" s="18"/>
      <c r="ULG182" s="18"/>
      <c r="ULH182" s="18"/>
      <c r="ULI182" s="18"/>
      <c r="ULJ182" s="18"/>
      <c r="ULK182" s="18"/>
      <c r="ULL182" s="18"/>
      <c r="ULM182" s="18"/>
      <c r="ULN182" s="18"/>
      <c r="ULO182" s="18"/>
      <c r="ULP182" s="18"/>
      <c r="ULQ182" s="18"/>
      <c r="ULR182" s="18"/>
      <c r="ULS182" s="18"/>
      <c r="ULT182" s="18"/>
      <c r="ULU182" s="18"/>
      <c r="ULV182" s="18"/>
      <c r="ULW182" s="18"/>
      <c r="ULX182" s="18"/>
      <c r="ULY182" s="18"/>
      <c r="ULZ182" s="18"/>
      <c r="UMA182" s="18"/>
      <c r="UMB182" s="18"/>
      <c r="UMC182" s="18"/>
      <c r="UMD182" s="18"/>
      <c r="UME182" s="18"/>
      <c r="UMF182" s="18"/>
      <c r="UMG182" s="18"/>
      <c r="UMH182" s="18"/>
      <c r="UMI182" s="18"/>
      <c r="UMJ182" s="18"/>
      <c r="UMK182" s="18"/>
      <c r="UML182" s="18"/>
      <c r="UMM182" s="18"/>
      <c r="UMN182" s="18"/>
      <c r="UMO182" s="18"/>
      <c r="UMP182" s="18"/>
      <c r="UMQ182" s="18"/>
      <c r="UMR182" s="18"/>
      <c r="UMS182" s="18"/>
      <c r="UMT182" s="18"/>
      <c r="UMU182" s="18"/>
      <c r="UMV182" s="18"/>
      <c r="UMW182" s="18"/>
      <c r="UMX182" s="18"/>
      <c r="UMY182" s="18"/>
      <c r="UMZ182" s="18"/>
      <c r="UNA182" s="18"/>
      <c r="UNB182" s="18"/>
      <c r="UNC182" s="18"/>
      <c r="UND182" s="18"/>
      <c r="UNE182" s="18"/>
      <c r="UNF182" s="18"/>
      <c r="UNG182" s="18"/>
      <c r="UNH182" s="18"/>
      <c r="UNI182" s="18"/>
      <c r="UNJ182" s="18"/>
      <c r="UNK182" s="18"/>
      <c r="UNL182" s="18"/>
      <c r="UNM182" s="18"/>
      <c r="UNN182" s="18"/>
      <c r="UNO182" s="18"/>
      <c r="UNP182" s="18"/>
      <c r="UNQ182" s="18"/>
      <c r="UNR182" s="18"/>
      <c r="UNS182" s="18"/>
      <c r="UNT182" s="18"/>
      <c r="UNU182" s="18"/>
      <c r="UNV182" s="18"/>
      <c r="UNW182" s="18"/>
      <c r="UNX182" s="18"/>
      <c r="UNY182" s="18"/>
      <c r="UNZ182" s="18"/>
      <c r="UOA182" s="18"/>
      <c r="UOB182" s="18"/>
      <c r="UOC182" s="18"/>
      <c r="UOD182" s="18"/>
      <c r="UOE182" s="18"/>
      <c r="UOF182" s="18"/>
      <c r="UOG182" s="18"/>
      <c r="UOH182" s="18"/>
      <c r="UOI182" s="18"/>
      <c r="UOJ182" s="18"/>
      <c r="UOK182" s="18"/>
      <c r="UOL182" s="18"/>
      <c r="UOM182" s="18"/>
      <c r="UON182" s="18"/>
      <c r="UOO182" s="18"/>
      <c r="UOP182" s="18"/>
      <c r="UOQ182" s="18"/>
      <c r="UOR182" s="18"/>
      <c r="UOS182" s="18"/>
      <c r="UOT182" s="18"/>
      <c r="UOU182" s="18"/>
      <c r="UOV182" s="18"/>
      <c r="UOW182" s="18"/>
      <c r="UOX182" s="18"/>
      <c r="UOY182" s="18"/>
      <c r="UOZ182" s="18"/>
      <c r="UPA182" s="18"/>
      <c r="UPB182" s="18"/>
      <c r="UPC182" s="18"/>
      <c r="UPD182" s="18"/>
      <c r="UPE182" s="18"/>
      <c r="UPF182" s="18"/>
      <c r="UPG182" s="18"/>
      <c r="UPH182" s="18"/>
      <c r="UPI182" s="18"/>
      <c r="UPJ182" s="18"/>
      <c r="UPK182" s="18"/>
      <c r="UPL182" s="18"/>
      <c r="UPM182" s="18"/>
      <c r="UPN182" s="18"/>
      <c r="UPO182" s="18"/>
      <c r="UPP182" s="18"/>
      <c r="UPQ182" s="18"/>
      <c r="UPR182" s="18"/>
      <c r="UPS182" s="18"/>
      <c r="UPT182" s="18"/>
      <c r="UPU182" s="18"/>
      <c r="UPV182" s="18"/>
      <c r="UPW182" s="18"/>
      <c r="UPX182" s="18"/>
      <c r="UPY182" s="18"/>
      <c r="UPZ182" s="18"/>
      <c r="UQA182" s="18"/>
      <c r="UQB182" s="18"/>
      <c r="UQC182" s="18"/>
      <c r="UQD182" s="18"/>
      <c r="UQE182" s="18"/>
      <c r="UQF182" s="18"/>
      <c r="UQG182" s="18"/>
      <c r="UQH182" s="18"/>
      <c r="UQI182" s="18"/>
      <c r="UQJ182" s="18"/>
      <c r="UQK182" s="18"/>
      <c r="UQL182" s="18"/>
      <c r="UQM182" s="18"/>
      <c r="UQN182" s="18"/>
      <c r="UQO182" s="18"/>
      <c r="UQP182" s="18"/>
      <c r="UQQ182" s="18"/>
      <c r="UQR182" s="18"/>
      <c r="UQS182" s="18"/>
      <c r="UQT182" s="18"/>
      <c r="UQU182" s="18"/>
      <c r="UQV182" s="18"/>
      <c r="UQW182" s="18"/>
      <c r="UQX182" s="18"/>
      <c r="UQY182" s="18"/>
      <c r="UQZ182" s="18"/>
      <c r="URA182" s="18"/>
      <c r="URB182" s="18"/>
      <c r="URC182" s="18"/>
      <c r="URD182" s="18"/>
      <c r="URE182" s="18"/>
      <c r="URF182" s="18"/>
      <c r="URG182" s="18"/>
      <c r="URH182" s="18"/>
      <c r="URI182" s="18"/>
      <c r="URJ182" s="18"/>
      <c r="URK182" s="18"/>
      <c r="URL182" s="18"/>
      <c r="URM182" s="18"/>
      <c r="URN182" s="18"/>
      <c r="URO182" s="18"/>
      <c r="URP182" s="18"/>
      <c r="URQ182" s="18"/>
      <c r="URR182" s="18"/>
      <c r="URS182" s="18"/>
      <c r="URT182" s="18"/>
      <c r="URU182" s="18"/>
      <c r="URV182" s="18"/>
      <c r="URW182" s="18"/>
      <c r="URX182" s="18"/>
      <c r="URY182" s="18"/>
      <c r="URZ182" s="18"/>
      <c r="USA182" s="18"/>
      <c r="USB182" s="18"/>
      <c r="USC182" s="18"/>
      <c r="USD182" s="18"/>
      <c r="USE182" s="18"/>
      <c r="USF182" s="18"/>
      <c r="USG182" s="18"/>
      <c r="USH182" s="18"/>
      <c r="USI182" s="18"/>
      <c r="USJ182" s="18"/>
      <c r="USK182" s="18"/>
      <c r="USL182" s="18"/>
      <c r="USM182" s="18"/>
      <c r="USN182" s="18"/>
      <c r="USO182" s="18"/>
      <c r="USP182" s="18"/>
      <c r="USQ182" s="18"/>
      <c r="USR182" s="18"/>
      <c r="USS182" s="18"/>
      <c r="UST182" s="18"/>
      <c r="USU182" s="18"/>
      <c r="USV182" s="18"/>
      <c r="USW182" s="18"/>
      <c r="USX182" s="18"/>
      <c r="USY182" s="18"/>
      <c r="USZ182" s="18"/>
      <c r="UTA182" s="18"/>
      <c r="UTB182" s="18"/>
      <c r="UTC182" s="18"/>
      <c r="UTD182" s="18"/>
      <c r="UTE182" s="18"/>
      <c r="UTF182" s="18"/>
      <c r="UTG182" s="18"/>
      <c r="UTH182" s="18"/>
      <c r="UTI182" s="18"/>
      <c r="UTJ182" s="18"/>
      <c r="UTK182" s="18"/>
      <c r="UTL182" s="18"/>
      <c r="UTM182" s="18"/>
      <c r="UTN182" s="18"/>
      <c r="UTO182" s="18"/>
      <c r="UTP182" s="18"/>
      <c r="UTQ182" s="18"/>
      <c r="UTR182" s="18"/>
      <c r="UTS182" s="18"/>
      <c r="UTT182" s="18"/>
      <c r="UTU182" s="18"/>
      <c r="UTV182" s="18"/>
      <c r="UTW182" s="18"/>
      <c r="UTX182" s="18"/>
      <c r="UTY182" s="18"/>
      <c r="UTZ182" s="18"/>
      <c r="UUA182" s="18"/>
      <c r="UUB182" s="18"/>
      <c r="UUC182" s="18"/>
      <c r="UUD182" s="18"/>
      <c r="UUE182" s="18"/>
      <c r="UUF182" s="18"/>
      <c r="UUG182" s="18"/>
      <c r="UUH182" s="18"/>
      <c r="UUI182" s="18"/>
      <c r="UUJ182" s="18"/>
      <c r="UUK182" s="18"/>
      <c r="UUL182" s="18"/>
      <c r="UUM182" s="18"/>
      <c r="UUN182" s="18"/>
      <c r="UUO182" s="18"/>
      <c r="UUP182" s="18"/>
      <c r="UUQ182" s="18"/>
      <c r="UUR182" s="18"/>
      <c r="UUS182" s="18"/>
      <c r="UUT182" s="18"/>
      <c r="UUU182" s="18"/>
      <c r="UUV182" s="18"/>
      <c r="UUW182" s="18"/>
      <c r="UUX182" s="18"/>
      <c r="UUY182" s="18"/>
      <c r="UUZ182" s="18"/>
      <c r="UVA182" s="18"/>
      <c r="UVB182" s="18"/>
      <c r="UVC182" s="18"/>
      <c r="UVD182" s="18"/>
      <c r="UVE182" s="18"/>
      <c r="UVF182" s="18"/>
      <c r="UVG182" s="18"/>
      <c r="UVH182" s="18"/>
      <c r="UVI182" s="18"/>
      <c r="UVJ182" s="18"/>
      <c r="UVK182" s="18"/>
      <c r="UVL182" s="18"/>
      <c r="UVM182" s="18"/>
      <c r="UVN182" s="18"/>
      <c r="UVO182" s="18"/>
      <c r="UVP182" s="18"/>
      <c r="UVQ182" s="18"/>
      <c r="UVR182" s="18"/>
      <c r="UVS182" s="18"/>
      <c r="UVT182" s="18"/>
      <c r="UVU182" s="18"/>
      <c r="UVV182" s="18"/>
      <c r="UVW182" s="18"/>
      <c r="UVX182" s="18"/>
      <c r="UVY182" s="18"/>
      <c r="UVZ182" s="18"/>
      <c r="UWA182" s="18"/>
      <c r="UWB182" s="18"/>
      <c r="UWC182" s="18"/>
      <c r="UWD182" s="18"/>
      <c r="UWE182" s="18"/>
      <c r="UWF182" s="18"/>
      <c r="UWG182" s="18"/>
      <c r="UWH182" s="18"/>
      <c r="UWI182" s="18"/>
      <c r="UWJ182" s="18"/>
      <c r="UWK182" s="18"/>
      <c r="UWL182" s="18"/>
      <c r="UWM182" s="18"/>
      <c r="UWN182" s="18"/>
      <c r="UWO182" s="18"/>
      <c r="UWP182" s="18"/>
      <c r="UWQ182" s="18"/>
      <c r="UWR182" s="18"/>
      <c r="UWS182" s="18"/>
      <c r="UWT182" s="18"/>
      <c r="UWU182" s="18"/>
      <c r="UWV182" s="18"/>
      <c r="UWW182" s="18"/>
      <c r="UWX182" s="18"/>
      <c r="UWY182" s="18"/>
      <c r="UWZ182" s="18"/>
      <c r="UXA182" s="18"/>
      <c r="UXB182" s="18"/>
      <c r="UXC182" s="18"/>
      <c r="UXD182" s="18"/>
      <c r="UXE182" s="18"/>
      <c r="UXF182" s="18"/>
      <c r="UXG182" s="18"/>
      <c r="UXH182" s="18"/>
      <c r="UXI182" s="18"/>
      <c r="UXJ182" s="18"/>
      <c r="UXK182" s="18"/>
      <c r="UXL182" s="18"/>
      <c r="UXM182" s="18"/>
      <c r="UXN182" s="18"/>
      <c r="UXO182" s="18"/>
      <c r="UXP182" s="18"/>
      <c r="UXQ182" s="18"/>
      <c r="UXR182" s="18"/>
      <c r="UXS182" s="18"/>
      <c r="UXT182" s="18"/>
      <c r="UXU182" s="18"/>
      <c r="UXV182" s="18"/>
      <c r="UXW182" s="18"/>
      <c r="UXX182" s="18"/>
      <c r="UXY182" s="18"/>
      <c r="UXZ182" s="18"/>
      <c r="UYA182" s="18"/>
      <c r="UYB182" s="18"/>
      <c r="UYC182" s="18"/>
      <c r="UYD182" s="18"/>
      <c r="UYE182" s="18"/>
      <c r="UYF182" s="18"/>
      <c r="UYG182" s="18"/>
      <c r="UYH182" s="18"/>
      <c r="UYI182" s="18"/>
      <c r="UYJ182" s="18"/>
      <c r="UYK182" s="18"/>
      <c r="UYL182" s="18"/>
      <c r="UYM182" s="18"/>
      <c r="UYN182" s="18"/>
      <c r="UYO182" s="18"/>
      <c r="UYP182" s="18"/>
      <c r="UYQ182" s="18"/>
      <c r="UYR182" s="18"/>
      <c r="UYS182" s="18"/>
      <c r="UYT182" s="18"/>
      <c r="UYU182" s="18"/>
      <c r="UYV182" s="18"/>
      <c r="UYW182" s="18"/>
      <c r="UYX182" s="18"/>
      <c r="UYY182" s="18"/>
      <c r="UYZ182" s="18"/>
      <c r="UZA182" s="18"/>
      <c r="UZB182" s="18"/>
      <c r="UZC182" s="18"/>
      <c r="UZD182" s="18"/>
      <c r="UZE182" s="18"/>
      <c r="UZF182" s="18"/>
      <c r="UZG182" s="18"/>
      <c r="UZH182" s="18"/>
      <c r="UZI182" s="18"/>
      <c r="UZJ182" s="18"/>
      <c r="UZK182" s="18"/>
      <c r="UZL182" s="18"/>
      <c r="UZM182" s="18"/>
      <c r="UZN182" s="18"/>
      <c r="UZO182" s="18"/>
      <c r="UZP182" s="18"/>
      <c r="UZQ182" s="18"/>
      <c r="UZR182" s="18"/>
      <c r="UZS182" s="18"/>
      <c r="UZT182" s="18"/>
      <c r="UZU182" s="18"/>
      <c r="UZV182" s="18"/>
      <c r="UZW182" s="18"/>
      <c r="UZX182" s="18"/>
      <c r="UZY182" s="18"/>
      <c r="UZZ182" s="18"/>
      <c r="VAA182" s="18"/>
      <c r="VAB182" s="18"/>
      <c r="VAC182" s="18"/>
      <c r="VAD182" s="18"/>
      <c r="VAE182" s="18"/>
      <c r="VAF182" s="18"/>
      <c r="VAG182" s="18"/>
      <c r="VAH182" s="18"/>
      <c r="VAI182" s="18"/>
      <c r="VAJ182" s="18"/>
      <c r="VAK182" s="18"/>
      <c r="VAL182" s="18"/>
      <c r="VAM182" s="18"/>
      <c r="VAN182" s="18"/>
      <c r="VAO182" s="18"/>
      <c r="VAP182" s="18"/>
      <c r="VAQ182" s="18"/>
      <c r="VAR182" s="18"/>
      <c r="VAS182" s="18"/>
      <c r="VAT182" s="18"/>
      <c r="VAU182" s="18"/>
      <c r="VAV182" s="18"/>
      <c r="VAW182" s="18"/>
      <c r="VAX182" s="18"/>
      <c r="VAY182" s="18"/>
      <c r="VAZ182" s="18"/>
      <c r="VBA182" s="18"/>
      <c r="VBB182" s="18"/>
      <c r="VBC182" s="18"/>
      <c r="VBD182" s="18"/>
      <c r="VBE182" s="18"/>
      <c r="VBF182" s="18"/>
      <c r="VBG182" s="18"/>
      <c r="VBH182" s="18"/>
      <c r="VBI182" s="18"/>
      <c r="VBJ182" s="18"/>
      <c r="VBK182" s="18"/>
      <c r="VBL182" s="18"/>
      <c r="VBM182" s="18"/>
      <c r="VBN182" s="18"/>
      <c r="VBO182" s="18"/>
      <c r="VBP182" s="18"/>
      <c r="VBQ182" s="18"/>
      <c r="VBR182" s="18"/>
      <c r="VBS182" s="18"/>
      <c r="VBT182" s="18"/>
      <c r="VBU182" s="18"/>
      <c r="VBV182" s="18"/>
      <c r="VBW182" s="18"/>
      <c r="VBX182" s="18"/>
      <c r="VBY182" s="18"/>
      <c r="VBZ182" s="18"/>
      <c r="VCA182" s="18"/>
      <c r="VCB182" s="18"/>
      <c r="VCC182" s="18"/>
      <c r="VCD182" s="18"/>
      <c r="VCE182" s="18"/>
      <c r="VCF182" s="18"/>
      <c r="VCG182" s="18"/>
      <c r="VCH182" s="18"/>
      <c r="VCI182" s="18"/>
      <c r="VCJ182" s="18"/>
      <c r="VCK182" s="18"/>
      <c r="VCL182" s="18"/>
      <c r="VCM182" s="18"/>
      <c r="VCN182" s="18"/>
      <c r="VCO182" s="18"/>
      <c r="VCP182" s="18"/>
      <c r="VCQ182" s="18"/>
      <c r="VCR182" s="18"/>
      <c r="VCS182" s="18"/>
      <c r="VCT182" s="18"/>
      <c r="VCU182" s="18"/>
      <c r="VCV182" s="18"/>
      <c r="VCW182" s="18"/>
      <c r="VCX182" s="18"/>
      <c r="VCY182" s="18"/>
      <c r="VCZ182" s="18"/>
      <c r="VDA182" s="18"/>
      <c r="VDB182" s="18"/>
      <c r="VDC182" s="18"/>
      <c r="VDD182" s="18"/>
      <c r="VDE182" s="18"/>
      <c r="VDF182" s="18"/>
      <c r="VDG182" s="18"/>
      <c r="VDH182" s="18"/>
      <c r="VDI182" s="18"/>
      <c r="VDJ182" s="18"/>
      <c r="VDK182" s="18"/>
      <c r="VDL182" s="18"/>
      <c r="VDM182" s="18"/>
      <c r="VDN182" s="18"/>
      <c r="VDO182" s="18"/>
      <c r="VDP182" s="18"/>
      <c r="VDQ182" s="18"/>
      <c r="VDR182" s="18"/>
      <c r="VDS182" s="18"/>
      <c r="VDT182" s="18"/>
      <c r="VDU182" s="18"/>
      <c r="VDV182" s="18"/>
      <c r="VDW182" s="18"/>
      <c r="VDX182" s="18"/>
      <c r="VDY182" s="18"/>
      <c r="VDZ182" s="18"/>
      <c r="VEA182" s="18"/>
      <c r="VEB182" s="18"/>
      <c r="VEC182" s="18"/>
      <c r="VED182" s="18"/>
      <c r="VEE182" s="18"/>
      <c r="VEF182" s="18"/>
      <c r="VEG182" s="18"/>
      <c r="VEH182" s="18"/>
      <c r="VEI182" s="18"/>
      <c r="VEJ182" s="18"/>
      <c r="VEK182" s="18"/>
      <c r="VEL182" s="18"/>
      <c r="VEM182" s="18"/>
      <c r="VEN182" s="18"/>
      <c r="VEO182" s="18"/>
      <c r="VEP182" s="18"/>
      <c r="VEQ182" s="18"/>
      <c r="VER182" s="18"/>
      <c r="VES182" s="18"/>
      <c r="VET182" s="18"/>
      <c r="VEU182" s="18"/>
      <c r="VEV182" s="18"/>
      <c r="VEW182" s="18"/>
      <c r="VEX182" s="18"/>
      <c r="VEY182" s="18"/>
      <c r="VEZ182" s="18"/>
      <c r="VFA182" s="18"/>
      <c r="VFB182" s="18"/>
      <c r="VFC182" s="18"/>
      <c r="VFD182" s="18"/>
      <c r="VFE182" s="18"/>
      <c r="VFF182" s="18"/>
      <c r="VFG182" s="18"/>
      <c r="VFH182" s="18"/>
      <c r="VFI182" s="18"/>
      <c r="VFJ182" s="18"/>
      <c r="VFK182" s="18"/>
      <c r="VFL182" s="18"/>
      <c r="VFM182" s="18"/>
      <c r="VFN182" s="18"/>
      <c r="VFO182" s="18"/>
      <c r="VFP182" s="18"/>
      <c r="VFQ182" s="18"/>
      <c r="VFR182" s="18"/>
      <c r="VFS182" s="18"/>
      <c r="VFT182" s="18"/>
      <c r="VFU182" s="18"/>
      <c r="VFV182" s="18"/>
      <c r="VFW182" s="18"/>
      <c r="VFX182" s="18"/>
      <c r="VFY182" s="18"/>
      <c r="VFZ182" s="18"/>
      <c r="VGA182" s="18"/>
      <c r="VGB182" s="18"/>
      <c r="VGC182" s="18"/>
      <c r="VGD182" s="18"/>
      <c r="VGE182" s="18"/>
      <c r="VGF182" s="18"/>
      <c r="VGG182" s="18"/>
      <c r="VGH182" s="18"/>
      <c r="VGI182" s="18"/>
      <c r="VGJ182" s="18"/>
      <c r="VGK182" s="18"/>
      <c r="VGL182" s="18"/>
      <c r="VGM182" s="18"/>
      <c r="VGN182" s="18"/>
      <c r="VGO182" s="18"/>
      <c r="VGP182" s="18"/>
      <c r="VGQ182" s="18"/>
      <c r="VGR182" s="18"/>
      <c r="VGS182" s="18"/>
      <c r="VGT182" s="18"/>
      <c r="VGU182" s="18"/>
      <c r="VGV182" s="18"/>
      <c r="VGW182" s="18"/>
      <c r="VGX182" s="18"/>
      <c r="VGY182" s="18"/>
      <c r="VGZ182" s="18"/>
      <c r="VHA182" s="18"/>
      <c r="VHB182" s="18"/>
      <c r="VHC182" s="18"/>
      <c r="VHD182" s="18"/>
      <c r="VHE182" s="18"/>
      <c r="VHF182" s="18"/>
      <c r="VHG182" s="18"/>
      <c r="VHH182" s="18"/>
      <c r="VHI182" s="18"/>
      <c r="VHJ182" s="18"/>
      <c r="VHK182" s="18"/>
      <c r="VHL182" s="18"/>
      <c r="VHM182" s="18"/>
      <c r="VHN182" s="18"/>
      <c r="VHO182" s="18"/>
      <c r="VHP182" s="18"/>
      <c r="VHQ182" s="18"/>
      <c r="VHR182" s="18"/>
      <c r="VHS182" s="18"/>
      <c r="VHT182" s="18"/>
      <c r="VHU182" s="18"/>
      <c r="VHV182" s="18"/>
      <c r="VHW182" s="18"/>
      <c r="VHX182" s="18"/>
      <c r="VHY182" s="18"/>
      <c r="VHZ182" s="18"/>
      <c r="VIA182" s="18"/>
      <c r="VIB182" s="18"/>
      <c r="VIC182" s="18"/>
      <c r="VID182" s="18"/>
      <c r="VIE182" s="18"/>
      <c r="VIF182" s="18"/>
      <c r="VIG182" s="18"/>
      <c r="VIH182" s="18"/>
      <c r="VII182" s="18"/>
      <c r="VIJ182" s="18"/>
      <c r="VIK182" s="18"/>
      <c r="VIL182" s="18"/>
      <c r="VIM182" s="18"/>
      <c r="VIN182" s="18"/>
      <c r="VIO182" s="18"/>
      <c r="VIP182" s="18"/>
      <c r="VIQ182" s="18"/>
      <c r="VIR182" s="18"/>
      <c r="VIS182" s="18"/>
      <c r="VIT182" s="18"/>
      <c r="VIU182" s="18"/>
      <c r="VIV182" s="18"/>
      <c r="VIW182" s="18"/>
      <c r="VIX182" s="18"/>
      <c r="VIY182" s="18"/>
      <c r="VIZ182" s="18"/>
      <c r="VJA182" s="18"/>
      <c r="VJB182" s="18"/>
      <c r="VJC182" s="18"/>
      <c r="VJD182" s="18"/>
      <c r="VJE182" s="18"/>
      <c r="VJF182" s="18"/>
      <c r="VJG182" s="18"/>
      <c r="VJH182" s="18"/>
      <c r="VJI182" s="18"/>
      <c r="VJJ182" s="18"/>
      <c r="VJK182" s="18"/>
      <c r="VJL182" s="18"/>
      <c r="VJM182" s="18"/>
      <c r="VJN182" s="18"/>
      <c r="VJO182" s="18"/>
      <c r="VJP182" s="18"/>
      <c r="VJQ182" s="18"/>
      <c r="VJR182" s="18"/>
      <c r="VJS182" s="18"/>
      <c r="VJT182" s="18"/>
      <c r="VJU182" s="18"/>
      <c r="VJV182" s="18"/>
      <c r="VJW182" s="18"/>
      <c r="VJX182" s="18"/>
      <c r="VJY182" s="18"/>
      <c r="VJZ182" s="18"/>
      <c r="VKA182" s="18"/>
      <c r="VKB182" s="18"/>
      <c r="VKC182" s="18"/>
      <c r="VKD182" s="18"/>
      <c r="VKE182" s="18"/>
      <c r="VKF182" s="18"/>
      <c r="VKG182" s="18"/>
      <c r="VKH182" s="18"/>
      <c r="VKI182" s="18"/>
      <c r="VKJ182" s="18"/>
      <c r="VKK182" s="18"/>
      <c r="VKL182" s="18"/>
      <c r="VKM182" s="18"/>
      <c r="VKN182" s="18"/>
      <c r="VKO182" s="18"/>
      <c r="VKP182" s="18"/>
      <c r="VKQ182" s="18"/>
      <c r="VKR182" s="18"/>
      <c r="VKS182" s="18"/>
      <c r="VKT182" s="18"/>
      <c r="VKU182" s="18"/>
      <c r="VKV182" s="18"/>
      <c r="VKW182" s="18"/>
      <c r="VKX182" s="18"/>
      <c r="VKY182" s="18"/>
      <c r="VKZ182" s="18"/>
      <c r="VLA182" s="18"/>
      <c r="VLB182" s="18"/>
      <c r="VLC182" s="18"/>
      <c r="VLD182" s="18"/>
      <c r="VLE182" s="18"/>
      <c r="VLF182" s="18"/>
      <c r="VLG182" s="18"/>
      <c r="VLH182" s="18"/>
      <c r="VLI182" s="18"/>
      <c r="VLJ182" s="18"/>
      <c r="VLK182" s="18"/>
      <c r="VLL182" s="18"/>
      <c r="VLM182" s="18"/>
      <c r="VLN182" s="18"/>
      <c r="VLO182" s="18"/>
      <c r="VLP182" s="18"/>
      <c r="VLQ182" s="18"/>
      <c r="VLR182" s="18"/>
      <c r="VLS182" s="18"/>
      <c r="VLT182" s="18"/>
      <c r="VLU182" s="18"/>
      <c r="VLV182" s="18"/>
      <c r="VLW182" s="18"/>
      <c r="VLX182" s="18"/>
      <c r="VLY182" s="18"/>
      <c r="VLZ182" s="18"/>
      <c r="VMA182" s="18"/>
      <c r="VMB182" s="18"/>
      <c r="VMC182" s="18"/>
      <c r="VMD182" s="18"/>
      <c r="VME182" s="18"/>
      <c r="VMF182" s="18"/>
      <c r="VMG182" s="18"/>
      <c r="VMH182" s="18"/>
      <c r="VMI182" s="18"/>
      <c r="VMJ182" s="18"/>
      <c r="VMK182" s="18"/>
      <c r="VML182" s="18"/>
      <c r="VMM182" s="18"/>
      <c r="VMN182" s="18"/>
      <c r="VMO182" s="18"/>
      <c r="VMP182" s="18"/>
      <c r="VMQ182" s="18"/>
      <c r="VMR182" s="18"/>
      <c r="VMS182" s="18"/>
      <c r="VMT182" s="18"/>
      <c r="VMU182" s="18"/>
      <c r="VMV182" s="18"/>
      <c r="VMW182" s="18"/>
      <c r="VMX182" s="18"/>
      <c r="VMY182" s="18"/>
      <c r="VMZ182" s="18"/>
      <c r="VNA182" s="18"/>
      <c r="VNB182" s="18"/>
      <c r="VNC182" s="18"/>
      <c r="VND182" s="18"/>
      <c r="VNE182" s="18"/>
      <c r="VNF182" s="18"/>
      <c r="VNG182" s="18"/>
      <c r="VNH182" s="18"/>
      <c r="VNI182" s="18"/>
      <c r="VNJ182" s="18"/>
      <c r="VNK182" s="18"/>
      <c r="VNL182" s="18"/>
      <c r="VNM182" s="18"/>
      <c r="VNN182" s="18"/>
      <c r="VNO182" s="18"/>
      <c r="VNP182" s="18"/>
      <c r="VNQ182" s="18"/>
      <c r="VNR182" s="18"/>
      <c r="VNS182" s="18"/>
      <c r="VNT182" s="18"/>
      <c r="VNU182" s="18"/>
      <c r="VNV182" s="18"/>
      <c r="VNW182" s="18"/>
      <c r="VNX182" s="18"/>
      <c r="VNY182" s="18"/>
      <c r="VNZ182" s="18"/>
      <c r="VOA182" s="18"/>
      <c r="VOB182" s="18"/>
      <c r="VOC182" s="18"/>
      <c r="VOD182" s="18"/>
      <c r="VOE182" s="18"/>
      <c r="VOF182" s="18"/>
      <c r="VOG182" s="18"/>
      <c r="VOH182" s="18"/>
      <c r="VOI182" s="18"/>
      <c r="VOJ182" s="18"/>
      <c r="VOK182" s="18"/>
      <c r="VOL182" s="18"/>
      <c r="VOM182" s="18"/>
      <c r="VON182" s="18"/>
      <c r="VOO182" s="18"/>
      <c r="VOP182" s="18"/>
      <c r="VOQ182" s="18"/>
      <c r="VOR182" s="18"/>
      <c r="VOS182" s="18"/>
      <c r="VOT182" s="18"/>
      <c r="VOU182" s="18"/>
      <c r="VOV182" s="18"/>
      <c r="VOW182" s="18"/>
      <c r="VOX182" s="18"/>
      <c r="VOY182" s="18"/>
      <c r="VOZ182" s="18"/>
      <c r="VPA182" s="18"/>
      <c r="VPB182" s="18"/>
      <c r="VPC182" s="18"/>
      <c r="VPD182" s="18"/>
      <c r="VPE182" s="18"/>
      <c r="VPF182" s="18"/>
      <c r="VPG182" s="18"/>
      <c r="VPH182" s="18"/>
      <c r="VPI182" s="18"/>
      <c r="VPJ182" s="18"/>
      <c r="VPK182" s="18"/>
      <c r="VPL182" s="18"/>
      <c r="VPM182" s="18"/>
      <c r="VPN182" s="18"/>
      <c r="VPO182" s="18"/>
      <c r="VPP182" s="18"/>
      <c r="VPQ182" s="18"/>
      <c r="VPR182" s="18"/>
      <c r="VPS182" s="18"/>
      <c r="VPT182" s="18"/>
      <c r="VPU182" s="18"/>
      <c r="VPV182" s="18"/>
      <c r="VPW182" s="18"/>
      <c r="VPX182" s="18"/>
      <c r="VPY182" s="18"/>
      <c r="VPZ182" s="18"/>
      <c r="VQA182" s="18"/>
      <c r="VQB182" s="18"/>
      <c r="VQC182" s="18"/>
      <c r="VQD182" s="18"/>
      <c r="VQE182" s="18"/>
      <c r="VQF182" s="18"/>
      <c r="VQG182" s="18"/>
      <c r="VQH182" s="18"/>
      <c r="VQI182" s="18"/>
      <c r="VQJ182" s="18"/>
      <c r="VQK182" s="18"/>
      <c r="VQL182" s="18"/>
      <c r="VQM182" s="18"/>
      <c r="VQN182" s="18"/>
      <c r="VQO182" s="18"/>
      <c r="VQP182" s="18"/>
      <c r="VQQ182" s="18"/>
      <c r="VQR182" s="18"/>
      <c r="VQS182" s="18"/>
      <c r="VQT182" s="18"/>
      <c r="VQU182" s="18"/>
      <c r="VQV182" s="18"/>
      <c r="VQW182" s="18"/>
      <c r="VQX182" s="18"/>
      <c r="VQY182" s="18"/>
      <c r="VQZ182" s="18"/>
      <c r="VRA182" s="18"/>
      <c r="VRB182" s="18"/>
      <c r="VRC182" s="18"/>
      <c r="VRD182" s="18"/>
      <c r="VRE182" s="18"/>
      <c r="VRF182" s="18"/>
      <c r="VRG182" s="18"/>
      <c r="VRH182" s="18"/>
      <c r="VRI182" s="18"/>
      <c r="VRJ182" s="18"/>
      <c r="VRK182" s="18"/>
      <c r="VRL182" s="18"/>
      <c r="VRM182" s="18"/>
      <c r="VRN182" s="18"/>
      <c r="VRO182" s="18"/>
      <c r="VRP182" s="18"/>
      <c r="VRQ182" s="18"/>
      <c r="VRR182" s="18"/>
      <c r="VRS182" s="18"/>
      <c r="VRT182" s="18"/>
      <c r="VRU182" s="18"/>
      <c r="VRV182" s="18"/>
      <c r="VRW182" s="18"/>
      <c r="VRX182" s="18"/>
      <c r="VRY182" s="18"/>
      <c r="VRZ182" s="18"/>
      <c r="VSA182" s="18"/>
      <c r="VSB182" s="18"/>
      <c r="VSC182" s="18"/>
      <c r="VSD182" s="18"/>
      <c r="VSE182" s="18"/>
      <c r="VSF182" s="18"/>
      <c r="VSG182" s="18"/>
      <c r="VSH182" s="18"/>
      <c r="VSI182" s="18"/>
      <c r="VSJ182" s="18"/>
      <c r="VSK182" s="18"/>
      <c r="VSL182" s="18"/>
      <c r="VSM182" s="18"/>
      <c r="VSN182" s="18"/>
      <c r="VSO182" s="18"/>
      <c r="VSP182" s="18"/>
      <c r="VSQ182" s="18"/>
      <c r="VSR182" s="18"/>
      <c r="VSS182" s="18"/>
      <c r="VST182" s="18"/>
      <c r="VSU182" s="18"/>
      <c r="VSV182" s="18"/>
      <c r="VSW182" s="18"/>
      <c r="VSX182" s="18"/>
      <c r="VSY182" s="18"/>
      <c r="VSZ182" s="18"/>
      <c r="VTA182" s="18"/>
      <c r="VTB182" s="18"/>
      <c r="VTC182" s="18"/>
      <c r="VTD182" s="18"/>
      <c r="VTE182" s="18"/>
      <c r="VTF182" s="18"/>
      <c r="VTG182" s="18"/>
      <c r="VTH182" s="18"/>
      <c r="VTI182" s="18"/>
      <c r="VTJ182" s="18"/>
      <c r="VTK182" s="18"/>
      <c r="VTL182" s="18"/>
      <c r="VTM182" s="18"/>
      <c r="VTN182" s="18"/>
      <c r="VTO182" s="18"/>
      <c r="VTP182" s="18"/>
      <c r="VTQ182" s="18"/>
      <c r="VTR182" s="18"/>
      <c r="VTS182" s="18"/>
      <c r="VTT182" s="18"/>
      <c r="VTU182" s="18"/>
      <c r="VTV182" s="18"/>
      <c r="VTW182" s="18"/>
      <c r="VTX182" s="18"/>
      <c r="VTY182" s="18"/>
      <c r="VTZ182" s="18"/>
      <c r="VUA182" s="18"/>
      <c r="VUB182" s="18"/>
      <c r="VUC182" s="18"/>
      <c r="VUD182" s="18"/>
      <c r="VUE182" s="18"/>
      <c r="VUF182" s="18"/>
      <c r="VUG182" s="18"/>
      <c r="VUH182" s="18"/>
      <c r="VUI182" s="18"/>
      <c r="VUJ182" s="18"/>
      <c r="VUK182" s="18"/>
      <c r="VUL182" s="18"/>
      <c r="VUM182" s="18"/>
      <c r="VUN182" s="18"/>
      <c r="VUO182" s="18"/>
      <c r="VUP182" s="18"/>
      <c r="VUQ182" s="18"/>
      <c r="VUR182" s="18"/>
      <c r="VUS182" s="18"/>
      <c r="VUT182" s="18"/>
      <c r="VUU182" s="18"/>
      <c r="VUV182" s="18"/>
      <c r="VUW182" s="18"/>
      <c r="VUX182" s="18"/>
      <c r="VUY182" s="18"/>
      <c r="VUZ182" s="18"/>
      <c r="VVA182" s="18"/>
      <c r="VVB182" s="18"/>
      <c r="VVC182" s="18"/>
      <c r="VVD182" s="18"/>
      <c r="VVE182" s="18"/>
      <c r="VVF182" s="18"/>
      <c r="VVG182" s="18"/>
      <c r="VVH182" s="18"/>
      <c r="VVI182" s="18"/>
      <c r="VVJ182" s="18"/>
      <c r="VVK182" s="18"/>
      <c r="VVL182" s="18"/>
      <c r="VVM182" s="18"/>
      <c r="VVN182" s="18"/>
      <c r="VVO182" s="18"/>
      <c r="VVP182" s="18"/>
      <c r="VVQ182" s="18"/>
      <c r="VVR182" s="18"/>
      <c r="VVS182" s="18"/>
      <c r="VVT182" s="18"/>
      <c r="VVU182" s="18"/>
      <c r="VVV182" s="18"/>
      <c r="VVW182" s="18"/>
      <c r="VVX182" s="18"/>
      <c r="VVY182" s="18"/>
      <c r="VVZ182" s="18"/>
      <c r="VWA182" s="18"/>
      <c r="VWB182" s="18"/>
      <c r="VWC182" s="18"/>
      <c r="VWD182" s="18"/>
      <c r="VWE182" s="18"/>
      <c r="VWF182" s="18"/>
      <c r="VWG182" s="18"/>
      <c r="VWH182" s="18"/>
      <c r="VWI182" s="18"/>
      <c r="VWJ182" s="18"/>
      <c r="VWK182" s="18"/>
      <c r="VWL182" s="18"/>
      <c r="VWM182" s="18"/>
      <c r="VWN182" s="18"/>
      <c r="VWO182" s="18"/>
      <c r="VWP182" s="18"/>
      <c r="VWQ182" s="18"/>
      <c r="VWR182" s="18"/>
      <c r="VWS182" s="18"/>
      <c r="VWT182" s="18"/>
      <c r="VWU182" s="18"/>
      <c r="VWV182" s="18"/>
      <c r="VWW182" s="18"/>
      <c r="VWX182" s="18"/>
      <c r="VWY182" s="18"/>
      <c r="VWZ182" s="18"/>
      <c r="VXA182" s="18"/>
      <c r="VXB182" s="18"/>
      <c r="VXC182" s="18"/>
      <c r="VXD182" s="18"/>
      <c r="VXE182" s="18"/>
      <c r="VXF182" s="18"/>
      <c r="VXG182" s="18"/>
      <c r="VXH182" s="18"/>
      <c r="VXI182" s="18"/>
      <c r="VXJ182" s="18"/>
      <c r="VXK182" s="18"/>
      <c r="VXL182" s="18"/>
      <c r="VXM182" s="18"/>
      <c r="VXN182" s="18"/>
      <c r="VXO182" s="18"/>
      <c r="VXP182" s="18"/>
      <c r="VXQ182" s="18"/>
      <c r="VXR182" s="18"/>
      <c r="VXS182" s="18"/>
      <c r="VXT182" s="18"/>
      <c r="VXU182" s="18"/>
      <c r="VXV182" s="18"/>
      <c r="VXW182" s="18"/>
      <c r="VXX182" s="18"/>
      <c r="VXY182" s="18"/>
      <c r="VXZ182" s="18"/>
      <c r="VYA182" s="18"/>
      <c r="VYB182" s="18"/>
      <c r="VYC182" s="18"/>
      <c r="VYD182" s="18"/>
      <c r="VYE182" s="18"/>
      <c r="VYF182" s="18"/>
      <c r="VYG182" s="18"/>
      <c r="VYH182" s="18"/>
      <c r="VYI182" s="18"/>
      <c r="VYJ182" s="18"/>
      <c r="VYK182" s="18"/>
      <c r="VYL182" s="18"/>
      <c r="VYM182" s="18"/>
      <c r="VYN182" s="18"/>
      <c r="VYO182" s="18"/>
      <c r="VYP182" s="18"/>
      <c r="VYQ182" s="18"/>
      <c r="VYR182" s="18"/>
      <c r="VYS182" s="18"/>
      <c r="VYT182" s="18"/>
      <c r="VYU182" s="18"/>
      <c r="VYV182" s="18"/>
      <c r="VYW182" s="18"/>
      <c r="VYX182" s="18"/>
      <c r="VYY182" s="18"/>
      <c r="VYZ182" s="18"/>
      <c r="VZA182" s="18"/>
      <c r="VZB182" s="18"/>
      <c r="VZC182" s="18"/>
      <c r="VZD182" s="18"/>
      <c r="VZE182" s="18"/>
      <c r="VZF182" s="18"/>
      <c r="VZG182" s="18"/>
      <c r="VZH182" s="18"/>
      <c r="VZI182" s="18"/>
      <c r="VZJ182" s="18"/>
      <c r="VZK182" s="18"/>
      <c r="VZL182" s="18"/>
      <c r="VZM182" s="18"/>
      <c r="VZN182" s="18"/>
      <c r="VZO182" s="18"/>
      <c r="VZP182" s="18"/>
      <c r="VZQ182" s="18"/>
      <c r="VZR182" s="18"/>
      <c r="VZS182" s="18"/>
      <c r="VZT182" s="18"/>
      <c r="VZU182" s="18"/>
      <c r="VZV182" s="18"/>
      <c r="VZW182" s="18"/>
      <c r="VZX182" s="18"/>
      <c r="VZY182" s="18"/>
      <c r="VZZ182" s="18"/>
      <c r="WAA182" s="18"/>
      <c r="WAB182" s="18"/>
      <c r="WAC182" s="18"/>
      <c r="WAD182" s="18"/>
      <c r="WAE182" s="18"/>
      <c r="WAF182" s="18"/>
      <c r="WAG182" s="18"/>
      <c r="WAH182" s="18"/>
      <c r="WAI182" s="18"/>
      <c r="WAJ182" s="18"/>
      <c r="WAK182" s="18"/>
      <c r="WAL182" s="18"/>
      <c r="WAM182" s="18"/>
      <c r="WAN182" s="18"/>
      <c r="WAO182" s="18"/>
      <c r="WAP182" s="18"/>
      <c r="WAQ182" s="18"/>
      <c r="WAR182" s="18"/>
      <c r="WAS182" s="18"/>
      <c r="WAT182" s="18"/>
      <c r="WAU182" s="18"/>
      <c r="WAV182" s="18"/>
      <c r="WAW182" s="18"/>
      <c r="WAX182" s="18"/>
      <c r="WAY182" s="18"/>
      <c r="WAZ182" s="18"/>
      <c r="WBA182" s="18"/>
      <c r="WBB182" s="18"/>
      <c r="WBC182" s="18"/>
      <c r="WBD182" s="18"/>
      <c r="WBE182" s="18"/>
      <c r="WBF182" s="18"/>
      <c r="WBG182" s="18"/>
      <c r="WBH182" s="18"/>
      <c r="WBI182" s="18"/>
      <c r="WBJ182" s="18"/>
      <c r="WBK182" s="18"/>
      <c r="WBL182" s="18"/>
      <c r="WBM182" s="18"/>
      <c r="WBN182" s="18"/>
      <c r="WBO182" s="18"/>
      <c r="WBP182" s="18"/>
      <c r="WBQ182" s="18"/>
      <c r="WBR182" s="18"/>
      <c r="WBS182" s="18"/>
      <c r="WBT182" s="18"/>
      <c r="WBU182" s="18"/>
      <c r="WBV182" s="18"/>
      <c r="WBW182" s="18"/>
      <c r="WBX182" s="18"/>
      <c r="WBY182" s="18"/>
      <c r="WBZ182" s="18"/>
      <c r="WCA182" s="18"/>
      <c r="WCB182" s="18"/>
      <c r="WCC182" s="18"/>
      <c r="WCD182" s="18"/>
      <c r="WCE182" s="18"/>
      <c r="WCF182" s="18"/>
      <c r="WCG182" s="18"/>
      <c r="WCH182" s="18"/>
      <c r="WCI182" s="18"/>
      <c r="WCJ182" s="18"/>
      <c r="WCK182" s="18"/>
      <c r="WCL182" s="18"/>
      <c r="WCM182" s="18"/>
      <c r="WCN182" s="18"/>
      <c r="WCO182" s="18"/>
      <c r="WCP182" s="18"/>
      <c r="WCQ182" s="18"/>
      <c r="WCR182" s="18"/>
      <c r="WCS182" s="18"/>
      <c r="WCT182" s="18"/>
      <c r="WCU182" s="18"/>
      <c r="WCV182" s="18"/>
      <c r="WCW182" s="18"/>
      <c r="WCX182" s="18"/>
      <c r="WCY182" s="18"/>
      <c r="WCZ182" s="18"/>
      <c r="WDA182" s="18"/>
      <c r="WDB182" s="18"/>
      <c r="WDC182" s="18"/>
      <c r="WDD182" s="18"/>
      <c r="WDE182" s="18"/>
      <c r="WDF182" s="18"/>
      <c r="WDG182" s="18"/>
      <c r="WDH182" s="18"/>
      <c r="WDI182" s="18"/>
      <c r="WDJ182" s="18"/>
      <c r="WDK182" s="18"/>
      <c r="WDL182" s="18"/>
      <c r="WDM182" s="18"/>
      <c r="WDN182" s="18"/>
      <c r="WDO182" s="18"/>
      <c r="WDP182" s="18"/>
      <c r="WDQ182" s="18"/>
      <c r="WDR182" s="18"/>
      <c r="WDS182" s="18"/>
      <c r="WDT182" s="18"/>
      <c r="WDU182" s="18"/>
      <c r="WDV182" s="18"/>
      <c r="WDW182" s="18"/>
      <c r="WDX182" s="18"/>
      <c r="WDY182" s="18"/>
      <c r="WDZ182" s="18"/>
      <c r="WEA182" s="18"/>
      <c r="WEB182" s="18"/>
      <c r="WEC182" s="18"/>
      <c r="WED182" s="18"/>
      <c r="WEE182" s="18"/>
      <c r="WEF182" s="18"/>
      <c r="WEG182" s="18"/>
      <c r="WEH182" s="18"/>
      <c r="WEI182" s="18"/>
      <c r="WEJ182" s="18"/>
      <c r="WEK182" s="18"/>
      <c r="WEL182" s="18"/>
      <c r="WEM182" s="18"/>
      <c r="WEN182" s="18"/>
      <c r="WEO182" s="18"/>
      <c r="WEP182" s="18"/>
      <c r="WEQ182" s="18"/>
      <c r="WER182" s="18"/>
      <c r="WES182" s="18"/>
      <c r="WET182" s="18"/>
      <c r="WEU182" s="18"/>
      <c r="WEV182" s="18"/>
      <c r="WEW182" s="18"/>
      <c r="WEX182" s="18"/>
      <c r="WEY182" s="18"/>
      <c r="WEZ182" s="18"/>
      <c r="WFA182" s="18"/>
      <c r="WFB182" s="18"/>
      <c r="WFC182" s="18"/>
      <c r="WFD182" s="18"/>
      <c r="WFE182" s="18"/>
      <c r="WFF182" s="18"/>
      <c r="WFG182" s="18"/>
      <c r="WFH182" s="18"/>
      <c r="WFI182" s="18"/>
      <c r="WFJ182" s="18"/>
      <c r="WFK182" s="18"/>
      <c r="WFL182" s="18"/>
      <c r="WFM182" s="18"/>
      <c r="WFN182" s="18"/>
      <c r="WFO182" s="18"/>
      <c r="WFP182" s="18"/>
      <c r="WFQ182" s="18"/>
      <c r="WFR182" s="18"/>
      <c r="WFS182" s="18"/>
      <c r="WFT182" s="18"/>
      <c r="WFU182" s="18"/>
      <c r="WFV182" s="18"/>
      <c r="WFW182" s="18"/>
      <c r="WFX182" s="18"/>
      <c r="WFY182" s="18"/>
      <c r="WFZ182" s="18"/>
      <c r="WGA182" s="18"/>
      <c r="WGB182" s="18"/>
      <c r="WGC182" s="18"/>
      <c r="WGD182" s="18"/>
      <c r="WGE182" s="18"/>
      <c r="WGF182" s="18"/>
      <c r="WGG182" s="18"/>
      <c r="WGH182" s="18"/>
      <c r="WGI182" s="18"/>
      <c r="WGJ182" s="18"/>
      <c r="WGK182" s="18"/>
      <c r="WGL182" s="18"/>
      <c r="WGM182" s="18"/>
      <c r="WGN182" s="18"/>
      <c r="WGO182" s="18"/>
      <c r="WGP182" s="18"/>
      <c r="WGQ182" s="18"/>
      <c r="WGR182" s="18"/>
      <c r="WGS182" s="18"/>
      <c r="WGT182" s="18"/>
      <c r="WGU182" s="18"/>
      <c r="WGV182" s="18"/>
      <c r="WGW182" s="18"/>
      <c r="WGX182" s="18"/>
      <c r="WGY182" s="18"/>
      <c r="WGZ182" s="18"/>
      <c r="WHA182" s="18"/>
      <c r="WHB182" s="18"/>
      <c r="WHC182" s="18"/>
      <c r="WHD182" s="18"/>
      <c r="WHE182" s="18"/>
      <c r="WHF182" s="18"/>
      <c r="WHG182" s="18"/>
      <c r="WHH182" s="18"/>
      <c r="WHI182" s="18"/>
      <c r="WHJ182" s="18"/>
      <c r="WHK182" s="18"/>
      <c r="WHL182" s="18"/>
      <c r="WHM182" s="18"/>
      <c r="WHN182" s="18"/>
      <c r="WHO182" s="18"/>
      <c r="WHP182" s="18"/>
      <c r="WHQ182" s="18"/>
      <c r="WHR182" s="18"/>
      <c r="WHS182" s="18"/>
      <c r="WHT182" s="18"/>
      <c r="WHU182" s="18"/>
      <c r="WHV182" s="18"/>
      <c r="WHW182" s="18"/>
      <c r="WHX182" s="18"/>
      <c r="WHY182" s="18"/>
      <c r="WHZ182" s="18"/>
      <c r="WIA182" s="18"/>
      <c r="WIB182" s="18"/>
      <c r="WIC182" s="18"/>
      <c r="WID182" s="18"/>
      <c r="WIE182" s="18"/>
      <c r="WIF182" s="18"/>
      <c r="WIG182" s="18"/>
      <c r="WIH182" s="18"/>
      <c r="WII182" s="18"/>
      <c r="WIJ182" s="18"/>
      <c r="WIK182" s="18"/>
      <c r="WIL182" s="18"/>
      <c r="WIM182" s="18"/>
      <c r="WIN182" s="18"/>
      <c r="WIO182" s="18"/>
      <c r="WIP182" s="18"/>
      <c r="WIQ182" s="18"/>
      <c r="WIR182" s="18"/>
      <c r="WIS182" s="18"/>
      <c r="WIT182" s="18"/>
      <c r="WIU182" s="18"/>
      <c r="WIV182" s="18"/>
      <c r="WIW182" s="18"/>
      <c r="WIX182" s="18"/>
      <c r="WIY182" s="18"/>
      <c r="WIZ182" s="18"/>
      <c r="WJA182" s="18"/>
      <c r="WJB182" s="18"/>
      <c r="WJC182" s="18"/>
      <c r="WJD182" s="18"/>
      <c r="WJE182" s="18"/>
      <c r="WJF182" s="18"/>
      <c r="WJG182" s="18"/>
      <c r="WJH182" s="18"/>
      <c r="WJI182" s="18"/>
      <c r="WJJ182" s="18"/>
      <c r="WJK182" s="18"/>
      <c r="WJL182" s="18"/>
      <c r="WJM182" s="18"/>
      <c r="WJN182" s="18"/>
      <c r="WJO182" s="18"/>
      <c r="WJP182" s="18"/>
      <c r="WJQ182" s="18"/>
      <c r="WJR182" s="18"/>
      <c r="WJS182" s="18"/>
      <c r="WJT182" s="18"/>
      <c r="WJU182" s="18"/>
      <c r="WJV182" s="18"/>
      <c r="WJW182" s="18"/>
      <c r="WJX182" s="18"/>
      <c r="WJY182" s="18"/>
      <c r="WJZ182" s="18"/>
      <c r="WKA182" s="18"/>
      <c r="WKB182" s="18"/>
      <c r="WKC182" s="18"/>
      <c r="WKD182" s="18"/>
      <c r="WKE182" s="18"/>
      <c r="WKF182" s="18"/>
      <c r="WKG182" s="18"/>
      <c r="WKH182" s="18"/>
      <c r="WKI182" s="18"/>
      <c r="WKJ182" s="18"/>
      <c r="WKK182" s="18"/>
      <c r="WKL182" s="18"/>
      <c r="WKM182" s="18"/>
      <c r="WKN182" s="18"/>
      <c r="WKO182" s="18"/>
      <c r="WKP182" s="18"/>
      <c r="WKQ182" s="18"/>
      <c r="WKR182" s="18"/>
      <c r="WKS182" s="18"/>
      <c r="WKT182" s="18"/>
      <c r="WKU182" s="18"/>
      <c r="WKV182" s="18"/>
      <c r="WKW182" s="18"/>
      <c r="WKX182" s="18"/>
      <c r="WKY182" s="18"/>
      <c r="WKZ182" s="18"/>
      <c r="WLA182" s="18"/>
      <c r="WLB182" s="18"/>
      <c r="WLC182" s="18"/>
      <c r="WLD182" s="18"/>
      <c r="WLE182" s="18"/>
      <c r="WLF182" s="18"/>
      <c r="WLG182" s="18"/>
      <c r="WLH182" s="18"/>
      <c r="WLI182" s="18"/>
      <c r="WLJ182" s="18"/>
      <c r="WLK182" s="18"/>
      <c r="WLL182" s="18"/>
      <c r="WLM182" s="18"/>
      <c r="WLN182" s="18"/>
      <c r="WLO182" s="18"/>
      <c r="WLP182" s="18"/>
      <c r="WLQ182" s="18"/>
      <c r="WLR182" s="18"/>
      <c r="WLS182" s="18"/>
      <c r="WLT182" s="18"/>
      <c r="WLU182" s="18"/>
      <c r="WLV182" s="18"/>
      <c r="WLW182" s="18"/>
      <c r="WLX182" s="18"/>
      <c r="WLY182" s="18"/>
      <c r="WLZ182" s="18"/>
      <c r="WMA182" s="18"/>
      <c r="WMB182" s="18"/>
      <c r="WMC182" s="18"/>
      <c r="WMD182" s="18"/>
      <c r="WME182" s="18"/>
      <c r="WMF182" s="18"/>
      <c r="WMG182" s="18"/>
      <c r="WMH182" s="18"/>
      <c r="WMI182" s="18"/>
      <c r="WMJ182" s="18"/>
      <c r="WMK182" s="18"/>
      <c r="WML182" s="18"/>
      <c r="WMM182" s="18"/>
      <c r="WMN182" s="18"/>
      <c r="WMO182" s="18"/>
      <c r="WMP182" s="18"/>
      <c r="WMQ182" s="18"/>
      <c r="WMR182" s="18"/>
      <c r="WMS182" s="18"/>
      <c r="WMT182" s="18"/>
      <c r="WMU182" s="18"/>
      <c r="WMV182" s="18"/>
      <c r="WMW182" s="18"/>
      <c r="WMX182" s="18"/>
      <c r="WMY182" s="18"/>
      <c r="WMZ182" s="18"/>
      <c r="WNA182" s="18"/>
      <c r="WNB182" s="18"/>
      <c r="WNC182" s="18"/>
      <c r="WND182" s="18"/>
      <c r="WNE182" s="18"/>
      <c r="WNF182" s="18"/>
      <c r="WNG182" s="18"/>
      <c r="WNH182" s="18"/>
      <c r="WNI182" s="18"/>
      <c r="WNJ182" s="18"/>
      <c r="WNK182" s="18"/>
      <c r="WNL182" s="18"/>
      <c r="WNM182" s="18"/>
      <c r="WNN182" s="18"/>
      <c r="WNO182" s="18"/>
      <c r="WNP182" s="18"/>
      <c r="WNQ182" s="18"/>
      <c r="WNR182" s="18"/>
      <c r="WNS182" s="18"/>
      <c r="WNT182" s="18"/>
      <c r="WNU182" s="18"/>
      <c r="WNV182" s="18"/>
      <c r="WNW182" s="18"/>
      <c r="WNX182" s="18"/>
      <c r="WNY182" s="18"/>
      <c r="WNZ182" s="18"/>
      <c r="WOA182" s="18"/>
      <c r="WOB182" s="18"/>
      <c r="WOC182" s="18"/>
      <c r="WOD182" s="18"/>
      <c r="WOE182" s="18"/>
      <c r="WOF182" s="18"/>
      <c r="WOG182" s="18"/>
      <c r="WOH182" s="18"/>
      <c r="WOI182" s="18"/>
      <c r="WOJ182" s="18"/>
      <c r="WOK182" s="18"/>
      <c r="WOL182" s="18"/>
      <c r="WOM182" s="18"/>
      <c r="WON182" s="18"/>
      <c r="WOO182" s="18"/>
      <c r="WOP182" s="18"/>
      <c r="WOQ182" s="18"/>
      <c r="WOR182" s="18"/>
      <c r="WOS182" s="18"/>
      <c r="WOT182" s="18"/>
      <c r="WOU182" s="18"/>
      <c r="WOV182" s="18"/>
      <c r="WOW182" s="18"/>
      <c r="WOX182" s="18"/>
      <c r="WOY182" s="18"/>
      <c r="WOZ182" s="18"/>
      <c r="WPA182" s="18"/>
      <c r="WPB182" s="18"/>
      <c r="WPC182" s="18"/>
      <c r="WPD182" s="18"/>
      <c r="WPE182" s="18"/>
      <c r="WPF182" s="18"/>
      <c r="WPG182" s="18"/>
      <c r="WPH182" s="18"/>
      <c r="WPI182" s="18"/>
      <c r="WPJ182" s="18"/>
      <c r="WPK182" s="18"/>
      <c r="WPL182" s="18"/>
      <c r="WPM182" s="18"/>
      <c r="WPN182" s="18"/>
      <c r="WPO182" s="18"/>
      <c r="WPP182" s="18"/>
      <c r="WPQ182" s="18"/>
      <c r="WPR182" s="18"/>
      <c r="WPS182" s="18"/>
      <c r="WPT182" s="18"/>
      <c r="WPU182" s="18"/>
      <c r="WPV182" s="18"/>
      <c r="WPW182" s="18"/>
      <c r="WPX182" s="18"/>
      <c r="WPY182" s="18"/>
      <c r="WPZ182" s="18"/>
      <c r="WQA182" s="18"/>
      <c r="WQB182" s="18"/>
      <c r="WQC182" s="18"/>
      <c r="WQD182" s="18"/>
      <c r="WQE182" s="18"/>
      <c r="WQF182" s="18"/>
      <c r="WQG182" s="18"/>
      <c r="WQH182" s="18"/>
      <c r="WQI182" s="18"/>
      <c r="WQJ182" s="18"/>
      <c r="WQK182" s="18"/>
      <c r="WQL182" s="18"/>
      <c r="WQM182" s="18"/>
      <c r="WQN182" s="18"/>
      <c r="WQO182" s="18"/>
      <c r="WQP182" s="18"/>
      <c r="WQQ182" s="18"/>
      <c r="WQR182" s="18"/>
      <c r="WQS182" s="18"/>
      <c r="WQT182" s="18"/>
      <c r="WQU182" s="18"/>
      <c r="WQV182" s="18"/>
      <c r="WQW182" s="18"/>
      <c r="WQX182" s="18"/>
      <c r="WQY182" s="18"/>
      <c r="WQZ182" s="18"/>
      <c r="WRA182" s="18"/>
      <c r="WRB182" s="18"/>
      <c r="WRC182" s="18"/>
      <c r="WRD182" s="18"/>
      <c r="WRE182" s="18"/>
      <c r="WRF182" s="18"/>
      <c r="WRG182" s="18"/>
      <c r="WRH182" s="18"/>
      <c r="WRI182" s="18"/>
      <c r="WRJ182" s="18"/>
      <c r="WRK182" s="18"/>
      <c r="WRL182" s="18"/>
      <c r="WRM182" s="18"/>
      <c r="WRN182" s="18"/>
      <c r="WRO182" s="18"/>
      <c r="WRP182" s="18"/>
      <c r="WRQ182" s="18"/>
      <c r="WRR182" s="18"/>
      <c r="WRS182" s="18"/>
      <c r="WRT182" s="18"/>
      <c r="WRU182" s="18"/>
      <c r="WRV182" s="18"/>
      <c r="WRW182" s="18"/>
      <c r="WRX182" s="18"/>
      <c r="WRY182" s="18"/>
      <c r="WRZ182" s="18"/>
      <c r="WSA182" s="18"/>
      <c r="WSB182" s="18"/>
      <c r="WSC182" s="18"/>
      <c r="WSD182" s="18"/>
      <c r="WSE182" s="18"/>
      <c r="WSF182" s="18"/>
      <c r="WSG182" s="18"/>
      <c r="WSH182" s="18"/>
      <c r="WSI182" s="18"/>
      <c r="WSJ182" s="18"/>
      <c r="WSK182" s="18"/>
      <c r="WSL182" s="18"/>
      <c r="WSM182" s="18"/>
      <c r="WSN182" s="18"/>
      <c r="WSO182" s="18"/>
      <c r="WSP182" s="18"/>
      <c r="WSQ182" s="18"/>
      <c r="WSR182" s="18"/>
      <c r="WSS182" s="18"/>
      <c r="WST182" s="18"/>
      <c r="WSU182" s="18"/>
      <c r="WSV182" s="18"/>
      <c r="WSW182" s="18"/>
      <c r="WSX182" s="18"/>
      <c r="WSY182" s="18"/>
      <c r="WSZ182" s="18"/>
      <c r="WTA182" s="18"/>
      <c r="WTB182" s="18"/>
      <c r="WTC182" s="18"/>
      <c r="WTD182" s="18"/>
      <c r="WTE182" s="18"/>
      <c r="WTF182" s="18"/>
      <c r="WTG182" s="18"/>
      <c r="WTH182" s="18"/>
      <c r="WTI182" s="18"/>
      <c r="WTJ182" s="18"/>
      <c r="WTK182" s="18"/>
      <c r="WTL182" s="18"/>
      <c r="WTM182" s="18"/>
      <c r="WTN182" s="18"/>
      <c r="WTO182" s="18"/>
      <c r="WTP182" s="18"/>
      <c r="WTQ182" s="18"/>
      <c r="WTR182" s="18"/>
      <c r="WTS182" s="18"/>
      <c r="WTT182" s="18"/>
      <c r="WTU182" s="18"/>
      <c r="WTV182" s="18"/>
      <c r="WTW182" s="18"/>
      <c r="WTX182" s="18"/>
      <c r="WTY182" s="18"/>
      <c r="WTZ182" s="18"/>
      <c r="WUA182" s="18"/>
      <c r="WUB182" s="18"/>
      <c r="WUC182" s="18"/>
      <c r="WUD182" s="18"/>
      <c r="WUE182" s="18"/>
      <c r="WUF182" s="18"/>
      <c r="WUG182" s="18"/>
      <c r="WUH182" s="18"/>
      <c r="WUI182" s="18"/>
      <c r="WUJ182" s="18"/>
      <c r="WUK182" s="18"/>
      <c r="WUL182" s="18"/>
      <c r="WUM182" s="18"/>
      <c r="WUN182" s="18"/>
      <c r="WUO182" s="18"/>
      <c r="WUP182" s="18"/>
      <c r="WUQ182" s="18"/>
      <c r="WUR182" s="18"/>
      <c r="WUS182" s="18"/>
      <c r="WUT182" s="18"/>
      <c r="WUU182" s="18"/>
      <c r="WUV182" s="18"/>
      <c r="WUW182" s="18"/>
      <c r="WUX182" s="18"/>
      <c r="WUY182" s="18"/>
      <c r="WUZ182" s="18"/>
      <c r="WVA182" s="18"/>
      <c r="WVB182" s="18"/>
      <c r="WVC182" s="18"/>
      <c r="WVD182" s="18"/>
      <c r="WVE182" s="18"/>
      <c r="WVF182" s="18"/>
      <c r="WVG182" s="18"/>
      <c r="WVH182" s="18"/>
      <c r="WVI182" s="18"/>
      <c r="WVJ182" s="18"/>
      <c r="WVK182" s="18"/>
      <c r="WVL182" s="18"/>
      <c r="WVM182" s="18"/>
      <c r="WVN182" s="18"/>
      <c r="WVO182" s="18"/>
      <c r="WVP182" s="18"/>
      <c r="WVQ182" s="18"/>
      <c r="WVR182" s="18"/>
      <c r="WVS182" s="18"/>
      <c r="WVT182" s="18"/>
      <c r="WVU182" s="18"/>
      <c r="WVV182" s="18"/>
      <c r="WVW182" s="18"/>
      <c r="WVX182" s="18"/>
      <c r="WVY182" s="18"/>
      <c r="WVZ182" s="18"/>
      <c r="WWA182" s="18"/>
      <c r="WWB182" s="18"/>
      <c r="WWC182" s="18"/>
      <c r="WWD182" s="18"/>
      <c r="WWE182" s="18"/>
      <c r="WWF182" s="18"/>
      <c r="WWG182" s="18"/>
      <c r="WWH182" s="18"/>
      <c r="WWI182" s="18"/>
      <c r="WWJ182" s="18"/>
      <c r="WWK182" s="18"/>
      <c r="WWL182" s="18"/>
      <c r="WWM182" s="18"/>
      <c r="WWN182" s="18"/>
      <c r="WWO182" s="18"/>
      <c r="WWP182" s="18"/>
      <c r="WWQ182" s="18"/>
      <c r="WWR182" s="18"/>
      <c r="WWS182" s="18"/>
      <c r="WWT182" s="18"/>
      <c r="WWU182" s="18"/>
      <c r="WWV182" s="18"/>
      <c r="WWW182" s="18"/>
      <c r="WWX182" s="18"/>
      <c r="WWY182" s="18"/>
      <c r="WWZ182" s="18"/>
      <c r="WXA182" s="18"/>
      <c r="WXB182" s="18"/>
      <c r="WXC182" s="18"/>
      <c r="WXD182" s="18"/>
      <c r="WXE182" s="18"/>
      <c r="WXF182" s="18"/>
      <c r="WXG182" s="18"/>
      <c r="WXH182" s="18"/>
      <c r="WXI182" s="18"/>
      <c r="WXJ182" s="18"/>
      <c r="WXK182" s="18"/>
      <c r="WXL182" s="18"/>
      <c r="WXM182" s="18"/>
      <c r="WXN182" s="18"/>
      <c r="WXO182" s="18"/>
      <c r="WXP182" s="18"/>
      <c r="WXQ182" s="18"/>
      <c r="WXR182" s="18"/>
      <c r="WXS182" s="18"/>
      <c r="WXT182" s="18"/>
      <c r="WXU182" s="18"/>
      <c r="WXV182" s="18"/>
      <c r="WXW182" s="18"/>
      <c r="WXX182" s="18"/>
      <c r="WXY182" s="18"/>
      <c r="WXZ182" s="18"/>
      <c r="WYA182" s="18"/>
      <c r="WYB182" s="18"/>
      <c r="WYC182" s="18"/>
      <c r="WYD182" s="18"/>
      <c r="WYE182" s="18"/>
      <c r="WYF182" s="18"/>
      <c r="WYG182" s="18"/>
      <c r="WYH182" s="18"/>
      <c r="WYI182" s="18"/>
      <c r="WYJ182" s="18"/>
      <c r="WYK182" s="18"/>
      <c r="WYL182" s="18"/>
      <c r="WYM182" s="18"/>
      <c r="WYN182" s="18"/>
      <c r="WYO182" s="18"/>
      <c r="WYP182" s="18"/>
      <c r="WYQ182" s="18"/>
      <c r="WYR182" s="18"/>
      <c r="WYS182" s="18"/>
      <c r="WYT182" s="18"/>
      <c r="WYU182" s="18"/>
      <c r="WYV182" s="18"/>
      <c r="WYW182" s="18"/>
      <c r="WYX182" s="18"/>
      <c r="WYY182" s="18"/>
      <c r="WYZ182" s="18"/>
      <c r="WZA182" s="18"/>
      <c r="WZB182" s="18"/>
      <c r="WZC182" s="18"/>
      <c r="WZD182" s="18"/>
      <c r="WZE182" s="18"/>
      <c r="WZF182" s="18"/>
      <c r="WZG182" s="18"/>
      <c r="WZH182" s="18"/>
      <c r="WZI182" s="18"/>
      <c r="WZJ182" s="18"/>
      <c r="WZK182" s="18"/>
      <c r="WZL182" s="18"/>
      <c r="WZM182" s="18"/>
      <c r="WZN182" s="18"/>
      <c r="WZO182" s="18"/>
      <c r="WZP182" s="18"/>
      <c r="WZQ182" s="18"/>
      <c r="WZR182" s="18"/>
      <c r="WZS182" s="18"/>
      <c r="WZT182" s="18"/>
      <c r="WZU182" s="18"/>
      <c r="WZV182" s="18"/>
      <c r="WZW182" s="18"/>
      <c r="WZX182" s="18"/>
      <c r="WZY182" s="18"/>
      <c r="WZZ182" s="18"/>
      <c r="XAA182" s="18"/>
      <c r="XAB182" s="18"/>
      <c r="XAC182" s="18"/>
      <c r="XAD182" s="18"/>
      <c r="XAE182" s="18"/>
      <c r="XAF182" s="18"/>
      <c r="XAG182" s="18"/>
      <c r="XAH182" s="18"/>
      <c r="XAI182" s="18"/>
      <c r="XAJ182" s="18"/>
      <c r="XAK182" s="18"/>
      <c r="XAL182" s="18"/>
      <c r="XAM182" s="18"/>
      <c r="XAN182" s="18"/>
      <c r="XAO182" s="18"/>
      <c r="XAP182" s="18"/>
      <c r="XAQ182" s="18"/>
      <c r="XAR182" s="18"/>
      <c r="XAS182" s="18"/>
      <c r="XAT182" s="18"/>
      <c r="XAU182" s="18"/>
      <c r="XAV182" s="18"/>
      <c r="XAW182" s="18"/>
      <c r="XAX182" s="18"/>
      <c r="XAY182" s="18"/>
      <c r="XAZ182" s="18"/>
      <c r="XBA182" s="18"/>
      <c r="XBB182" s="18"/>
      <c r="XBC182" s="18"/>
      <c r="XBD182" s="18"/>
      <c r="XBE182" s="18"/>
      <c r="XBF182" s="18"/>
      <c r="XBG182" s="18"/>
      <c r="XBH182" s="18"/>
      <c r="XBI182" s="18"/>
      <c r="XBJ182" s="18"/>
      <c r="XBK182" s="18"/>
      <c r="XBL182" s="18"/>
      <c r="XBM182" s="18"/>
      <c r="XBN182" s="18"/>
      <c r="XBO182" s="18"/>
      <c r="XBP182" s="18"/>
      <c r="XBQ182" s="18"/>
      <c r="XBR182" s="18"/>
      <c r="XBS182" s="18"/>
      <c r="XBT182" s="18"/>
      <c r="XBU182" s="18"/>
      <c r="XBV182" s="18"/>
      <c r="XBW182" s="18"/>
      <c r="XBX182" s="18"/>
      <c r="XBY182" s="18"/>
      <c r="XBZ182" s="18"/>
      <c r="XCA182" s="18"/>
      <c r="XCB182" s="18"/>
      <c r="XCC182" s="18"/>
      <c r="XCD182" s="18"/>
      <c r="XCE182" s="18"/>
      <c r="XCF182" s="18"/>
      <c r="XCG182" s="18"/>
      <c r="XCH182" s="18"/>
      <c r="XCI182" s="18"/>
      <c r="XCJ182" s="18"/>
      <c r="XCK182" s="18"/>
      <c r="XCL182" s="18"/>
      <c r="XCM182" s="18"/>
      <c r="XCN182" s="18"/>
      <c r="XCO182" s="18"/>
      <c r="XCP182" s="18"/>
      <c r="XCQ182" s="18"/>
      <c r="XCR182" s="18"/>
      <c r="XCS182" s="18"/>
      <c r="XCT182" s="18"/>
      <c r="XCU182" s="18"/>
      <c r="XCV182" s="18"/>
      <c r="XCW182" s="18"/>
      <c r="XCX182" s="18"/>
      <c r="XCY182" s="18"/>
      <c r="XCZ182" s="18"/>
      <c r="XDA182" s="18"/>
      <c r="XDB182" s="18"/>
      <c r="XDC182" s="18"/>
      <c r="XDD182" s="18"/>
      <c r="XDE182" s="18"/>
      <c r="XDF182" s="18"/>
      <c r="XDG182" s="18"/>
      <c r="XDH182" s="18"/>
      <c r="XDI182" s="18"/>
      <c r="XDJ182" s="18"/>
      <c r="XDK182" s="18"/>
      <c r="XDL182" s="18"/>
      <c r="XDM182" s="18"/>
      <c r="XDN182" s="18"/>
      <c r="XDO182" s="18"/>
      <c r="XDP182" s="18"/>
      <c r="XDQ182" s="18"/>
      <c r="XDR182" s="18"/>
      <c r="XDS182" s="18"/>
      <c r="XDT182" s="18"/>
      <c r="XDU182" s="18"/>
      <c r="XDV182" s="18"/>
      <c r="XDW182" s="18"/>
      <c r="XDX182" s="18"/>
      <c r="XDY182" s="18"/>
      <c r="XDZ182" s="18"/>
      <c r="XEA182" s="18"/>
      <c r="XEB182" s="18"/>
      <c r="XEC182" s="18"/>
      <c r="XED182" s="18"/>
      <c r="XEE182" s="18"/>
      <c r="XEF182" s="18"/>
      <c r="XEG182" s="18"/>
      <c r="XEH182" s="18"/>
      <c r="XEI182" s="12"/>
      <c r="XEJ182" s="12"/>
      <c r="XEK182" s="12"/>
      <c r="XEL182" s="12"/>
      <c r="XEM182" s="12"/>
      <c r="XEN182" s="12"/>
      <c r="XEO182" s="12"/>
    </row>
    <row r="183" s="8" customFormat="1" ht="57" spans="1:16369">
      <c r="A183" s="36" t="s">
        <v>242</v>
      </c>
      <c r="B183" s="37" t="s">
        <v>765</v>
      </c>
      <c r="C183" s="37" t="s">
        <v>769</v>
      </c>
      <c r="D183" s="37" t="s">
        <v>136</v>
      </c>
      <c r="E183" s="37" t="s">
        <v>458</v>
      </c>
      <c r="F183" s="37" t="s">
        <v>131</v>
      </c>
      <c r="G183" s="37" t="s">
        <v>230</v>
      </c>
      <c r="H183" s="37" t="s">
        <v>767</v>
      </c>
      <c r="I183" s="37"/>
      <c r="J183" s="54">
        <f>K183+P183+Q183+R183+S183+T183+U183+V183+W183</f>
        <v>50</v>
      </c>
      <c r="K183" s="54">
        <v>50</v>
      </c>
      <c r="L183" s="54">
        <v>50</v>
      </c>
      <c r="M183" s="54"/>
      <c r="N183" s="54"/>
      <c r="O183" s="54"/>
      <c r="P183" s="54"/>
      <c r="Q183" s="54"/>
      <c r="R183" s="54"/>
      <c r="S183" s="54"/>
      <c r="T183" s="54"/>
      <c r="U183" s="54"/>
      <c r="V183" s="54"/>
      <c r="W183" s="54"/>
      <c r="X183" s="37" t="s">
        <v>128</v>
      </c>
      <c r="Y183" s="37" t="s">
        <v>110</v>
      </c>
      <c r="Z183" s="37" t="s">
        <v>110</v>
      </c>
      <c r="AA183" s="37" t="s">
        <v>129</v>
      </c>
      <c r="AB183" s="37" t="s">
        <v>129</v>
      </c>
      <c r="AC183" s="37" t="s">
        <v>129</v>
      </c>
      <c r="AD183" s="37">
        <v>235</v>
      </c>
      <c r="AE183" s="37">
        <v>738</v>
      </c>
      <c r="AF183" s="37">
        <v>738</v>
      </c>
      <c r="AG183" s="37" t="s">
        <v>753</v>
      </c>
      <c r="AH183" s="37" t="s">
        <v>768</v>
      </c>
      <c r="AI183" s="37"/>
      <c r="AJ183" s="65" t="s">
        <v>110</v>
      </c>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c r="DH183" s="18"/>
      <c r="DI183" s="18"/>
      <c r="DJ183" s="18"/>
      <c r="DK183" s="18"/>
      <c r="DL183" s="18"/>
      <c r="DM183" s="18"/>
      <c r="DN183" s="18"/>
      <c r="DO183" s="18"/>
      <c r="DP183" s="18"/>
      <c r="DQ183" s="18"/>
      <c r="DR183" s="18"/>
      <c r="DS183" s="18"/>
      <c r="DT183" s="18"/>
      <c r="DU183" s="18"/>
      <c r="DV183" s="18"/>
      <c r="DW183" s="18"/>
      <c r="DX183" s="18"/>
      <c r="DY183" s="18"/>
      <c r="DZ183" s="18"/>
      <c r="EA183" s="18"/>
      <c r="EB183" s="18"/>
      <c r="EC183" s="18"/>
      <c r="ED183" s="18"/>
      <c r="EE183" s="18"/>
      <c r="EF183" s="18"/>
      <c r="EG183" s="18"/>
      <c r="EH183" s="18"/>
      <c r="EI183" s="18"/>
      <c r="EJ183" s="18"/>
      <c r="EK183" s="18"/>
      <c r="EL183" s="18"/>
      <c r="EM183" s="18"/>
      <c r="EN183" s="18"/>
      <c r="EO183" s="18"/>
      <c r="EP183" s="18"/>
      <c r="EQ183" s="18"/>
      <c r="ER183" s="18"/>
      <c r="ES183" s="18"/>
      <c r="ET183" s="18"/>
      <c r="EU183" s="18"/>
      <c r="EV183" s="18"/>
      <c r="EW183" s="18"/>
      <c r="EX183" s="18"/>
      <c r="EY183" s="18"/>
      <c r="EZ183" s="18"/>
      <c r="FA183" s="18"/>
      <c r="FB183" s="18"/>
      <c r="FC183" s="18"/>
      <c r="FD183" s="18"/>
      <c r="FE183" s="18"/>
      <c r="FF183" s="18"/>
      <c r="FG183" s="18"/>
      <c r="FH183" s="18"/>
      <c r="FI183" s="18"/>
      <c r="FJ183" s="18"/>
      <c r="FK183" s="18"/>
      <c r="FL183" s="18"/>
      <c r="FM183" s="18"/>
      <c r="FN183" s="18"/>
      <c r="FO183" s="18"/>
      <c r="FP183" s="18"/>
      <c r="FQ183" s="18"/>
      <c r="FR183" s="18"/>
      <c r="FS183" s="18"/>
      <c r="FT183" s="18"/>
      <c r="FU183" s="18"/>
      <c r="FV183" s="18"/>
      <c r="FW183" s="18"/>
      <c r="FX183" s="18"/>
      <c r="FY183" s="18"/>
      <c r="FZ183" s="18"/>
      <c r="GA183" s="18"/>
      <c r="GB183" s="18"/>
      <c r="GC183" s="18"/>
      <c r="GD183" s="18"/>
      <c r="GE183" s="18"/>
      <c r="GF183" s="18"/>
      <c r="GG183" s="18"/>
      <c r="GH183" s="18"/>
      <c r="GI183" s="18"/>
      <c r="GJ183" s="18"/>
      <c r="GK183" s="18"/>
      <c r="GL183" s="18"/>
      <c r="GM183" s="18"/>
      <c r="GN183" s="18"/>
      <c r="GO183" s="18"/>
      <c r="GP183" s="18"/>
      <c r="GQ183" s="18"/>
      <c r="GR183" s="18"/>
      <c r="GS183" s="18"/>
      <c r="GT183" s="18"/>
      <c r="GU183" s="18"/>
      <c r="GV183" s="18"/>
      <c r="GW183" s="18"/>
      <c r="GX183" s="18"/>
      <c r="GY183" s="18"/>
      <c r="GZ183" s="18"/>
      <c r="HA183" s="18"/>
      <c r="HB183" s="18"/>
      <c r="HC183" s="18"/>
      <c r="HD183" s="18"/>
      <c r="HE183" s="18"/>
      <c r="HF183" s="18"/>
      <c r="HG183" s="18"/>
      <c r="HH183" s="18"/>
      <c r="HI183" s="18"/>
      <c r="HJ183" s="18"/>
      <c r="HK183" s="18"/>
      <c r="HL183" s="18"/>
      <c r="HM183" s="18"/>
      <c r="HN183" s="18"/>
      <c r="HO183" s="18"/>
      <c r="HP183" s="18"/>
      <c r="HQ183" s="18"/>
      <c r="HR183" s="18"/>
      <c r="HS183" s="18"/>
      <c r="HT183" s="18"/>
      <c r="HU183" s="18"/>
      <c r="HV183" s="18"/>
      <c r="HW183" s="18"/>
      <c r="HX183" s="18"/>
      <c r="HY183" s="18"/>
      <c r="HZ183" s="18"/>
      <c r="IA183" s="18"/>
      <c r="IB183" s="18"/>
      <c r="IC183" s="18"/>
      <c r="ID183" s="18"/>
      <c r="IE183" s="18"/>
      <c r="IF183" s="18"/>
      <c r="IG183" s="18"/>
      <c r="IH183" s="18"/>
      <c r="II183" s="18"/>
      <c r="IJ183" s="18"/>
      <c r="IK183" s="18"/>
      <c r="IL183" s="18"/>
      <c r="IM183" s="18"/>
      <c r="IN183" s="18"/>
      <c r="IO183" s="18"/>
      <c r="IP183" s="18"/>
      <c r="IQ183" s="18"/>
      <c r="IR183" s="18"/>
      <c r="IS183" s="18"/>
      <c r="IT183" s="18"/>
      <c r="IU183" s="18"/>
      <c r="IV183" s="18"/>
      <c r="IW183" s="18"/>
      <c r="IX183" s="18"/>
      <c r="IY183" s="18"/>
      <c r="IZ183" s="18"/>
      <c r="JA183" s="18"/>
      <c r="JB183" s="18"/>
      <c r="JC183" s="18"/>
      <c r="JD183" s="18"/>
      <c r="JE183" s="18"/>
      <c r="JF183" s="18"/>
      <c r="JG183" s="18"/>
      <c r="JH183" s="18"/>
      <c r="JI183" s="18"/>
      <c r="JJ183" s="18"/>
      <c r="JK183" s="18"/>
      <c r="JL183" s="18"/>
      <c r="JM183" s="18"/>
      <c r="JN183" s="18"/>
      <c r="JO183" s="18"/>
      <c r="JP183" s="18"/>
      <c r="JQ183" s="18"/>
      <c r="JR183" s="18"/>
      <c r="JS183" s="18"/>
      <c r="JT183" s="18"/>
      <c r="JU183" s="18"/>
      <c r="JV183" s="18"/>
      <c r="JW183" s="18"/>
      <c r="JX183" s="18"/>
      <c r="JY183" s="18"/>
      <c r="JZ183" s="18"/>
      <c r="KA183" s="18"/>
      <c r="KB183" s="18"/>
      <c r="KC183" s="18"/>
      <c r="KD183" s="18"/>
      <c r="KE183" s="18"/>
      <c r="KF183" s="18"/>
      <c r="KG183" s="18"/>
      <c r="KH183" s="18"/>
      <c r="KI183" s="18"/>
      <c r="KJ183" s="18"/>
      <c r="KK183" s="18"/>
      <c r="KL183" s="18"/>
      <c r="KM183" s="18"/>
      <c r="KN183" s="18"/>
      <c r="KO183" s="18"/>
      <c r="KP183" s="18"/>
      <c r="KQ183" s="18"/>
      <c r="KR183" s="18"/>
      <c r="KS183" s="18"/>
      <c r="KT183" s="18"/>
      <c r="KU183" s="18"/>
      <c r="KV183" s="18"/>
      <c r="KW183" s="18"/>
      <c r="KX183" s="18"/>
      <c r="KY183" s="18"/>
      <c r="KZ183" s="18"/>
      <c r="LA183" s="18"/>
      <c r="LB183" s="18"/>
      <c r="LC183" s="18"/>
      <c r="LD183" s="18"/>
      <c r="LE183" s="18"/>
      <c r="LF183" s="18"/>
      <c r="LG183" s="18"/>
      <c r="LH183" s="18"/>
      <c r="LI183" s="18"/>
      <c r="LJ183" s="18"/>
      <c r="LK183" s="18"/>
      <c r="LL183" s="18"/>
      <c r="LM183" s="18"/>
      <c r="LN183" s="18"/>
      <c r="LO183" s="18"/>
      <c r="LP183" s="18"/>
      <c r="LQ183" s="18"/>
      <c r="LR183" s="18"/>
      <c r="LS183" s="18"/>
      <c r="LT183" s="18"/>
      <c r="LU183" s="18"/>
      <c r="LV183" s="18"/>
      <c r="LW183" s="18"/>
      <c r="LX183" s="18"/>
      <c r="LY183" s="18"/>
      <c r="LZ183" s="18"/>
      <c r="MA183" s="18"/>
      <c r="MB183" s="18"/>
      <c r="MC183" s="18"/>
      <c r="MD183" s="18"/>
      <c r="ME183" s="18"/>
      <c r="MF183" s="18"/>
      <c r="MG183" s="18"/>
      <c r="MH183" s="18"/>
      <c r="MI183" s="18"/>
      <c r="MJ183" s="18"/>
      <c r="MK183" s="18"/>
      <c r="ML183" s="18"/>
      <c r="MM183" s="18"/>
      <c r="MN183" s="18"/>
      <c r="MO183" s="18"/>
      <c r="MP183" s="18"/>
      <c r="MQ183" s="18"/>
      <c r="MR183" s="18"/>
      <c r="MS183" s="18"/>
      <c r="MT183" s="18"/>
      <c r="MU183" s="18"/>
      <c r="MV183" s="18"/>
      <c r="MW183" s="18"/>
      <c r="MX183" s="18"/>
      <c r="MY183" s="18"/>
      <c r="MZ183" s="18"/>
      <c r="NA183" s="18"/>
      <c r="NB183" s="18"/>
      <c r="NC183" s="18"/>
      <c r="ND183" s="18"/>
      <c r="NE183" s="18"/>
      <c r="NF183" s="18"/>
      <c r="NG183" s="18"/>
      <c r="NH183" s="18"/>
      <c r="NI183" s="18"/>
      <c r="NJ183" s="18"/>
      <c r="NK183" s="18"/>
      <c r="NL183" s="18"/>
      <c r="NM183" s="18"/>
      <c r="NN183" s="18"/>
      <c r="NO183" s="18"/>
      <c r="NP183" s="18"/>
      <c r="NQ183" s="18"/>
      <c r="NR183" s="18"/>
      <c r="NS183" s="18"/>
      <c r="NT183" s="18"/>
      <c r="NU183" s="18"/>
      <c r="NV183" s="18"/>
      <c r="NW183" s="18"/>
      <c r="NX183" s="18"/>
      <c r="NY183" s="18"/>
      <c r="NZ183" s="18"/>
      <c r="OA183" s="18"/>
      <c r="OB183" s="18"/>
      <c r="OC183" s="18"/>
      <c r="OD183" s="18"/>
      <c r="OE183" s="18"/>
      <c r="OF183" s="18"/>
      <c r="OG183" s="18"/>
      <c r="OH183" s="18"/>
      <c r="OI183" s="18"/>
      <c r="OJ183" s="18"/>
      <c r="OK183" s="18"/>
      <c r="OL183" s="18"/>
      <c r="OM183" s="18"/>
      <c r="ON183" s="18"/>
      <c r="OO183" s="18"/>
      <c r="OP183" s="18"/>
      <c r="OQ183" s="18"/>
      <c r="OR183" s="18"/>
      <c r="OS183" s="18"/>
      <c r="OT183" s="18"/>
      <c r="OU183" s="18"/>
      <c r="OV183" s="18"/>
      <c r="OW183" s="18"/>
      <c r="OX183" s="18"/>
      <c r="OY183" s="18"/>
      <c r="OZ183" s="18"/>
      <c r="PA183" s="18"/>
      <c r="PB183" s="18"/>
      <c r="PC183" s="18"/>
      <c r="PD183" s="18"/>
      <c r="PE183" s="18"/>
      <c r="PF183" s="18"/>
      <c r="PG183" s="18"/>
      <c r="PH183" s="18"/>
      <c r="PI183" s="18"/>
      <c r="PJ183" s="18"/>
      <c r="PK183" s="18"/>
      <c r="PL183" s="18"/>
      <c r="PM183" s="18"/>
      <c r="PN183" s="18"/>
      <c r="PO183" s="18"/>
      <c r="PP183" s="18"/>
      <c r="PQ183" s="18"/>
      <c r="PR183" s="18"/>
      <c r="PS183" s="18"/>
      <c r="PT183" s="18"/>
      <c r="PU183" s="18"/>
      <c r="PV183" s="18"/>
      <c r="PW183" s="18"/>
      <c r="PX183" s="18"/>
      <c r="PY183" s="18"/>
      <c r="PZ183" s="18"/>
      <c r="QA183" s="18"/>
      <c r="QB183" s="18"/>
      <c r="QC183" s="18"/>
      <c r="QD183" s="18"/>
      <c r="QE183" s="18"/>
      <c r="QF183" s="18"/>
      <c r="QG183" s="18"/>
      <c r="QH183" s="18"/>
      <c r="QI183" s="18"/>
      <c r="QJ183" s="18"/>
      <c r="QK183" s="18"/>
      <c r="QL183" s="18"/>
      <c r="QM183" s="18"/>
      <c r="QN183" s="18"/>
      <c r="QO183" s="18"/>
      <c r="QP183" s="18"/>
      <c r="QQ183" s="18"/>
      <c r="QR183" s="18"/>
      <c r="QS183" s="18"/>
      <c r="QT183" s="18"/>
      <c r="QU183" s="18"/>
      <c r="QV183" s="18"/>
      <c r="QW183" s="18"/>
      <c r="QX183" s="18"/>
      <c r="QY183" s="18"/>
      <c r="QZ183" s="18"/>
      <c r="RA183" s="18"/>
      <c r="RB183" s="18"/>
      <c r="RC183" s="18"/>
      <c r="RD183" s="18"/>
      <c r="RE183" s="18"/>
      <c r="RF183" s="18"/>
      <c r="RG183" s="18"/>
      <c r="RH183" s="18"/>
      <c r="RI183" s="18"/>
      <c r="RJ183" s="18"/>
      <c r="RK183" s="18"/>
      <c r="RL183" s="18"/>
      <c r="RM183" s="18"/>
      <c r="RN183" s="18"/>
      <c r="RO183" s="18"/>
      <c r="RP183" s="18"/>
      <c r="RQ183" s="18"/>
      <c r="RR183" s="18"/>
      <c r="RS183" s="18"/>
      <c r="RT183" s="18"/>
      <c r="RU183" s="18"/>
      <c r="RV183" s="18"/>
      <c r="RW183" s="18"/>
      <c r="RX183" s="18"/>
      <c r="RY183" s="18"/>
      <c r="RZ183" s="18"/>
      <c r="SA183" s="18"/>
      <c r="SB183" s="18"/>
      <c r="SC183" s="18"/>
      <c r="SD183" s="18"/>
      <c r="SE183" s="18"/>
      <c r="SF183" s="18"/>
      <c r="SG183" s="18"/>
      <c r="SH183" s="18"/>
      <c r="SI183" s="18"/>
      <c r="SJ183" s="18"/>
      <c r="SK183" s="18"/>
      <c r="SL183" s="18"/>
      <c r="SM183" s="18"/>
      <c r="SN183" s="18"/>
      <c r="SO183" s="18"/>
      <c r="SP183" s="18"/>
      <c r="SQ183" s="18"/>
      <c r="SR183" s="18"/>
      <c r="SS183" s="18"/>
      <c r="ST183" s="18"/>
      <c r="SU183" s="18"/>
      <c r="SV183" s="18"/>
      <c r="SW183" s="18"/>
      <c r="SX183" s="18"/>
      <c r="SY183" s="18"/>
      <c r="SZ183" s="18"/>
      <c r="TA183" s="18"/>
      <c r="TB183" s="18"/>
      <c r="TC183" s="18"/>
      <c r="TD183" s="18"/>
      <c r="TE183" s="18"/>
      <c r="TF183" s="18"/>
      <c r="TG183" s="18"/>
      <c r="TH183" s="18"/>
      <c r="TI183" s="18"/>
      <c r="TJ183" s="18"/>
      <c r="TK183" s="18"/>
      <c r="TL183" s="18"/>
      <c r="TM183" s="18"/>
      <c r="TN183" s="18"/>
      <c r="TO183" s="18"/>
      <c r="TP183" s="18"/>
      <c r="TQ183" s="18"/>
      <c r="TR183" s="18"/>
      <c r="TS183" s="18"/>
      <c r="TT183" s="18"/>
      <c r="TU183" s="18"/>
      <c r="TV183" s="18"/>
      <c r="TW183" s="18"/>
      <c r="TX183" s="18"/>
      <c r="TY183" s="18"/>
      <c r="TZ183" s="18"/>
      <c r="UA183" s="18"/>
      <c r="UB183" s="18"/>
      <c r="UC183" s="18"/>
      <c r="UD183" s="18"/>
      <c r="UE183" s="18"/>
      <c r="UF183" s="18"/>
      <c r="UG183" s="18"/>
      <c r="UH183" s="18"/>
      <c r="UI183" s="18"/>
      <c r="UJ183" s="18"/>
      <c r="UK183" s="18"/>
      <c r="UL183" s="18"/>
      <c r="UM183" s="18"/>
      <c r="UN183" s="18"/>
      <c r="UO183" s="18"/>
      <c r="UP183" s="18"/>
      <c r="UQ183" s="18"/>
      <c r="UR183" s="18"/>
      <c r="US183" s="18"/>
      <c r="UT183" s="18"/>
      <c r="UU183" s="18"/>
      <c r="UV183" s="18"/>
      <c r="UW183" s="18"/>
      <c r="UX183" s="18"/>
      <c r="UY183" s="18"/>
      <c r="UZ183" s="18"/>
      <c r="VA183" s="18"/>
      <c r="VB183" s="18"/>
      <c r="VC183" s="18"/>
      <c r="VD183" s="18"/>
      <c r="VE183" s="18"/>
      <c r="VF183" s="18"/>
      <c r="VG183" s="18"/>
      <c r="VH183" s="18"/>
      <c r="VI183" s="18"/>
      <c r="VJ183" s="18"/>
      <c r="VK183" s="18"/>
      <c r="VL183" s="18"/>
      <c r="VM183" s="18"/>
      <c r="VN183" s="18"/>
      <c r="VO183" s="18"/>
      <c r="VP183" s="18"/>
      <c r="VQ183" s="18"/>
      <c r="VR183" s="18"/>
      <c r="VS183" s="18"/>
      <c r="VT183" s="18"/>
      <c r="VU183" s="18"/>
      <c r="VV183" s="18"/>
      <c r="VW183" s="18"/>
      <c r="VX183" s="18"/>
      <c r="VY183" s="18"/>
      <c r="VZ183" s="18"/>
      <c r="WA183" s="18"/>
      <c r="WB183" s="18"/>
      <c r="WC183" s="18"/>
      <c r="WD183" s="18"/>
      <c r="WE183" s="18"/>
      <c r="WF183" s="18"/>
      <c r="WG183" s="18"/>
      <c r="WH183" s="18"/>
      <c r="WI183" s="18"/>
      <c r="WJ183" s="18"/>
      <c r="WK183" s="18"/>
      <c r="WL183" s="18"/>
      <c r="WM183" s="18"/>
      <c r="WN183" s="18"/>
      <c r="WO183" s="18"/>
      <c r="WP183" s="18"/>
      <c r="WQ183" s="18"/>
      <c r="WR183" s="18"/>
      <c r="WS183" s="18"/>
      <c r="WT183" s="18"/>
      <c r="WU183" s="18"/>
      <c r="WV183" s="18"/>
      <c r="WW183" s="18"/>
      <c r="WX183" s="18"/>
      <c r="WY183" s="18"/>
      <c r="WZ183" s="18"/>
      <c r="XA183" s="18"/>
      <c r="XB183" s="18"/>
      <c r="XC183" s="18"/>
      <c r="XD183" s="18"/>
      <c r="XE183" s="18"/>
      <c r="XF183" s="18"/>
      <c r="XG183" s="18"/>
      <c r="XH183" s="18"/>
      <c r="XI183" s="18"/>
      <c r="XJ183" s="18"/>
      <c r="XK183" s="18"/>
      <c r="XL183" s="18"/>
      <c r="XM183" s="18"/>
      <c r="XN183" s="18"/>
      <c r="XO183" s="18"/>
      <c r="XP183" s="18"/>
      <c r="XQ183" s="18"/>
      <c r="XR183" s="18"/>
      <c r="XS183" s="18"/>
      <c r="XT183" s="18"/>
      <c r="XU183" s="18"/>
      <c r="XV183" s="18"/>
      <c r="XW183" s="18"/>
      <c r="XX183" s="18"/>
      <c r="XY183" s="18"/>
      <c r="XZ183" s="18"/>
      <c r="YA183" s="18"/>
      <c r="YB183" s="18"/>
      <c r="YC183" s="18"/>
      <c r="YD183" s="18"/>
      <c r="YE183" s="18"/>
      <c r="YF183" s="18"/>
      <c r="YG183" s="18"/>
      <c r="YH183" s="18"/>
      <c r="YI183" s="18"/>
      <c r="YJ183" s="18"/>
      <c r="YK183" s="18"/>
      <c r="YL183" s="18"/>
      <c r="YM183" s="18"/>
      <c r="YN183" s="18"/>
      <c r="YO183" s="18"/>
      <c r="YP183" s="18"/>
      <c r="YQ183" s="18"/>
      <c r="YR183" s="18"/>
      <c r="YS183" s="18"/>
      <c r="YT183" s="18"/>
      <c r="YU183" s="18"/>
      <c r="YV183" s="18"/>
      <c r="YW183" s="18"/>
      <c r="YX183" s="18"/>
      <c r="YY183" s="18"/>
      <c r="YZ183" s="18"/>
      <c r="ZA183" s="18"/>
      <c r="ZB183" s="18"/>
      <c r="ZC183" s="18"/>
      <c r="ZD183" s="18"/>
      <c r="ZE183" s="18"/>
      <c r="ZF183" s="18"/>
      <c r="ZG183" s="18"/>
      <c r="ZH183" s="18"/>
      <c r="ZI183" s="18"/>
      <c r="ZJ183" s="18"/>
      <c r="ZK183" s="18"/>
      <c r="ZL183" s="18"/>
      <c r="ZM183" s="18"/>
      <c r="ZN183" s="18"/>
      <c r="ZO183" s="18"/>
      <c r="ZP183" s="18"/>
      <c r="ZQ183" s="18"/>
      <c r="ZR183" s="18"/>
      <c r="ZS183" s="18"/>
      <c r="ZT183" s="18"/>
      <c r="ZU183" s="18"/>
      <c r="ZV183" s="18"/>
      <c r="ZW183" s="18"/>
      <c r="ZX183" s="18"/>
      <c r="ZY183" s="18"/>
      <c r="ZZ183" s="18"/>
      <c r="AAA183" s="18"/>
      <c r="AAB183" s="18"/>
      <c r="AAC183" s="18"/>
      <c r="AAD183" s="18"/>
      <c r="AAE183" s="18"/>
      <c r="AAF183" s="18"/>
      <c r="AAG183" s="18"/>
      <c r="AAH183" s="18"/>
      <c r="AAI183" s="18"/>
      <c r="AAJ183" s="18"/>
      <c r="AAK183" s="18"/>
      <c r="AAL183" s="18"/>
      <c r="AAM183" s="18"/>
      <c r="AAN183" s="18"/>
      <c r="AAO183" s="18"/>
      <c r="AAP183" s="18"/>
      <c r="AAQ183" s="18"/>
      <c r="AAR183" s="18"/>
      <c r="AAS183" s="18"/>
      <c r="AAT183" s="18"/>
      <c r="AAU183" s="18"/>
      <c r="AAV183" s="18"/>
      <c r="AAW183" s="18"/>
      <c r="AAX183" s="18"/>
      <c r="AAY183" s="18"/>
      <c r="AAZ183" s="18"/>
      <c r="ABA183" s="18"/>
      <c r="ABB183" s="18"/>
      <c r="ABC183" s="18"/>
      <c r="ABD183" s="18"/>
      <c r="ABE183" s="18"/>
      <c r="ABF183" s="18"/>
      <c r="ABG183" s="18"/>
      <c r="ABH183" s="18"/>
      <c r="ABI183" s="18"/>
      <c r="ABJ183" s="18"/>
      <c r="ABK183" s="18"/>
      <c r="ABL183" s="18"/>
      <c r="ABM183" s="18"/>
      <c r="ABN183" s="18"/>
      <c r="ABO183" s="18"/>
      <c r="ABP183" s="18"/>
      <c r="ABQ183" s="18"/>
      <c r="ABR183" s="18"/>
      <c r="ABS183" s="18"/>
      <c r="ABT183" s="18"/>
      <c r="ABU183" s="18"/>
      <c r="ABV183" s="18"/>
      <c r="ABW183" s="18"/>
      <c r="ABX183" s="18"/>
      <c r="ABY183" s="18"/>
      <c r="ABZ183" s="18"/>
      <c r="ACA183" s="18"/>
      <c r="ACB183" s="18"/>
      <c r="ACC183" s="18"/>
      <c r="ACD183" s="18"/>
      <c r="ACE183" s="18"/>
      <c r="ACF183" s="18"/>
      <c r="ACG183" s="18"/>
      <c r="ACH183" s="18"/>
      <c r="ACI183" s="18"/>
      <c r="ACJ183" s="18"/>
      <c r="ACK183" s="18"/>
      <c r="ACL183" s="18"/>
      <c r="ACM183" s="18"/>
      <c r="ACN183" s="18"/>
      <c r="ACO183" s="18"/>
      <c r="ACP183" s="18"/>
      <c r="ACQ183" s="18"/>
      <c r="ACR183" s="18"/>
      <c r="ACS183" s="18"/>
      <c r="ACT183" s="18"/>
      <c r="ACU183" s="18"/>
      <c r="ACV183" s="18"/>
      <c r="ACW183" s="18"/>
      <c r="ACX183" s="18"/>
      <c r="ACY183" s="18"/>
      <c r="ACZ183" s="18"/>
      <c r="ADA183" s="18"/>
      <c r="ADB183" s="18"/>
      <c r="ADC183" s="18"/>
      <c r="ADD183" s="18"/>
      <c r="ADE183" s="18"/>
      <c r="ADF183" s="18"/>
      <c r="ADG183" s="18"/>
      <c r="ADH183" s="18"/>
      <c r="ADI183" s="18"/>
      <c r="ADJ183" s="18"/>
      <c r="ADK183" s="18"/>
      <c r="ADL183" s="18"/>
      <c r="ADM183" s="18"/>
      <c r="ADN183" s="18"/>
      <c r="ADO183" s="18"/>
      <c r="ADP183" s="18"/>
      <c r="ADQ183" s="18"/>
      <c r="ADR183" s="18"/>
      <c r="ADS183" s="18"/>
      <c r="ADT183" s="18"/>
      <c r="ADU183" s="18"/>
      <c r="ADV183" s="18"/>
      <c r="ADW183" s="18"/>
      <c r="ADX183" s="18"/>
      <c r="ADY183" s="18"/>
      <c r="ADZ183" s="18"/>
      <c r="AEA183" s="18"/>
      <c r="AEB183" s="18"/>
      <c r="AEC183" s="18"/>
      <c r="AED183" s="18"/>
      <c r="AEE183" s="18"/>
      <c r="AEF183" s="18"/>
      <c r="AEG183" s="18"/>
      <c r="AEH183" s="18"/>
      <c r="AEI183" s="18"/>
      <c r="AEJ183" s="18"/>
      <c r="AEK183" s="18"/>
      <c r="AEL183" s="18"/>
      <c r="AEM183" s="18"/>
      <c r="AEN183" s="18"/>
      <c r="AEO183" s="18"/>
      <c r="AEP183" s="18"/>
      <c r="AEQ183" s="18"/>
      <c r="AER183" s="18"/>
      <c r="AES183" s="18"/>
      <c r="AET183" s="18"/>
      <c r="AEU183" s="18"/>
      <c r="AEV183" s="18"/>
      <c r="AEW183" s="18"/>
      <c r="AEX183" s="18"/>
      <c r="AEY183" s="18"/>
      <c r="AEZ183" s="18"/>
      <c r="AFA183" s="18"/>
      <c r="AFB183" s="18"/>
      <c r="AFC183" s="18"/>
      <c r="AFD183" s="18"/>
      <c r="AFE183" s="18"/>
      <c r="AFF183" s="18"/>
      <c r="AFG183" s="18"/>
      <c r="AFH183" s="18"/>
      <c r="AFI183" s="18"/>
      <c r="AFJ183" s="18"/>
      <c r="AFK183" s="18"/>
      <c r="AFL183" s="18"/>
      <c r="AFM183" s="18"/>
      <c r="AFN183" s="18"/>
      <c r="AFO183" s="18"/>
      <c r="AFP183" s="18"/>
      <c r="AFQ183" s="18"/>
      <c r="AFR183" s="18"/>
      <c r="AFS183" s="18"/>
      <c r="AFT183" s="18"/>
      <c r="AFU183" s="18"/>
      <c r="AFV183" s="18"/>
      <c r="AFW183" s="18"/>
      <c r="AFX183" s="18"/>
      <c r="AFY183" s="18"/>
      <c r="AFZ183" s="18"/>
      <c r="AGA183" s="18"/>
      <c r="AGB183" s="18"/>
      <c r="AGC183" s="18"/>
      <c r="AGD183" s="18"/>
      <c r="AGE183" s="18"/>
      <c r="AGF183" s="18"/>
      <c r="AGG183" s="18"/>
      <c r="AGH183" s="18"/>
      <c r="AGI183" s="18"/>
      <c r="AGJ183" s="18"/>
      <c r="AGK183" s="18"/>
      <c r="AGL183" s="18"/>
      <c r="AGM183" s="18"/>
      <c r="AGN183" s="18"/>
      <c r="AGO183" s="18"/>
      <c r="AGP183" s="18"/>
      <c r="AGQ183" s="18"/>
      <c r="AGR183" s="18"/>
      <c r="AGS183" s="18"/>
      <c r="AGT183" s="18"/>
      <c r="AGU183" s="18"/>
      <c r="AGV183" s="18"/>
      <c r="AGW183" s="18"/>
      <c r="AGX183" s="18"/>
      <c r="AGY183" s="18"/>
      <c r="AGZ183" s="18"/>
      <c r="AHA183" s="18"/>
      <c r="AHB183" s="18"/>
      <c r="AHC183" s="18"/>
      <c r="AHD183" s="18"/>
      <c r="AHE183" s="18"/>
      <c r="AHF183" s="18"/>
      <c r="AHG183" s="18"/>
      <c r="AHH183" s="18"/>
      <c r="AHI183" s="18"/>
      <c r="AHJ183" s="18"/>
      <c r="AHK183" s="18"/>
      <c r="AHL183" s="18"/>
      <c r="AHM183" s="18"/>
      <c r="AHN183" s="18"/>
      <c r="AHO183" s="18"/>
      <c r="AHP183" s="18"/>
      <c r="AHQ183" s="18"/>
      <c r="AHR183" s="18"/>
      <c r="AHS183" s="18"/>
      <c r="AHT183" s="18"/>
      <c r="AHU183" s="18"/>
      <c r="AHV183" s="18"/>
      <c r="AHW183" s="18"/>
      <c r="AHX183" s="18"/>
      <c r="AHY183" s="18"/>
      <c r="AHZ183" s="18"/>
      <c r="AIA183" s="18"/>
      <c r="AIB183" s="18"/>
      <c r="AIC183" s="18"/>
      <c r="AID183" s="18"/>
      <c r="AIE183" s="18"/>
      <c r="AIF183" s="18"/>
      <c r="AIG183" s="18"/>
      <c r="AIH183" s="18"/>
      <c r="AII183" s="18"/>
      <c r="AIJ183" s="18"/>
      <c r="AIK183" s="18"/>
      <c r="AIL183" s="18"/>
      <c r="AIM183" s="18"/>
      <c r="AIN183" s="18"/>
      <c r="AIO183" s="18"/>
      <c r="AIP183" s="18"/>
      <c r="AIQ183" s="18"/>
      <c r="AIR183" s="18"/>
      <c r="AIS183" s="18"/>
      <c r="AIT183" s="18"/>
      <c r="AIU183" s="18"/>
      <c r="AIV183" s="18"/>
      <c r="AIW183" s="18"/>
      <c r="AIX183" s="18"/>
      <c r="AIY183" s="18"/>
      <c r="AIZ183" s="18"/>
      <c r="AJA183" s="18"/>
      <c r="AJB183" s="18"/>
      <c r="AJC183" s="18"/>
      <c r="AJD183" s="18"/>
      <c r="AJE183" s="18"/>
      <c r="AJF183" s="18"/>
      <c r="AJG183" s="18"/>
      <c r="AJH183" s="18"/>
      <c r="AJI183" s="18"/>
      <c r="AJJ183" s="18"/>
      <c r="AJK183" s="18"/>
      <c r="AJL183" s="18"/>
      <c r="AJM183" s="18"/>
      <c r="AJN183" s="18"/>
      <c r="AJO183" s="18"/>
      <c r="AJP183" s="18"/>
      <c r="AJQ183" s="18"/>
      <c r="AJR183" s="18"/>
      <c r="AJS183" s="18"/>
      <c r="AJT183" s="18"/>
      <c r="AJU183" s="18"/>
      <c r="AJV183" s="18"/>
      <c r="AJW183" s="18"/>
      <c r="AJX183" s="18"/>
      <c r="AJY183" s="18"/>
      <c r="AJZ183" s="18"/>
      <c r="AKA183" s="18"/>
      <c r="AKB183" s="18"/>
      <c r="AKC183" s="18"/>
      <c r="AKD183" s="18"/>
      <c r="AKE183" s="18"/>
      <c r="AKF183" s="18"/>
      <c r="AKG183" s="18"/>
      <c r="AKH183" s="18"/>
      <c r="AKI183" s="18"/>
      <c r="AKJ183" s="18"/>
      <c r="AKK183" s="18"/>
      <c r="AKL183" s="18"/>
      <c r="AKM183" s="18"/>
      <c r="AKN183" s="18"/>
      <c r="AKO183" s="18"/>
      <c r="AKP183" s="18"/>
      <c r="AKQ183" s="18"/>
      <c r="AKR183" s="18"/>
      <c r="AKS183" s="18"/>
      <c r="AKT183" s="18"/>
      <c r="AKU183" s="18"/>
      <c r="AKV183" s="18"/>
      <c r="AKW183" s="18"/>
      <c r="AKX183" s="18"/>
      <c r="AKY183" s="18"/>
      <c r="AKZ183" s="18"/>
      <c r="ALA183" s="18"/>
      <c r="ALB183" s="18"/>
      <c r="ALC183" s="18"/>
      <c r="ALD183" s="18"/>
      <c r="ALE183" s="18"/>
      <c r="ALF183" s="18"/>
      <c r="ALG183" s="18"/>
      <c r="ALH183" s="18"/>
      <c r="ALI183" s="18"/>
      <c r="ALJ183" s="18"/>
      <c r="ALK183" s="18"/>
      <c r="ALL183" s="18"/>
      <c r="ALM183" s="18"/>
      <c r="ALN183" s="18"/>
      <c r="ALO183" s="18"/>
      <c r="ALP183" s="18"/>
      <c r="ALQ183" s="18"/>
      <c r="ALR183" s="18"/>
      <c r="ALS183" s="18"/>
      <c r="ALT183" s="18"/>
      <c r="ALU183" s="18"/>
      <c r="ALV183" s="18"/>
      <c r="ALW183" s="18"/>
      <c r="ALX183" s="18"/>
      <c r="ALY183" s="18"/>
      <c r="ALZ183" s="18"/>
      <c r="AMA183" s="18"/>
      <c r="AMB183" s="18"/>
      <c r="AMC183" s="18"/>
      <c r="AMD183" s="18"/>
      <c r="AME183" s="18"/>
      <c r="AMF183" s="18"/>
      <c r="AMG183" s="18"/>
      <c r="AMH183" s="18"/>
      <c r="AMI183" s="18"/>
      <c r="AMJ183" s="18"/>
      <c r="AMK183" s="18"/>
      <c r="AML183" s="18"/>
      <c r="AMM183" s="18"/>
      <c r="AMN183" s="18"/>
      <c r="AMO183" s="18"/>
      <c r="AMP183" s="18"/>
      <c r="AMQ183" s="18"/>
      <c r="AMR183" s="18"/>
      <c r="AMS183" s="18"/>
      <c r="AMT183" s="18"/>
      <c r="AMU183" s="18"/>
      <c r="AMV183" s="18"/>
      <c r="AMW183" s="18"/>
      <c r="AMX183" s="18"/>
      <c r="AMY183" s="18"/>
      <c r="AMZ183" s="18"/>
      <c r="ANA183" s="18"/>
      <c r="ANB183" s="18"/>
      <c r="ANC183" s="18"/>
      <c r="AND183" s="18"/>
      <c r="ANE183" s="18"/>
      <c r="ANF183" s="18"/>
      <c r="ANG183" s="18"/>
      <c r="ANH183" s="18"/>
      <c r="ANI183" s="18"/>
      <c r="ANJ183" s="18"/>
      <c r="ANK183" s="18"/>
      <c r="ANL183" s="18"/>
      <c r="ANM183" s="18"/>
      <c r="ANN183" s="18"/>
      <c r="ANO183" s="18"/>
      <c r="ANP183" s="18"/>
      <c r="ANQ183" s="18"/>
      <c r="ANR183" s="18"/>
      <c r="ANS183" s="18"/>
      <c r="ANT183" s="18"/>
      <c r="ANU183" s="18"/>
      <c r="ANV183" s="18"/>
      <c r="ANW183" s="18"/>
      <c r="ANX183" s="18"/>
      <c r="ANY183" s="18"/>
      <c r="ANZ183" s="18"/>
      <c r="AOA183" s="18"/>
      <c r="AOB183" s="18"/>
      <c r="AOC183" s="18"/>
      <c r="AOD183" s="18"/>
      <c r="AOE183" s="18"/>
      <c r="AOF183" s="18"/>
      <c r="AOG183" s="18"/>
      <c r="AOH183" s="18"/>
      <c r="AOI183" s="18"/>
      <c r="AOJ183" s="18"/>
      <c r="AOK183" s="18"/>
      <c r="AOL183" s="18"/>
      <c r="AOM183" s="18"/>
      <c r="AON183" s="18"/>
      <c r="AOO183" s="18"/>
      <c r="AOP183" s="18"/>
      <c r="AOQ183" s="18"/>
      <c r="AOR183" s="18"/>
      <c r="AOS183" s="18"/>
      <c r="AOT183" s="18"/>
      <c r="AOU183" s="18"/>
      <c r="AOV183" s="18"/>
      <c r="AOW183" s="18"/>
      <c r="AOX183" s="18"/>
      <c r="AOY183" s="18"/>
      <c r="AOZ183" s="18"/>
      <c r="APA183" s="18"/>
      <c r="APB183" s="18"/>
      <c r="APC183" s="18"/>
      <c r="APD183" s="18"/>
      <c r="APE183" s="18"/>
      <c r="APF183" s="18"/>
      <c r="APG183" s="18"/>
      <c r="APH183" s="18"/>
      <c r="API183" s="18"/>
      <c r="APJ183" s="18"/>
      <c r="APK183" s="18"/>
      <c r="APL183" s="18"/>
      <c r="APM183" s="18"/>
      <c r="APN183" s="18"/>
      <c r="APO183" s="18"/>
      <c r="APP183" s="18"/>
      <c r="APQ183" s="18"/>
      <c r="APR183" s="18"/>
      <c r="APS183" s="18"/>
      <c r="APT183" s="18"/>
      <c r="APU183" s="18"/>
      <c r="APV183" s="18"/>
      <c r="APW183" s="18"/>
      <c r="APX183" s="18"/>
      <c r="APY183" s="18"/>
      <c r="APZ183" s="18"/>
      <c r="AQA183" s="18"/>
      <c r="AQB183" s="18"/>
      <c r="AQC183" s="18"/>
      <c r="AQD183" s="18"/>
      <c r="AQE183" s="18"/>
      <c r="AQF183" s="18"/>
      <c r="AQG183" s="18"/>
      <c r="AQH183" s="18"/>
      <c r="AQI183" s="18"/>
      <c r="AQJ183" s="18"/>
      <c r="AQK183" s="18"/>
      <c r="AQL183" s="18"/>
      <c r="AQM183" s="18"/>
      <c r="AQN183" s="18"/>
      <c r="AQO183" s="18"/>
      <c r="AQP183" s="18"/>
      <c r="AQQ183" s="18"/>
      <c r="AQR183" s="18"/>
      <c r="AQS183" s="18"/>
      <c r="AQT183" s="18"/>
      <c r="AQU183" s="18"/>
      <c r="AQV183" s="18"/>
      <c r="AQW183" s="18"/>
      <c r="AQX183" s="18"/>
      <c r="AQY183" s="18"/>
      <c r="AQZ183" s="18"/>
      <c r="ARA183" s="18"/>
      <c r="ARB183" s="18"/>
      <c r="ARC183" s="18"/>
      <c r="ARD183" s="18"/>
      <c r="ARE183" s="18"/>
      <c r="ARF183" s="18"/>
      <c r="ARG183" s="18"/>
      <c r="ARH183" s="18"/>
      <c r="ARI183" s="18"/>
      <c r="ARJ183" s="18"/>
      <c r="ARK183" s="18"/>
      <c r="ARL183" s="18"/>
      <c r="ARM183" s="18"/>
      <c r="ARN183" s="18"/>
      <c r="ARO183" s="18"/>
      <c r="ARP183" s="18"/>
      <c r="ARQ183" s="18"/>
      <c r="ARR183" s="18"/>
      <c r="ARS183" s="18"/>
      <c r="ART183" s="18"/>
      <c r="ARU183" s="18"/>
      <c r="ARV183" s="18"/>
      <c r="ARW183" s="18"/>
      <c r="ARX183" s="18"/>
      <c r="ARY183" s="18"/>
      <c r="ARZ183" s="18"/>
      <c r="ASA183" s="18"/>
      <c r="ASB183" s="18"/>
      <c r="ASC183" s="18"/>
      <c r="ASD183" s="18"/>
      <c r="ASE183" s="18"/>
      <c r="ASF183" s="18"/>
      <c r="ASG183" s="18"/>
      <c r="ASH183" s="18"/>
      <c r="ASI183" s="18"/>
      <c r="ASJ183" s="18"/>
      <c r="ASK183" s="18"/>
      <c r="ASL183" s="18"/>
      <c r="ASM183" s="18"/>
      <c r="ASN183" s="18"/>
      <c r="ASO183" s="18"/>
      <c r="ASP183" s="18"/>
      <c r="ASQ183" s="18"/>
      <c r="ASR183" s="18"/>
      <c r="ASS183" s="18"/>
      <c r="AST183" s="18"/>
      <c r="ASU183" s="18"/>
      <c r="ASV183" s="18"/>
      <c r="ASW183" s="18"/>
      <c r="ASX183" s="18"/>
      <c r="ASY183" s="18"/>
      <c r="ASZ183" s="18"/>
      <c r="ATA183" s="18"/>
      <c r="ATB183" s="18"/>
      <c r="ATC183" s="18"/>
      <c r="ATD183" s="18"/>
      <c r="ATE183" s="18"/>
      <c r="ATF183" s="18"/>
      <c r="ATG183" s="18"/>
      <c r="ATH183" s="18"/>
      <c r="ATI183" s="18"/>
      <c r="ATJ183" s="18"/>
      <c r="ATK183" s="18"/>
      <c r="ATL183" s="18"/>
      <c r="ATM183" s="18"/>
      <c r="ATN183" s="18"/>
      <c r="ATO183" s="18"/>
      <c r="ATP183" s="18"/>
      <c r="ATQ183" s="18"/>
      <c r="ATR183" s="18"/>
      <c r="ATS183" s="18"/>
      <c r="ATT183" s="18"/>
      <c r="ATU183" s="18"/>
      <c r="ATV183" s="18"/>
      <c r="ATW183" s="18"/>
      <c r="ATX183" s="18"/>
      <c r="ATY183" s="18"/>
      <c r="ATZ183" s="18"/>
      <c r="AUA183" s="18"/>
      <c r="AUB183" s="18"/>
      <c r="AUC183" s="18"/>
      <c r="AUD183" s="18"/>
      <c r="AUE183" s="18"/>
      <c r="AUF183" s="18"/>
      <c r="AUG183" s="18"/>
      <c r="AUH183" s="18"/>
      <c r="AUI183" s="18"/>
      <c r="AUJ183" s="18"/>
      <c r="AUK183" s="18"/>
      <c r="AUL183" s="18"/>
      <c r="AUM183" s="18"/>
      <c r="AUN183" s="18"/>
      <c r="AUO183" s="18"/>
      <c r="AUP183" s="18"/>
      <c r="AUQ183" s="18"/>
      <c r="AUR183" s="18"/>
      <c r="AUS183" s="18"/>
      <c r="AUT183" s="18"/>
      <c r="AUU183" s="18"/>
      <c r="AUV183" s="18"/>
      <c r="AUW183" s="18"/>
      <c r="AUX183" s="18"/>
      <c r="AUY183" s="18"/>
      <c r="AUZ183" s="18"/>
      <c r="AVA183" s="18"/>
      <c r="AVB183" s="18"/>
      <c r="AVC183" s="18"/>
      <c r="AVD183" s="18"/>
      <c r="AVE183" s="18"/>
      <c r="AVF183" s="18"/>
      <c r="AVG183" s="18"/>
      <c r="AVH183" s="18"/>
      <c r="AVI183" s="18"/>
      <c r="AVJ183" s="18"/>
      <c r="AVK183" s="18"/>
      <c r="AVL183" s="18"/>
      <c r="AVM183" s="18"/>
      <c r="AVN183" s="18"/>
      <c r="AVO183" s="18"/>
      <c r="AVP183" s="18"/>
      <c r="AVQ183" s="18"/>
      <c r="AVR183" s="18"/>
      <c r="AVS183" s="18"/>
      <c r="AVT183" s="18"/>
      <c r="AVU183" s="18"/>
      <c r="AVV183" s="18"/>
      <c r="AVW183" s="18"/>
      <c r="AVX183" s="18"/>
      <c r="AVY183" s="18"/>
      <c r="AVZ183" s="18"/>
      <c r="AWA183" s="18"/>
      <c r="AWB183" s="18"/>
      <c r="AWC183" s="18"/>
      <c r="AWD183" s="18"/>
      <c r="AWE183" s="18"/>
      <c r="AWF183" s="18"/>
      <c r="AWG183" s="18"/>
      <c r="AWH183" s="18"/>
      <c r="AWI183" s="18"/>
      <c r="AWJ183" s="18"/>
      <c r="AWK183" s="18"/>
      <c r="AWL183" s="18"/>
      <c r="AWM183" s="18"/>
      <c r="AWN183" s="18"/>
      <c r="AWO183" s="18"/>
      <c r="AWP183" s="18"/>
      <c r="AWQ183" s="18"/>
      <c r="AWR183" s="18"/>
      <c r="AWS183" s="18"/>
      <c r="AWT183" s="18"/>
      <c r="AWU183" s="18"/>
      <c r="AWV183" s="18"/>
      <c r="AWW183" s="18"/>
      <c r="AWX183" s="18"/>
      <c r="AWY183" s="18"/>
      <c r="AWZ183" s="18"/>
      <c r="AXA183" s="18"/>
      <c r="AXB183" s="18"/>
      <c r="AXC183" s="18"/>
      <c r="AXD183" s="18"/>
      <c r="AXE183" s="18"/>
      <c r="AXF183" s="18"/>
      <c r="AXG183" s="18"/>
      <c r="AXH183" s="18"/>
      <c r="AXI183" s="18"/>
      <c r="AXJ183" s="18"/>
      <c r="AXK183" s="18"/>
      <c r="AXL183" s="18"/>
      <c r="AXM183" s="18"/>
      <c r="AXN183" s="18"/>
      <c r="AXO183" s="18"/>
      <c r="AXP183" s="18"/>
      <c r="AXQ183" s="18"/>
      <c r="AXR183" s="18"/>
      <c r="AXS183" s="18"/>
      <c r="AXT183" s="18"/>
      <c r="AXU183" s="18"/>
      <c r="AXV183" s="18"/>
      <c r="AXW183" s="18"/>
      <c r="AXX183" s="18"/>
      <c r="AXY183" s="18"/>
      <c r="AXZ183" s="18"/>
      <c r="AYA183" s="18"/>
      <c r="AYB183" s="18"/>
      <c r="AYC183" s="18"/>
      <c r="AYD183" s="18"/>
      <c r="AYE183" s="18"/>
      <c r="AYF183" s="18"/>
      <c r="AYG183" s="18"/>
      <c r="AYH183" s="18"/>
      <c r="AYI183" s="18"/>
      <c r="AYJ183" s="18"/>
      <c r="AYK183" s="18"/>
      <c r="AYL183" s="18"/>
      <c r="AYM183" s="18"/>
      <c r="AYN183" s="18"/>
      <c r="AYO183" s="18"/>
      <c r="AYP183" s="18"/>
      <c r="AYQ183" s="18"/>
      <c r="AYR183" s="18"/>
      <c r="AYS183" s="18"/>
      <c r="AYT183" s="18"/>
      <c r="AYU183" s="18"/>
      <c r="AYV183" s="18"/>
      <c r="AYW183" s="18"/>
      <c r="AYX183" s="18"/>
      <c r="AYY183" s="18"/>
      <c r="AYZ183" s="18"/>
      <c r="AZA183" s="18"/>
      <c r="AZB183" s="18"/>
      <c r="AZC183" s="18"/>
      <c r="AZD183" s="18"/>
      <c r="AZE183" s="18"/>
      <c r="AZF183" s="18"/>
      <c r="AZG183" s="18"/>
      <c r="AZH183" s="18"/>
      <c r="AZI183" s="18"/>
      <c r="AZJ183" s="18"/>
      <c r="AZK183" s="18"/>
      <c r="AZL183" s="18"/>
      <c r="AZM183" s="18"/>
      <c r="AZN183" s="18"/>
      <c r="AZO183" s="18"/>
      <c r="AZP183" s="18"/>
      <c r="AZQ183" s="18"/>
      <c r="AZR183" s="18"/>
      <c r="AZS183" s="18"/>
      <c r="AZT183" s="18"/>
      <c r="AZU183" s="18"/>
      <c r="AZV183" s="18"/>
      <c r="AZW183" s="18"/>
      <c r="AZX183" s="18"/>
      <c r="AZY183" s="18"/>
      <c r="AZZ183" s="18"/>
      <c r="BAA183" s="18"/>
      <c r="BAB183" s="18"/>
      <c r="BAC183" s="18"/>
      <c r="BAD183" s="18"/>
      <c r="BAE183" s="18"/>
      <c r="BAF183" s="18"/>
      <c r="BAG183" s="18"/>
      <c r="BAH183" s="18"/>
      <c r="BAI183" s="18"/>
      <c r="BAJ183" s="18"/>
      <c r="BAK183" s="18"/>
      <c r="BAL183" s="18"/>
      <c r="BAM183" s="18"/>
      <c r="BAN183" s="18"/>
      <c r="BAO183" s="18"/>
      <c r="BAP183" s="18"/>
      <c r="BAQ183" s="18"/>
      <c r="BAR183" s="18"/>
      <c r="BAS183" s="18"/>
      <c r="BAT183" s="18"/>
      <c r="BAU183" s="18"/>
      <c r="BAV183" s="18"/>
      <c r="BAW183" s="18"/>
      <c r="BAX183" s="18"/>
      <c r="BAY183" s="18"/>
      <c r="BAZ183" s="18"/>
      <c r="BBA183" s="18"/>
      <c r="BBB183" s="18"/>
      <c r="BBC183" s="18"/>
      <c r="BBD183" s="18"/>
      <c r="BBE183" s="18"/>
      <c r="BBF183" s="18"/>
      <c r="BBG183" s="18"/>
      <c r="BBH183" s="18"/>
      <c r="BBI183" s="18"/>
      <c r="BBJ183" s="18"/>
      <c r="BBK183" s="18"/>
      <c r="BBL183" s="18"/>
      <c r="BBM183" s="18"/>
      <c r="BBN183" s="18"/>
      <c r="BBO183" s="18"/>
      <c r="BBP183" s="18"/>
      <c r="BBQ183" s="18"/>
      <c r="BBR183" s="18"/>
      <c r="BBS183" s="18"/>
      <c r="BBT183" s="18"/>
      <c r="BBU183" s="18"/>
      <c r="BBV183" s="18"/>
      <c r="BBW183" s="18"/>
      <c r="BBX183" s="18"/>
      <c r="BBY183" s="18"/>
      <c r="BBZ183" s="18"/>
      <c r="BCA183" s="18"/>
      <c r="BCB183" s="18"/>
      <c r="BCC183" s="18"/>
      <c r="BCD183" s="18"/>
      <c r="BCE183" s="18"/>
      <c r="BCF183" s="18"/>
      <c r="BCG183" s="18"/>
      <c r="BCH183" s="18"/>
      <c r="BCI183" s="18"/>
      <c r="BCJ183" s="18"/>
      <c r="BCK183" s="18"/>
      <c r="BCL183" s="18"/>
      <c r="BCM183" s="18"/>
      <c r="BCN183" s="18"/>
      <c r="BCO183" s="18"/>
      <c r="BCP183" s="18"/>
      <c r="BCQ183" s="18"/>
      <c r="BCR183" s="18"/>
      <c r="BCS183" s="18"/>
      <c r="BCT183" s="18"/>
      <c r="BCU183" s="18"/>
      <c r="BCV183" s="18"/>
      <c r="BCW183" s="18"/>
      <c r="BCX183" s="18"/>
      <c r="BCY183" s="18"/>
      <c r="BCZ183" s="18"/>
      <c r="BDA183" s="18"/>
      <c r="BDB183" s="18"/>
      <c r="BDC183" s="18"/>
      <c r="BDD183" s="18"/>
      <c r="BDE183" s="18"/>
      <c r="BDF183" s="18"/>
      <c r="BDG183" s="18"/>
      <c r="BDH183" s="18"/>
      <c r="BDI183" s="18"/>
      <c r="BDJ183" s="18"/>
      <c r="BDK183" s="18"/>
      <c r="BDL183" s="18"/>
      <c r="BDM183" s="18"/>
      <c r="BDN183" s="18"/>
      <c r="BDO183" s="18"/>
      <c r="BDP183" s="18"/>
      <c r="BDQ183" s="18"/>
      <c r="BDR183" s="18"/>
      <c r="BDS183" s="18"/>
      <c r="BDT183" s="18"/>
      <c r="BDU183" s="18"/>
      <c r="BDV183" s="18"/>
      <c r="BDW183" s="18"/>
      <c r="BDX183" s="18"/>
      <c r="BDY183" s="18"/>
      <c r="BDZ183" s="18"/>
      <c r="BEA183" s="18"/>
      <c r="BEB183" s="18"/>
      <c r="BEC183" s="18"/>
      <c r="BED183" s="18"/>
      <c r="BEE183" s="18"/>
      <c r="BEF183" s="18"/>
      <c r="BEG183" s="18"/>
      <c r="BEH183" s="18"/>
      <c r="BEI183" s="18"/>
      <c r="BEJ183" s="18"/>
      <c r="BEK183" s="18"/>
      <c r="BEL183" s="18"/>
      <c r="BEM183" s="18"/>
      <c r="BEN183" s="18"/>
      <c r="BEO183" s="18"/>
      <c r="BEP183" s="18"/>
      <c r="BEQ183" s="18"/>
      <c r="BER183" s="18"/>
      <c r="BES183" s="18"/>
      <c r="BET183" s="18"/>
      <c r="BEU183" s="18"/>
      <c r="BEV183" s="18"/>
      <c r="BEW183" s="18"/>
      <c r="BEX183" s="18"/>
      <c r="BEY183" s="18"/>
      <c r="BEZ183" s="18"/>
      <c r="BFA183" s="18"/>
      <c r="BFB183" s="18"/>
      <c r="BFC183" s="18"/>
      <c r="BFD183" s="18"/>
      <c r="BFE183" s="18"/>
      <c r="BFF183" s="18"/>
      <c r="BFG183" s="18"/>
      <c r="BFH183" s="18"/>
      <c r="BFI183" s="18"/>
      <c r="BFJ183" s="18"/>
      <c r="BFK183" s="18"/>
      <c r="BFL183" s="18"/>
      <c r="BFM183" s="18"/>
      <c r="BFN183" s="18"/>
      <c r="BFO183" s="18"/>
      <c r="BFP183" s="18"/>
      <c r="BFQ183" s="18"/>
      <c r="BFR183" s="18"/>
      <c r="BFS183" s="18"/>
      <c r="BFT183" s="18"/>
      <c r="BFU183" s="18"/>
      <c r="BFV183" s="18"/>
      <c r="BFW183" s="18"/>
      <c r="BFX183" s="18"/>
      <c r="BFY183" s="18"/>
      <c r="BFZ183" s="18"/>
      <c r="BGA183" s="18"/>
      <c r="BGB183" s="18"/>
      <c r="BGC183" s="18"/>
      <c r="BGD183" s="18"/>
      <c r="BGE183" s="18"/>
      <c r="BGF183" s="18"/>
      <c r="BGG183" s="18"/>
      <c r="BGH183" s="18"/>
      <c r="BGI183" s="18"/>
      <c r="BGJ183" s="18"/>
      <c r="BGK183" s="18"/>
      <c r="BGL183" s="18"/>
      <c r="BGM183" s="18"/>
      <c r="BGN183" s="18"/>
      <c r="BGO183" s="18"/>
      <c r="BGP183" s="18"/>
      <c r="BGQ183" s="18"/>
      <c r="BGR183" s="18"/>
      <c r="BGS183" s="18"/>
      <c r="BGT183" s="18"/>
      <c r="BGU183" s="18"/>
      <c r="BGV183" s="18"/>
      <c r="BGW183" s="18"/>
      <c r="BGX183" s="18"/>
      <c r="BGY183" s="18"/>
      <c r="BGZ183" s="18"/>
      <c r="BHA183" s="18"/>
      <c r="BHB183" s="18"/>
      <c r="BHC183" s="18"/>
      <c r="BHD183" s="18"/>
      <c r="BHE183" s="18"/>
      <c r="BHF183" s="18"/>
      <c r="BHG183" s="18"/>
      <c r="BHH183" s="18"/>
      <c r="BHI183" s="18"/>
      <c r="BHJ183" s="18"/>
      <c r="BHK183" s="18"/>
      <c r="BHL183" s="18"/>
      <c r="BHM183" s="18"/>
      <c r="BHN183" s="18"/>
      <c r="BHO183" s="18"/>
      <c r="BHP183" s="18"/>
      <c r="BHQ183" s="18"/>
      <c r="BHR183" s="18"/>
      <c r="BHS183" s="18"/>
      <c r="BHT183" s="18"/>
      <c r="BHU183" s="18"/>
      <c r="BHV183" s="18"/>
      <c r="BHW183" s="18"/>
      <c r="BHX183" s="18"/>
      <c r="BHY183" s="18"/>
      <c r="BHZ183" s="18"/>
      <c r="BIA183" s="18"/>
      <c r="BIB183" s="18"/>
      <c r="BIC183" s="18"/>
      <c r="BID183" s="18"/>
      <c r="BIE183" s="18"/>
      <c r="BIF183" s="18"/>
      <c r="BIG183" s="18"/>
      <c r="BIH183" s="18"/>
      <c r="BII183" s="18"/>
      <c r="BIJ183" s="18"/>
      <c r="BIK183" s="18"/>
      <c r="BIL183" s="18"/>
      <c r="BIM183" s="18"/>
      <c r="BIN183" s="18"/>
      <c r="BIO183" s="18"/>
      <c r="BIP183" s="18"/>
      <c r="BIQ183" s="18"/>
      <c r="BIR183" s="18"/>
      <c r="BIS183" s="18"/>
      <c r="BIT183" s="18"/>
      <c r="BIU183" s="18"/>
      <c r="BIV183" s="18"/>
      <c r="BIW183" s="18"/>
      <c r="BIX183" s="18"/>
      <c r="BIY183" s="18"/>
      <c r="BIZ183" s="18"/>
      <c r="BJA183" s="18"/>
      <c r="BJB183" s="18"/>
      <c r="BJC183" s="18"/>
      <c r="BJD183" s="18"/>
      <c r="BJE183" s="18"/>
      <c r="BJF183" s="18"/>
      <c r="BJG183" s="18"/>
      <c r="BJH183" s="18"/>
      <c r="BJI183" s="18"/>
      <c r="BJJ183" s="18"/>
      <c r="BJK183" s="18"/>
      <c r="BJL183" s="18"/>
      <c r="BJM183" s="18"/>
      <c r="BJN183" s="18"/>
      <c r="BJO183" s="18"/>
      <c r="BJP183" s="18"/>
      <c r="BJQ183" s="18"/>
      <c r="BJR183" s="18"/>
      <c r="BJS183" s="18"/>
      <c r="BJT183" s="18"/>
      <c r="BJU183" s="18"/>
      <c r="BJV183" s="18"/>
      <c r="BJW183" s="18"/>
      <c r="BJX183" s="18"/>
      <c r="BJY183" s="18"/>
      <c r="BJZ183" s="18"/>
      <c r="BKA183" s="18"/>
      <c r="BKB183" s="18"/>
      <c r="BKC183" s="18"/>
      <c r="BKD183" s="18"/>
      <c r="BKE183" s="18"/>
      <c r="BKF183" s="18"/>
      <c r="BKG183" s="18"/>
      <c r="BKH183" s="18"/>
      <c r="BKI183" s="18"/>
      <c r="BKJ183" s="18"/>
      <c r="BKK183" s="18"/>
      <c r="BKL183" s="18"/>
      <c r="BKM183" s="18"/>
      <c r="BKN183" s="18"/>
      <c r="BKO183" s="18"/>
      <c r="BKP183" s="18"/>
      <c r="BKQ183" s="18"/>
      <c r="BKR183" s="18"/>
      <c r="BKS183" s="18"/>
      <c r="BKT183" s="18"/>
      <c r="BKU183" s="18"/>
      <c r="BKV183" s="18"/>
      <c r="BKW183" s="18"/>
      <c r="BKX183" s="18"/>
      <c r="BKY183" s="18"/>
      <c r="BKZ183" s="18"/>
      <c r="BLA183" s="18"/>
      <c r="BLB183" s="18"/>
      <c r="BLC183" s="18"/>
      <c r="BLD183" s="18"/>
      <c r="BLE183" s="18"/>
      <c r="BLF183" s="18"/>
      <c r="BLG183" s="18"/>
      <c r="BLH183" s="18"/>
      <c r="BLI183" s="18"/>
      <c r="BLJ183" s="18"/>
      <c r="BLK183" s="18"/>
      <c r="BLL183" s="18"/>
      <c r="BLM183" s="18"/>
      <c r="BLN183" s="18"/>
      <c r="BLO183" s="18"/>
      <c r="BLP183" s="18"/>
      <c r="BLQ183" s="18"/>
      <c r="BLR183" s="18"/>
      <c r="BLS183" s="18"/>
      <c r="BLT183" s="18"/>
      <c r="BLU183" s="18"/>
      <c r="BLV183" s="18"/>
      <c r="BLW183" s="18"/>
      <c r="BLX183" s="18"/>
      <c r="BLY183" s="18"/>
      <c r="BLZ183" s="18"/>
      <c r="BMA183" s="18"/>
      <c r="BMB183" s="18"/>
      <c r="BMC183" s="18"/>
      <c r="BMD183" s="18"/>
      <c r="BME183" s="18"/>
      <c r="BMF183" s="18"/>
      <c r="BMG183" s="18"/>
      <c r="BMH183" s="18"/>
      <c r="BMI183" s="18"/>
      <c r="BMJ183" s="18"/>
      <c r="BMK183" s="18"/>
      <c r="BML183" s="18"/>
      <c r="BMM183" s="18"/>
      <c r="BMN183" s="18"/>
      <c r="BMO183" s="18"/>
      <c r="BMP183" s="18"/>
      <c r="BMQ183" s="18"/>
      <c r="BMR183" s="18"/>
      <c r="BMS183" s="18"/>
      <c r="BMT183" s="18"/>
      <c r="BMU183" s="18"/>
      <c r="BMV183" s="18"/>
      <c r="BMW183" s="18"/>
      <c r="BMX183" s="18"/>
      <c r="BMY183" s="18"/>
      <c r="BMZ183" s="18"/>
      <c r="BNA183" s="18"/>
      <c r="BNB183" s="18"/>
      <c r="BNC183" s="18"/>
      <c r="BND183" s="18"/>
      <c r="BNE183" s="18"/>
      <c r="BNF183" s="18"/>
      <c r="BNG183" s="18"/>
      <c r="BNH183" s="18"/>
      <c r="BNI183" s="18"/>
      <c r="BNJ183" s="18"/>
      <c r="BNK183" s="18"/>
      <c r="BNL183" s="18"/>
      <c r="BNM183" s="18"/>
      <c r="BNN183" s="18"/>
      <c r="BNO183" s="18"/>
      <c r="BNP183" s="18"/>
      <c r="BNQ183" s="18"/>
      <c r="BNR183" s="18"/>
      <c r="BNS183" s="18"/>
      <c r="BNT183" s="18"/>
      <c r="BNU183" s="18"/>
      <c r="BNV183" s="18"/>
      <c r="BNW183" s="18"/>
      <c r="BNX183" s="18"/>
      <c r="BNY183" s="18"/>
      <c r="BNZ183" s="18"/>
      <c r="BOA183" s="18"/>
      <c r="BOB183" s="18"/>
      <c r="BOC183" s="18"/>
      <c r="BOD183" s="18"/>
      <c r="BOE183" s="18"/>
      <c r="BOF183" s="18"/>
      <c r="BOG183" s="18"/>
      <c r="BOH183" s="18"/>
      <c r="BOI183" s="18"/>
      <c r="BOJ183" s="18"/>
      <c r="BOK183" s="18"/>
      <c r="BOL183" s="18"/>
      <c r="BOM183" s="18"/>
      <c r="BON183" s="18"/>
      <c r="BOO183" s="18"/>
      <c r="BOP183" s="18"/>
      <c r="BOQ183" s="18"/>
      <c r="BOR183" s="18"/>
      <c r="BOS183" s="18"/>
      <c r="BOT183" s="18"/>
      <c r="BOU183" s="18"/>
      <c r="BOV183" s="18"/>
      <c r="BOW183" s="18"/>
      <c r="BOX183" s="18"/>
      <c r="BOY183" s="18"/>
      <c r="BOZ183" s="18"/>
      <c r="BPA183" s="18"/>
      <c r="BPB183" s="18"/>
      <c r="BPC183" s="18"/>
      <c r="BPD183" s="18"/>
      <c r="BPE183" s="18"/>
      <c r="BPF183" s="18"/>
      <c r="BPG183" s="18"/>
      <c r="BPH183" s="18"/>
      <c r="BPI183" s="18"/>
      <c r="BPJ183" s="18"/>
      <c r="BPK183" s="18"/>
      <c r="BPL183" s="18"/>
      <c r="BPM183" s="18"/>
      <c r="BPN183" s="18"/>
      <c r="BPO183" s="18"/>
      <c r="BPP183" s="18"/>
      <c r="BPQ183" s="18"/>
      <c r="BPR183" s="18"/>
      <c r="BPS183" s="18"/>
      <c r="BPT183" s="18"/>
      <c r="BPU183" s="18"/>
      <c r="BPV183" s="18"/>
      <c r="BPW183" s="18"/>
      <c r="BPX183" s="18"/>
      <c r="BPY183" s="18"/>
      <c r="BPZ183" s="18"/>
      <c r="BQA183" s="18"/>
      <c r="BQB183" s="18"/>
      <c r="BQC183" s="18"/>
      <c r="BQD183" s="18"/>
      <c r="BQE183" s="18"/>
      <c r="BQF183" s="18"/>
      <c r="BQG183" s="18"/>
      <c r="BQH183" s="18"/>
      <c r="BQI183" s="18"/>
      <c r="BQJ183" s="18"/>
      <c r="BQK183" s="18"/>
      <c r="BQL183" s="18"/>
      <c r="BQM183" s="18"/>
      <c r="BQN183" s="18"/>
      <c r="BQO183" s="18"/>
      <c r="BQP183" s="18"/>
      <c r="BQQ183" s="18"/>
      <c r="BQR183" s="18"/>
      <c r="BQS183" s="18"/>
      <c r="BQT183" s="18"/>
      <c r="BQU183" s="18"/>
      <c r="BQV183" s="18"/>
      <c r="BQW183" s="18"/>
      <c r="BQX183" s="18"/>
      <c r="BQY183" s="18"/>
      <c r="BQZ183" s="18"/>
      <c r="BRA183" s="18"/>
      <c r="BRB183" s="18"/>
      <c r="BRC183" s="18"/>
      <c r="BRD183" s="18"/>
      <c r="BRE183" s="18"/>
      <c r="BRF183" s="18"/>
      <c r="BRG183" s="18"/>
      <c r="BRH183" s="18"/>
      <c r="BRI183" s="18"/>
      <c r="BRJ183" s="18"/>
      <c r="BRK183" s="18"/>
      <c r="BRL183" s="18"/>
      <c r="BRM183" s="18"/>
      <c r="BRN183" s="18"/>
      <c r="BRO183" s="18"/>
      <c r="BRP183" s="18"/>
      <c r="BRQ183" s="18"/>
      <c r="BRR183" s="18"/>
      <c r="BRS183" s="18"/>
      <c r="BRT183" s="18"/>
      <c r="BRU183" s="18"/>
      <c r="BRV183" s="18"/>
      <c r="BRW183" s="18"/>
      <c r="BRX183" s="18"/>
      <c r="BRY183" s="18"/>
      <c r="BRZ183" s="18"/>
      <c r="BSA183" s="18"/>
      <c r="BSB183" s="18"/>
      <c r="BSC183" s="18"/>
      <c r="BSD183" s="18"/>
      <c r="BSE183" s="18"/>
      <c r="BSF183" s="18"/>
      <c r="BSG183" s="18"/>
      <c r="BSH183" s="18"/>
      <c r="BSI183" s="18"/>
      <c r="BSJ183" s="18"/>
      <c r="BSK183" s="18"/>
      <c r="BSL183" s="18"/>
      <c r="BSM183" s="18"/>
      <c r="BSN183" s="18"/>
      <c r="BSO183" s="18"/>
      <c r="BSP183" s="18"/>
      <c r="BSQ183" s="18"/>
      <c r="BSR183" s="18"/>
      <c r="BSS183" s="18"/>
      <c r="BST183" s="18"/>
      <c r="BSU183" s="18"/>
      <c r="BSV183" s="18"/>
      <c r="BSW183" s="18"/>
      <c r="BSX183" s="18"/>
      <c r="BSY183" s="18"/>
      <c r="BSZ183" s="18"/>
      <c r="BTA183" s="18"/>
      <c r="BTB183" s="18"/>
      <c r="BTC183" s="18"/>
      <c r="BTD183" s="18"/>
      <c r="BTE183" s="18"/>
      <c r="BTF183" s="18"/>
      <c r="BTG183" s="18"/>
      <c r="BTH183" s="18"/>
      <c r="BTI183" s="18"/>
      <c r="BTJ183" s="18"/>
      <c r="BTK183" s="18"/>
      <c r="BTL183" s="18"/>
      <c r="BTM183" s="18"/>
      <c r="BTN183" s="18"/>
      <c r="BTO183" s="18"/>
      <c r="BTP183" s="18"/>
      <c r="BTQ183" s="18"/>
      <c r="BTR183" s="18"/>
      <c r="BTS183" s="18"/>
      <c r="BTT183" s="18"/>
      <c r="BTU183" s="18"/>
      <c r="BTV183" s="18"/>
      <c r="BTW183" s="18"/>
      <c r="BTX183" s="18"/>
      <c r="BTY183" s="18"/>
      <c r="BTZ183" s="18"/>
      <c r="BUA183" s="18"/>
      <c r="BUB183" s="18"/>
      <c r="BUC183" s="18"/>
      <c r="BUD183" s="18"/>
      <c r="BUE183" s="18"/>
      <c r="BUF183" s="18"/>
      <c r="BUG183" s="18"/>
      <c r="BUH183" s="18"/>
      <c r="BUI183" s="18"/>
      <c r="BUJ183" s="18"/>
      <c r="BUK183" s="18"/>
      <c r="BUL183" s="18"/>
      <c r="BUM183" s="18"/>
      <c r="BUN183" s="18"/>
      <c r="BUO183" s="18"/>
      <c r="BUP183" s="18"/>
      <c r="BUQ183" s="18"/>
      <c r="BUR183" s="18"/>
      <c r="BUS183" s="18"/>
      <c r="BUT183" s="18"/>
      <c r="BUU183" s="18"/>
      <c r="BUV183" s="18"/>
      <c r="BUW183" s="18"/>
      <c r="BUX183" s="18"/>
      <c r="BUY183" s="18"/>
      <c r="BUZ183" s="18"/>
      <c r="BVA183" s="18"/>
      <c r="BVB183" s="18"/>
      <c r="BVC183" s="18"/>
      <c r="BVD183" s="18"/>
      <c r="BVE183" s="18"/>
      <c r="BVF183" s="18"/>
      <c r="BVG183" s="18"/>
      <c r="BVH183" s="18"/>
      <c r="BVI183" s="18"/>
      <c r="BVJ183" s="18"/>
      <c r="BVK183" s="18"/>
      <c r="BVL183" s="18"/>
      <c r="BVM183" s="18"/>
      <c r="BVN183" s="18"/>
      <c r="BVO183" s="18"/>
      <c r="BVP183" s="18"/>
      <c r="BVQ183" s="18"/>
      <c r="BVR183" s="18"/>
      <c r="BVS183" s="18"/>
      <c r="BVT183" s="18"/>
      <c r="BVU183" s="18"/>
      <c r="BVV183" s="18"/>
      <c r="BVW183" s="18"/>
      <c r="BVX183" s="18"/>
      <c r="BVY183" s="18"/>
      <c r="BVZ183" s="18"/>
      <c r="BWA183" s="18"/>
      <c r="BWB183" s="18"/>
      <c r="BWC183" s="18"/>
      <c r="BWD183" s="18"/>
      <c r="BWE183" s="18"/>
      <c r="BWF183" s="18"/>
      <c r="BWG183" s="18"/>
      <c r="BWH183" s="18"/>
      <c r="BWI183" s="18"/>
      <c r="BWJ183" s="18"/>
      <c r="BWK183" s="18"/>
      <c r="BWL183" s="18"/>
      <c r="BWM183" s="18"/>
      <c r="BWN183" s="18"/>
      <c r="BWO183" s="18"/>
      <c r="BWP183" s="18"/>
      <c r="BWQ183" s="18"/>
      <c r="BWR183" s="18"/>
      <c r="BWS183" s="18"/>
      <c r="BWT183" s="18"/>
      <c r="BWU183" s="18"/>
      <c r="BWV183" s="18"/>
      <c r="BWW183" s="18"/>
      <c r="BWX183" s="18"/>
      <c r="BWY183" s="18"/>
      <c r="BWZ183" s="18"/>
      <c r="BXA183" s="18"/>
      <c r="BXB183" s="18"/>
      <c r="BXC183" s="18"/>
      <c r="BXD183" s="18"/>
      <c r="BXE183" s="18"/>
      <c r="BXF183" s="18"/>
      <c r="BXG183" s="18"/>
      <c r="BXH183" s="18"/>
      <c r="BXI183" s="18"/>
      <c r="BXJ183" s="18"/>
      <c r="BXK183" s="18"/>
      <c r="BXL183" s="18"/>
      <c r="BXM183" s="18"/>
      <c r="BXN183" s="18"/>
      <c r="BXO183" s="18"/>
      <c r="BXP183" s="18"/>
      <c r="BXQ183" s="18"/>
      <c r="BXR183" s="18"/>
      <c r="BXS183" s="18"/>
      <c r="BXT183" s="18"/>
      <c r="BXU183" s="18"/>
      <c r="BXV183" s="18"/>
      <c r="BXW183" s="18"/>
      <c r="BXX183" s="18"/>
      <c r="BXY183" s="18"/>
      <c r="BXZ183" s="18"/>
      <c r="BYA183" s="18"/>
      <c r="BYB183" s="18"/>
      <c r="BYC183" s="18"/>
      <c r="BYD183" s="18"/>
      <c r="BYE183" s="18"/>
      <c r="BYF183" s="18"/>
      <c r="BYG183" s="18"/>
      <c r="BYH183" s="18"/>
      <c r="BYI183" s="18"/>
      <c r="BYJ183" s="18"/>
      <c r="BYK183" s="18"/>
      <c r="BYL183" s="18"/>
      <c r="BYM183" s="18"/>
      <c r="BYN183" s="18"/>
      <c r="BYO183" s="18"/>
      <c r="BYP183" s="18"/>
      <c r="BYQ183" s="18"/>
      <c r="BYR183" s="18"/>
      <c r="BYS183" s="18"/>
      <c r="BYT183" s="18"/>
      <c r="BYU183" s="18"/>
      <c r="BYV183" s="18"/>
      <c r="BYW183" s="18"/>
      <c r="BYX183" s="18"/>
      <c r="BYY183" s="18"/>
      <c r="BYZ183" s="18"/>
      <c r="BZA183" s="18"/>
      <c r="BZB183" s="18"/>
      <c r="BZC183" s="18"/>
      <c r="BZD183" s="18"/>
      <c r="BZE183" s="18"/>
      <c r="BZF183" s="18"/>
      <c r="BZG183" s="18"/>
      <c r="BZH183" s="18"/>
      <c r="BZI183" s="18"/>
      <c r="BZJ183" s="18"/>
      <c r="BZK183" s="18"/>
      <c r="BZL183" s="18"/>
      <c r="BZM183" s="18"/>
      <c r="BZN183" s="18"/>
      <c r="BZO183" s="18"/>
      <c r="BZP183" s="18"/>
      <c r="BZQ183" s="18"/>
      <c r="BZR183" s="18"/>
      <c r="BZS183" s="18"/>
      <c r="BZT183" s="18"/>
      <c r="BZU183" s="18"/>
      <c r="BZV183" s="18"/>
      <c r="BZW183" s="18"/>
      <c r="BZX183" s="18"/>
      <c r="BZY183" s="18"/>
      <c r="BZZ183" s="18"/>
      <c r="CAA183" s="18"/>
      <c r="CAB183" s="18"/>
      <c r="CAC183" s="18"/>
      <c r="CAD183" s="18"/>
      <c r="CAE183" s="18"/>
      <c r="CAF183" s="18"/>
      <c r="CAG183" s="18"/>
      <c r="CAH183" s="18"/>
      <c r="CAI183" s="18"/>
      <c r="CAJ183" s="18"/>
      <c r="CAK183" s="18"/>
      <c r="CAL183" s="18"/>
      <c r="CAM183" s="18"/>
      <c r="CAN183" s="18"/>
      <c r="CAO183" s="18"/>
      <c r="CAP183" s="18"/>
      <c r="CAQ183" s="18"/>
      <c r="CAR183" s="18"/>
      <c r="CAS183" s="18"/>
      <c r="CAT183" s="18"/>
      <c r="CAU183" s="18"/>
      <c r="CAV183" s="18"/>
      <c r="CAW183" s="18"/>
      <c r="CAX183" s="18"/>
      <c r="CAY183" s="18"/>
      <c r="CAZ183" s="18"/>
      <c r="CBA183" s="18"/>
      <c r="CBB183" s="18"/>
      <c r="CBC183" s="18"/>
      <c r="CBD183" s="18"/>
      <c r="CBE183" s="18"/>
      <c r="CBF183" s="18"/>
      <c r="CBG183" s="18"/>
      <c r="CBH183" s="18"/>
      <c r="CBI183" s="18"/>
      <c r="CBJ183" s="18"/>
      <c r="CBK183" s="18"/>
      <c r="CBL183" s="18"/>
      <c r="CBM183" s="18"/>
      <c r="CBN183" s="18"/>
      <c r="CBO183" s="18"/>
      <c r="CBP183" s="18"/>
      <c r="CBQ183" s="18"/>
      <c r="CBR183" s="18"/>
      <c r="CBS183" s="18"/>
      <c r="CBT183" s="18"/>
      <c r="CBU183" s="18"/>
      <c r="CBV183" s="18"/>
      <c r="CBW183" s="18"/>
      <c r="CBX183" s="18"/>
      <c r="CBY183" s="18"/>
      <c r="CBZ183" s="18"/>
      <c r="CCA183" s="18"/>
      <c r="CCB183" s="18"/>
      <c r="CCC183" s="18"/>
      <c r="CCD183" s="18"/>
      <c r="CCE183" s="18"/>
      <c r="CCF183" s="18"/>
      <c r="CCG183" s="18"/>
      <c r="CCH183" s="18"/>
      <c r="CCI183" s="18"/>
      <c r="CCJ183" s="18"/>
      <c r="CCK183" s="18"/>
      <c r="CCL183" s="18"/>
      <c r="CCM183" s="18"/>
      <c r="CCN183" s="18"/>
      <c r="CCO183" s="18"/>
      <c r="CCP183" s="18"/>
      <c r="CCQ183" s="18"/>
      <c r="CCR183" s="18"/>
      <c r="CCS183" s="18"/>
      <c r="CCT183" s="18"/>
      <c r="CCU183" s="18"/>
      <c r="CCV183" s="18"/>
      <c r="CCW183" s="18"/>
      <c r="CCX183" s="18"/>
      <c r="CCY183" s="18"/>
      <c r="CCZ183" s="18"/>
      <c r="CDA183" s="18"/>
      <c r="CDB183" s="18"/>
      <c r="CDC183" s="18"/>
      <c r="CDD183" s="18"/>
      <c r="CDE183" s="18"/>
      <c r="CDF183" s="18"/>
      <c r="CDG183" s="18"/>
      <c r="CDH183" s="18"/>
      <c r="CDI183" s="18"/>
      <c r="CDJ183" s="18"/>
      <c r="CDK183" s="18"/>
      <c r="CDL183" s="18"/>
      <c r="CDM183" s="18"/>
      <c r="CDN183" s="18"/>
      <c r="CDO183" s="18"/>
      <c r="CDP183" s="18"/>
      <c r="CDQ183" s="18"/>
      <c r="CDR183" s="18"/>
      <c r="CDS183" s="18"/>
      <c r="CDT183" s="18"/>
      <c r="CDU183" s="18"/>
      <c r="CDV183" s="18"/>
      <c r="CDW183" s="18"/>
      <c r="CDX183" s="18"/>
      <c r="CDY183" s="18"/>
      <c r="CDZ183" s="18"/>
      <c r="CEA183" s="18"/>
      <c r="CEB183" s="18"/>
      <c r="CEC183" s="18"/>
      <c r="CED183" s="18"/>
      <c r="CEE183" s="18"/>
      <c r="CEF183" s="18"/>
      <c r="CEG183" s="18"/>
      <c r="CEH183" s="18"/>
      <c r="CEI183" s="18"/>
      <c r="CEJ183" s="18"/>
      <c r="CEK183" s="18"/>
      <c r="CEL183" s="18"/>
      <c r="CEM183" s="18"/>
      <c r="CEN183" s="18"/>
      <c r="CEO183" s="18"/>
      <c r="CEP183" s="18"/>
      <c r="CEQ183" s="18"/>
      <c r="CER183" s="18"/>
      <c r="CES183" s="18"/>
      <c r="CET183" s="18"/>
      <c r="CEU183" s="18"/>
      <c r="CEV183" s="18"/>
      <c r="CEW183" s="18"/>
      <c r="CEX183" s="18"/>
      <c r="CEY183" s="18"/>
      <c r="CEZ183" s="18"/>
      <c r="CFA183" s="18"/>
      <c r="CFB183" s="18"/>
      <c r="CFC183" s="18"/>
      <c r="CFD183" s="18"/>
      <c r="CFE183" s="18"/>
      <c r="CFF183" s="18"/>
      <c r="CFG183" s="18"/>
      <c r="CFH183" s="18"/>
      <c r="CFI183" s="18"/>
      <c r="CFJ183" s="18"/>
      <c r="CFK183" s="18"/>
      <c r="CFL183" s="18"/>
      <c r="CFM183" s="18"/>
      <c r="CFN183" s="18"/>
      <c r="CFO183" s="18"/>
      <c r="CFP183" s="18"/>
      <c r="CFQ183" s="18"/>
      <c r="CFR183" s="18"/>
      <c r="CFS183" s="18"/>
      <c r="CFT183" s="18"/>
      <c r="CFU183" s="18"/>
      <c r="CFV183" s="18"/>
      <c r="CFW183" s="18"/>
      <c r="CFX183" s="18"/>
      <c r="CFY183" s="18"/>
      <c r="CFZ183" s="18"/>
      <c r="CGA183" s="18"/>
      <c r="CGB183" s="18"/>
      <c r="CGC183" s="18"/>
      <c r="CGD183" s="18"/>
      <c r="CGE183" s="18"/>
      <c r="CGF183" s="18"/>
      <c r="CGG183" s="18"/>
      <c r="CGH183" s="18"/>
      <c r="CGI183" s="18"/>
      <c r="CGJ183" s="18"/>
      <c r="CGK183" s="18"/>
      <c r="CGL183" s="18"/>
      <c r="CGM183" s="18"/>
      <c r="CGN183" s="18"/>
      <c r="CGO183" s="18"/>
      <c r="CGP183" s="18"/>
      <c r="CGQ183" s="18"/>
      <c r="CGR183" s="18"/>
      <c r="CGS183" s="18"/>
      <c r="CGT183" s="18"/>
      <c r="CGU183" s="18"/>
      <c r="CGV183" s="18"/>
      <c r="CGW183" s="18"/>
      <c r="CGX183" s="18"/>
      <c r="CGY183" s="18"/>
      <c r="CGZ183" s="18"/>
      <c r="CHA183" s="18"/>
      <c r="CHB183" s="18"/>
      <c r="CHC183" s="18"/>
      <c r="CHD183" s="18"/>
      <c r="CHE183" s="18"/>
      <c r="CHF183" s="18"/>
      <c r="CHG183" s="18"/>
      <c r="CHH183" s="18"/>
      <c r="CHI183" s="18"/>
      <c r="CHJ183" s="18"/>
      <c r="CHK183" s="18"/>
      <c r="CHL183" s="18"/>
      <c r="CHM183" s="18"/>
      <c r="CHN183" s="18"/>
      <c r="CHO183" s="18"/>
      <c r="CHP183" s="18"/>
      <c r="CHQ183" s="18"/>
      <c r="CHR183" s="18"/>
      <c r="CHS183" s="18"/>
      <c r="CHT183" s="18"/>
      <c r="CHU183" s="18"/>
      <c r="CHV183" s="18"/>
      <c r="CHW183" s="18"/>
      <c r="CHX183" s="18"/>
      <c r="CHY183" s="18"/>
      <c r="CHZ183" s="18"/>
      <c r="CIA183" s="18"/>
      <c r="CIB183" s="18"/>
      <c r="CIC183" s="18"/>
      <c r="CID183" s="18"/>
      <c r="CIE183" s="18"/>
      <c r="CIF183" s="18"/>
      <c r="CIG183" s="18"/>
      <c r="CIH183" s="18"/>
      <c r="CII183" s="18"/>
      <c r="CIJ183" s="18"/>
      <c r="CIK183" s="18"/>
      <c r="CIL183" s="18"/>
      <c r="CIM183" s="18"/>
      <c r="CIN183" s="18"/>
      <c r="CIO183" s="18"/>
      <c r="CIP183" s="18"/>
      <c r="CIQ183" s="18"/>
      <c r="CIR183" s="18"/>
      <c r="CIS183" s="18"/>
      <c r="CIT183" s="18"/>
      <c r="CIU183" s="18"/>
      <c r="CIV183" s="18"/>
      <c r="CIW183" s="18"/>
      <c r="CIX183" s="18"/>
      <c r="CIY183" s="18"/>
      <c r="CIZ183" s="18"/>
      <c r="CJA183" s="18"/>
      <c r="CJB183" s="18"/>
      <c r="CJC183" s="18"/>
      <c r="CJD183" s="18"/>
      <c r="CJE183" s="18"/>
      <c r="CJF183" s="18"/>
      <c r="CJG183" s="18"/>
      <c r="CJH183" s="18"/>
      <c r="CJI183" s="18"/>
      <c r="CJJ183" s="18"/>
      <c r="CJK183" s="18"/>
      <c r="CJL183" s="18"/>
      <c r="CJM183" s="18"/>
      <c r="CJN183" s="18"/>
      <c r="CJO183" s="18"/>
      <c r="CJP183" s="18"/>
      <c r="CJQ183" s="18"/>
      <c r="CJR183" s="18"/>
      <c r="CJS183" s="18"/>
      <c r="CJT183" s="18"/>
      <c r="CJU183" s="18"/>
      <c r="CJV183" s="18"/>
      <c r="CJW183" s="18"/>
      <c r="CJX183" s="18"/>
      <c r="CJY183" s="18"/>
      <c r="CJZ183" s="18"/>
      <c r="CKA183" s="18"/>
      <c r="CKB183" s="18"/>
      <c r="CKC183" s="18"/>
      <c r="CKD183" s="18"/>
      <c r="CKE183" s="18"/>
      <c r="CKF183" s="18"/>
      <c r="CKG183" s="18"/>
      <c r="CKH183" s="18"/>
      <c r="CKI183" s="18"/>
      <c r="CKJ183" s="18"/>
      <c r="CKK183" s="18"/>
      <c r="CKL183" s="18"/>
      <c r="CKM183" s="18"/>
      <c r="CKN183" s="18"/>
      <c r="CKO183" s="18"/>
      <c r="CKP183" s="18"/>
      <c r="CKQ183" s="18"/>
      <c r="CKR183" s="18"/>
      <c r="CKS183" s="18"/>
      <c r="CKT183" s="18"/>
      <c r="CKU183" s="18"/>
      <c r="CKV183" s="18"/>
      <c r="CKW183" s="18"/>
      <c r="CKX183" s="18"/>
      <c r="CKY183" s="18"/>
      <c r="CKZ183" s="18"/>
      <c r="CLA183" s="18"/>
      <c r="CLB183" s="18"/>
      <c r="CLC183" s="18"/>
      <c r="CLD183" s="18"/>
      <c r="CLE183" s="18"/>
      <c r="CLF183" s="18"/>
      <c r="CLG183" s="18"/>
      <c r="CLH183" s="18"/>
      <c r="CLI183" s="18"/>
      <c r="CLJ183" s="18"/>
      <c r="CLK183" s="18"/>
      <c r="CLL183" s="18"/>
      <c r="CLM183" s="18"/>
      <c r="CLN183" s="18"/>
      <c r="CLO183" s="18"/>
      <c r="CLP183" s="18"/>
      <c r="CLQ183" s="18"/>
      <c r="CLR183" s="18"/>
      <c r="CLS183" s="18"/>
      <c r="CLT183" s="18"/>
      <c r="CLU183" s="18"/>
      <c r="CLV183" s="18"/>
      <c r="CLW183" s="18"/>
      <c r="CLX183" s="18"/>
      <c r="CLY183" s="18"/>
      <c r="CLZ183" s="18"/>
      <c r="CMA183" s="18"/>
      <c r="CMB183" s="18"/>
      <c r="CMC183" s="18"/>
      <c r="CMD183" s="18"/>
      <c r="CME183" s="18"/>
      <c r="CMF183" s="18"/>
      <c r="CMG183" s="18"/>
      <c r="CMH183" s="18"/>
      <c r="CMI183" s="18"/>
      <c r="CMJ183" s="18"/>
      <c r="CMK183" s="18"/>
      <c r="CML183" s="18"/>
      <c r="CMM183" s="18"/>
      <c r="CMN183" s="18"/>
      <c r="CMO183" s="18"/>
      <c r="CMP183" s="18"/>
      <c r="CMQ183" s="18"/>
      <c r="CMR183" s="18"/>
      <c r="CMS183" s="18"/>
      <c r="CMT183" s="18"/>
      <c r="CMU183" s="18"/>
      <c r="CMV183" s="18"/>
      <c r="CMW183" s="18"/>
      <c r="CMX183" s="18"/>
      <c r="CMY183" s="18"/>
      <c r="CMZ183" s="18"/>
      <c r="CNA183" s="18"/>
      <c r="CNB183" s="18"/>
      <c r="CNC183" s="18"/>
      <c r="CND183" s="18"/>
      <c r="CNE183" s="18"/>
      <c r="CNF183" s="18"/>
      <c r="CNG183" s="18"/>
      <c r="CNH183" s="18"/>
      <c r="CNI183" s="18"/>
      <c r="CNJ183" s="18"/>
      <c r="CNK183" s="18"/>
      <c r="CNL183" s="18"/>
      <c r="CNM183" s="18"/>
      <c r="CNN183" s="18"/>
      <c r="CNO183" s="18"/>
      <c r="CNP183" s="18"/>
      <c r="CNQ183" s="18"/>
      <c r="CNR183" s="18"/>
      <c r="CNS183" s="18"/>
      <c r="CNT183" s="18"/>
      <c r="CNU183" s="18"/>
      <c r="CNV183" s="18"/>
      <c r="CNW183" s="18"/>
      <c r="CNX183" s="18"/>
      <c r="CNY183" s="18"/>
      <c r="CNZ183" s="18"/>
      <c r="COA183" s="18"/>
      <c r="COB183" s="18"/>
      <c r="COC183" s="18"/>
      <c r="COD183" s="18"/>
      <c r="COE183" s="18"/>
      <c r="COF183" s="18"/>
      <c r="COG183" s="18"/>
      <c r="COH183" s="18"/>
      <c r="COI183" s="18"/>
      <c r="COJ183" s="18"/>
      <c r="COK183" s="18"/>
      <c r="COL183" s="18"/>
      <c r="COM183" s="18"/>
      <c r="CON183" s="18"/>
      <c r="COO183" s="18"/>
      <c r="COP183" s="18"/>
      <c r="COQ183" s="18"/>
      <c r="COR183" s="18"/>
      <c r="COS183" s="18"/>
      <c r="COT183" s="18"/>
      <c r="COU183" s="18"/>
      <c r="COV183" s="18"/>
      <c r="COW183" s="18"/>
      <c r="COX183" s="18"/>
      <c r="COY183" s="18"/>
      <c r="COZ183" s="18"/>
      <c r="CPA183" s="18"/>
      <c r="CPB183" s="18"/>
      <c r="CPC183" s="18"/>
      <c r="CPD183" s="18"/>
      <c r="CPE183" s="18"/>
      <c r="CPF183" s="18"/>
      <c r="CPG183" s="18"/>
      <c r="CPH183" s="18"/>
      <c r="CPI183" s="18"/>
      <c r="CPJ183" s="18"/>
      <c r="CPK183" s="18"/>
      <c r="CPL183" s="18"/>
      <c r="CPM183" s="18"/>
      <c r="CPN183" s="18"/>
      <c r="CPO183" s="18"/>
      <c r="CPP183" s="18"/>
      <c r="CPQ183" s="18"/>
      <c r="CPR183" s="18"/>
      <c r="CPS183" s="18"/>
      <c r="CPT183" s="18"/>
      <c r="CPU183" s="18"/>
      <c r="CPV183" s="18"/>
      <c r="CPW183" s="18"/>
      <c r="CPX183" s="18"/>
      <c r="CPY183" s="18"/>
      <c r="CPZ183" s="18"/>
      <c r="CQA183" s="18"/>
      <c r="CQB183" s="18"/>
      <c r="CQC183" s="18"/>
      <c r="CQD183" s="18"/>
      <c r="CQE183" s="18"/>
      <c r="CQF183" s="18"/>
      <c r="CQG183" s="18"/>
      <c r="CQH183" s="18"/>
      <c r="CQI183" s="18"/>
      <c r="CQJ183" s="18"/>
      <c r="CQK183" s="18"/>
      <c r="CQL183" s="18"/>
      <c r="CQM183" s="18"/>
      <c r="CQN183" s="18"/>
      <c r="CQO183" s="18"/>
      <c r="CQP183" s="18"/>
      <c r="CQQ183" s="18"/>
      <c r="CQR183" s="18"/>
      <c r="CQS183" s="18"/>
      <c r="CQT183" s="18"/>
      <c r="CQU183" s="18"/>
      <c r="CQV183" s="18"/>
      <c r="CQW183" s="18"/>
      <c r="CQX183" s="18"/>
      <c r="CQY183" s="18"/>
      <c r="CQZ183" s="18"/>
      <c r="CRA183" s="18"/>
      <c r="CRB183" s="18"/>
      <c r="CRC183" s="18"/>
      <c r="CRD183" s="18"/>
      <c r="CRE183" s="18"/>
      <c r="CRF183" s="18"/>
      <c r="CRG183" s="18"/>
      <c r="CRH183" s="18"/>
      <c r="CRI183" s="18"/>
      <c r="CRJ183" s="18"/>
      <c r="CRK183" s="18"/>
      <c r="CRL183" s="18"/>
      <c r="CRM183" s="18"/>
      <c r="CRN183" s="18"/>
      <c r="CRO183" s="18"/>
      <c r="CRP183" s="18"/>
      <c r="CRQ183" s="18"/>
      <c r="CRR183" s="18"/>
      <c r="CRS183" s="18"/>
      <c r="CRT183" s="18"/>
      <c r="CRU183" s="18"/>
      <c r="CRV183" s="18"/>
      <c r="CRW183" s="18"/>
      <c r="CRX183" s="18"/>
      <c r="CRY183" s="18"/>
      <c r="CRZ183" s="18"/>
      <c r="CSA183" s="18"/>
      <c r="CSB183" s="18"/>
      <c r="CSC183" s="18"/>
      <c r="CSD183" s="18"/>
      <c r="CSE183" s="18"/>
      <c r="CSF183" s="18"/>
      <c r="CSG183" s="18"/>
      <c r="CSH183" s="18"/>
      <c r="CSI183" s="18"/>
      <c r="CSJ183" s="18"/>
      <c r="CSK183" s="18"/>
      <c r="CSL183" s="18"/>
      <c r="CSM183" s="18"/>
      <c r="CSN183" s="18"/>
      <c r="CSO183" s="18"/>
      <c r="CSP183" s="18"/>
      <c r="CSQ183" s="18"/>
      <c r="CSR183" s="18"/>
      <c r="CSS183" s="18"/>
      <c r="CST183" s="18"/>
      <c r="CSU183" s="18"/>
      <c r="CSV183" s="18"/>
      <c r="CSW183" s="18"/>
      <c r="CSX183" s="18"/>
      <c r="CSY183" s="18"/>
      <c r="CSZ183" s="18"/>
      <c r="CTA183" s="18"/>
      <c r="CTB183" s="18"/>
      <c r="CTC183" s="18"/>
      <c r="CTD183" s="18"/>
      <c r="CTE183" s="18"/>
      <c r="CTF183" s="18"/>
      <c r="CTG183" s="18"/>
      <c r="CTH183" s="18"/>
      <c r="CTI183" s="18"/>
      <c r="CTJ183" s="18"/>
      <c r="CTK183" s="18"/>
      <c r="CTL183" s="18"/>
      <c r="CTM183" s="18"/>
      <c r="CTN183" s="18"/>
      <c r="CTO183" s="18"/>
      <c r="CTP183" s="18"/>
      <c r="CTQ183" s="18"/>
      <c r="CTR183" s="18"/>
      <c r="CTS183" s="18"/>
      <c r="CTT183" s="18"/>
      <c r="CTU183" s="18"/>
      <c r="CTV183" s="18"/>
      <c r="CTW183" s="18"/>
      <c r="CTX183" s="18"/>
      <c r="CTY183" s="18"/>
      <c r="CTZ183" s="18"/>
      <c r="CUA183" s="18"/>
      <c r="CUB183" s="18"/>
      <c r="CUC183" s="18"/>
      <c r="CUD183" s="18"/>
      <c r="CUE183" s="18"/>
      <c r="CUF183" s="18"/>
      <c r="CUG183" s="18"/>
      <c r="CUH183" s="18"/>
      <c r="CUI183" s="18"/>
      <c r="CUJ183" s="18"/>
      <c r="CUK183" s="18"/>
      <c r="CUL183" s="18"/>
      <c r="CUM183" s="18"/>
      <c r="CUN183" s="18"/>
      <c r="CUO183" s="18"/>
      <c r="CUP183" s="18"/>
      <c r="CUQ183" s="18"/>
      <c r="CUR183" s="18"/>
      <c r="CUS183" s="18"/>
      <c r="CUT183" s="18"/>
      <c r="CUU183" s="18"/>
      <c r="CUV183" s="18"/>
      <c r="CUW183" s="18"/>
      <c r="CUX183" s="18"/>
      <c r="CUY183" s="18"/>
      <c r="CUZ183" s="18"/>
      <c r="CVA183" s="18"/>
      <c r="CVB183" s="18"/>
      <c r="CVC183" s="18"/>
      <c r="CVD183" s="18"/>
      <c r="CVE183" s="18"/>
      <c r="CVF183" s="18"/>
      <c r="CVG183" s="18"/>
      <c r="CVH183" s="18"/>
      <c r="CVI183" s="18"/>
      <c r="CVJ183" s="18"/>
      <c r="CVK183" s="18"/>
      <c r="CVL183" s="18"/>
      <c r="CVM183" s="18"/>
      <c r="CVN183" s="18"/>
      <c r="CVO183" s="18"/>
      <c r="CVP183" s="18"/>
      <c r="CVQ183" s="18"/>
      <c r="CVR183" s="18"/>
      <c r="CVS183" s="18"/>
      <c r="CVT183" s="18"/>
      <c r="CVU183" s="18"/>
      <c r="CVV183" s="18"/>
      <c r="CVW183" s="18"/>
      <c r="CVX183" s="18"/>
      <c r="CVY183" s="18"/>
      <c r="CVZ183" s="18"/>
      <c r="CWA183" s="18"/>
      <c r="CWB183" s="18"/>
      <c r="CWC183" s="18"/>
      <c r="CWD183" s="18"/>
      <c r="CWE183" s="18"/>
      <c r="CWF183" s="18"/>
      <c r="CWG183" s="18"/>
      <c r="CWH183" s="18"/>
      <c r="CWI183" s="18"/>
      <c r="CWJ183" s="18"/>
      <c r="CWK183" s="18"/>
      <c r="CWL183" s="18"/>
      <c r="CWM183" s="18"/>
      <c r="CWN183" s="18"/>
      <c r="CWO183" s="18"/>
      <c r="CWP183" s="18"/>
      <c r="CWQ183" s="18"/>
      <c r="CWR183" s="18"/>
      <c r="CWS183" s="18"/>
      <c r="CWT183" s="18"/>
      <c r="CWU183" s="18"/>
      <c r="CWV183" s="18"/>
      <c r="CWW183" s="18"/>
      <c r="CWX183" s="18"/>
      <c r="CWY183" s="18"/>
      <c r="CWZ183" s="18"/>
      <c r="CXA183" s="18"/>
      <c r="CXB183" s="18"/>
      <c r="CXC183" s="18"/>
      <c r="CXD183" s="18"/>
      <c r="CXE183" s="18"/>
      <c r="CXF183" s="18"/>
      <c r="CXG183" s="18"/>
      <c r="CXH183" s="18"/>
      <c r="CXI183" s="18"/>
      <c r="CXJ183" s="18"/>
      <c r="CXK183" s="18"/>
      <c r="CXL183" s="18"/>
      <c r="CXM183" s="18"/>
      <c r="CXN183" s="18"/>
      <c r="CXO183" s="18"/>
      <c r="CXP183" s="18"/>
      <c r="CXQ183" s="18"/>
      <c r="CXR183" s="18"/>
      <c r="CXS183" s="18"/>
      <c r="CXT183" s="18"/>
      <c r="CXU183" s="18"/>
      <c r="CXV183" s="18"/>
      <c r="CXW183" s="18"/>
      <c r="CXX183" s="18"/>
      <c r="CXY183" s="18"/>
      <c r="CXZ183" s="18"/>
      <c r="CYA183" s="18"/>
      <c r="CYB183" s="18"/>
      <c r="CYC183" s="18"/>
      <c r="CYD183" s="18"/>
      <c r="CYE183" s="18"/>
      <c r="CYF183" s="18"/>
      <c r="CYG183" s="18"/>
      <c r="CYH183" s="18"/>
      <c r="CYI183" s="18"/>
      <c r="CYJ183" s="18"/>
      <c r="CYK183" s="18"/>
      <c r="CYL183" s="18"/>
      <c r="CYM183" s="18"/>
      <c r="CYN183" s="18"/>
      <c r="CYO183" s="18"/>
      <c r="CYP183" s="18"/>
      <c r="CYQ183" s="18"/>
      <c r="CYR183" s="18"/>
      <c r="CYS183" s="18"/>
      <c r="CYT183" s="18"/>
      <c r="CYU183" s="18"/>
      <c r="CYV183" s="18"/>
      <c r="CYW183" s="18"/>
      <c r="CYX183" s="18"/>
      <c r="CYY183" s="18"/>
      <c r="CYZ183" s="18"/>
      <c r="CZA183" s="18"/>
      <c r="CZB183" s="18"/>
      <c r="CZC183" s="18"/>
      <c r="CZD183" s="18"/>
      <c r="CZE183" s="18"/>
      <c r="CZF183" s="18"/>
      <c r="CZG183" s="18"/>
      <c r="CZH183" s="18"/>
      <c r="CZI183" s="18"/>
      <c r="CZJ183" s="18"/>
      <c r="CZK183" s="18"/>
      <c r="CZL183" s="18"/>
      <c r="CZM183" s="18"/>
      <c r="CZN183" s="18"/>
      <c r="CZO183" s="18"/>
      <c r="CZP183" s="18"/>
      <c r="CZQ183" s="18"/>
      <c r="CZR183" s="18"/>
      <c r="CZS183" s="18"/>
      <c r="CZT183" s="18"/>
      <c r="CZU183" s="18"/>
      <c r="CZV183" s="18"/>
      <c r="CZW183" s="18"/>
      <c r="CZX183" s="18"/>
      <c r="CZY183" s="18"/>
      <c r="CZZ183" s="18"/>
      <c r="DAA183" s="18"/>
      <c r="DAB183" s="18"/>
      <c r="DAC183" s="18"/>
      <c r="DAD183" s="18"/>
      <c r="DAE183" s="18"/>
      <c r="DAF183" s="18"/>
      <c r="DAG183" s="18"/>
      <c r="DAH183" s="18"/>
      <c r="DAI183" s="18"/>
      <c r="DAJ183" s="18"/>
      <c r="DAK183" s="18"/>
      <c r="DAL183" s="18"/>
      <c r="DAM183" s="18"/>
      <c r="DAN183" s="18"/>
      <c r="DAO183" s="18"/>
      <c r="DAP183" s="18"/>
      <c r="DAQ183" s="18"/>
      <c r="DAR183" s="18"/>
      <c r="DAS183" s="18"/>
      <c r="DAT183" s="18"/>
      <c r="DAU183" s="18"/>
      <c r="DAV183" s="18"/>
      <c r="DAW183" s="18"/>
      <c r="DAX183" s="18"/>
      <c r="DAY183" s="18"/>
      <c r="DAZ183" s="18"/>
      <c r="DBA183" s="18"/>
      <c r="DBB183" s="18"/>
      <c r="DBC183" s="18"/>
      <c r="DBD183" s="18"/>
      <c r="DBE183" s="18"/>
      <c r="DBF183" s="18"/>
      <c r="DBG183" s="18"/>
      <c r="DBH183" s="18"/>
      <c r="DBI183" s="18"/>
      <c r="DBJ183" s="18"/>
      <c r="DBK183" s="18"/>
      <c r="DBL183" s="18"/>
      <c r="DBM183" s="18"/>
      <c r="DBN183" s="18"/>
      <c r="DBO183" s="18"/>
      <c r="DBP183" s="18"/>
      <c r="DBQ183" s="18"/>
      <c r="DBR183" s="18"/>
      <c r="DBS183" s="18"/>
      <c r="DBT183" s="18"/>
      <c r="DBU183" s="18"/>
      <c r="DBV183" s="18"/>
      <c r="DBW183" s="18"/>
      <c r="DBX183" s="18"/>
      <c r="DBY183" s="18"/>
      <c r="DBZ183" s="18"/>
      <c r="DCA183" s="18"/>
      <c r="DCB183" s="18"/>
      <c r="DCC183" s="18"/>
      <c r="DCD183" s="18"/>
      <c r="DCE183" s="18"/>
      <c r="DCF183" s="18"/>
      <c r="DCG183" s="18"/>
      <c r="DCH183" s="18"/>
      <c r="DCI183" s="18"/>
      <c r="DCJ183" s="18"/>
      <c r="DCK183" s="18"/>
      <c r="DCL183" s="18"/>
      <c r="DCM183" s="18"/>
      <c r="DCN183" s="18"/>
      <c r="DCO183" s="18"/>
      <c r="DCP183" s="18"/>
      <c r="DCQ183" s="18"/>
      <c r="DCR183" s="18"/>
      <c r="DCS183" s="18"/>
      <c r="DCT183" s="18"/>
      <c r="DCU183" s="18"/>
      <c r="DCV183" s="18"/>
      <c r="DCW183" s="18"/>
      <c r="DCX183" s="18"/>
      <c r="DCY183" s="18"/>
      <c r="DCZ183" s="18"/>
      <c r="DDA183" s="18"/>
      <c r="DDB183" s="18"/>
      <c r="DDC183" s="18"/>
      <c r="DDD183" s="18"/>
      <c r="DDE183" s="18"/>
      <c r="DDF183" s="18"/>
      <c r="DDG183" s="18"/>
      <c r="DDH183" s="18"/>
      <c r="DDI183" s="18"/>
      <c r="DDJ183" s="18"/>
      <c r="DDK183" s="18"/>
      <c r="DDL183" s="18"/>
      <c r="DDM183" s="18"/>
      <c r="DDN183" s="18"/>
      <c r="DDO183" s="18"/>
      <c r="DDP183" s="18"/>
      <c r="DDQ183" s="18"/>
      <c r="DDR183" s="18"/>
      <c r="DDS183" s="18"/>
      <c r="DDT183" s="18"/>
      <c r="DDU183" s="18"/>
      <c r="DDV183" s="18"/>
      <c r="DDW183" s="18"/>
      <c r="DDX183" s="18"/>
      <c r="DDY183" s="18"/>
      <c r="DDZ183" s="18"/>
      <c r="DEA183" s="18"/>
      <c r="DEB183" s="18"/>
      <c r="DEC183" s="18"/>
      <c r="DED183" s="18"/>
      <c r="DEE183" s="18"/>
      <c r="DEF183" s="18"/>
      <c r="DEG183" s="18"/>
      <c r="DEH183" s="18"/>
      <c r="DEI183" s="18"/>
      <c r="DEJ183" s="18"/>
      <c r="DEK183" s="18"/>
      <c r="DEL183" s="18"/>
      <c r="DEM183" s="18"/>
      <c r="DEN183" s="18"/>
      <c r="DEO183" s="18"/>
      <c r="DEP183" s="18"/>
      <c r="DEQ183" s="18"/>
      <c r="DER183" s="18"/>
      <c r="DES183" s="18"/>
      <c r="DET183" s="18"/>
      <c r="DEU183" s="18"/>
      <c r="DEV183" s="18"/>
      <c r="DEW183" s="18"/>
      <c r="DEX183" s="18"/>
      <c r="DEY183" s="18"/>
      <c r="DEZ183" s="18"/>
      <c r="DFA183" s="18"/>
      <c r="DFB183" s="18"/>
      <c r="DFC183" s="18"/>
      <c r="DFD183" s="18"/>
      <c r="DFE183" s="18"/>
      <c r="DFF183" s="18"/>
      <c r="DFG183" s="18"/>
      <c r="DFH183" s="18"/>
      <c r="DFI183" s="18"/>
      <c r="DFJ183" s="18"/>
      <c r="DFK183" s="18"/>
      <c r="DFL183" s="18"/>
      <c r="DFM183" s="18"/>
      <c r="DFN183" s="18"/>
      <c r="DFO183" s="18"/>
      <c r="DFP183" s="18"/>
      <c r="DFQ183" s="18"/>
      <c r="DFR183" s="18"/>
      <c r="DFS183" s="18"/>
      <c r="DFT183" s="18"/>
      <c r="DFU183" s="18"/>
      <c r="DFV183" s="18"/>
      <c r="DFW183" s="18"/>
      <c r="DFX183" s="18"/>
      <c r="DFY183" s="18"/>
      <c r="DFZ183" s="18"/>
      <c r="DGA183" s="18"/>
      <c r="DGB183" s="18"/>
      <c r="DGC183" s="18"/>
      <c r="DGD183" s="18"/>
      <c r="DGE183" s="18"/>
      <c r="DGF183" s="18"/>
      <c r="DGG183" s="18"/>
      <c r="DGH183" s="18"/>
      <c r="DGI183" s="18"/>
      <c r="DGJ183" s="18"/>
      <c r="DGK183" s="18"/>
      <c r="DGL183" s="18"/>
      <c r="DGM183" s="18"/>
      <c r="DGN183" s="18"/>
      <c r="DGO183" s="18"/>
      <c r="DGP183" s="18"/>
      <c r="DGQ183" s="18"/>
      <c r="DGR183" s="18"/>
      <c r="DGS183" s="18"/>
      <c r="DGT183" s="18"/>
      <c r="DGU183" s="18"/>
      <c r="DGV183" s="18"/>
      <c r="DGW183" s="18"/>
      <c r="DGX183" s="18"/>
      <c r="DGY183" s="18"/>
      <c r="DGZ183" s="18"/>
      <c r="DHA183" s="18"/>
      <c r="DHB183" s="18"/>
      <c r="DHC183" s="18"/>
      <c r="DHD183" s="18"/>
      <c r="DHE183" s="18"/>
      <c r="DHF183" s="18"/>
      <c r="DHG183" s="18"/>
      <c r="DHH183" s="18"/>
      <c r="DHI183" s="18"/>
      <c r="DHJ183" s="18"/>
      <c r="DHK183" s="18"/>
      <c r="DHL183" s="18"/>
      <c r="DHM183" s="18"/>
      <c r="DHN183" s="18"/>
      <c r="DHO183" s="18"/>
      <c r="DHP183" s="18"/>
      <c r="DHQ183" s="18"/>
      <c r="DHR183" s="18"/>
      <c r="DHS183" s="18"/>
      <c r="DHT183" s="18"/>
      <c r="DHU183" s="18"/>
      <c r="DHV183" s="18"/>
      <c r="DHW183" s="18"/>
      <c r="DHX183" s="18"/>
      <c r="DHY183" s="18"/>
      <c r="DHZ183" s="18"/>
      <c r="DIA183" s="18"/>
      <c r="DIB183" s="18"/>
      <c r="DIC183" s="18"/>
      <c r="DID183" s="18"/>
      <c r="DIE183" s="18"/>
      <c r="DIF183" s="18"/>
      <c r="DIG183" s="18"/>
      <c r="DIH183" s="18"/>
      <c r="DII183" s="18"/>
      <c r="DIJ183" s="18"/>
      <c r="DIK183" s="18"/>
      <c r="DIL183" s="18"/>
      <c r="DIM183" s="18"/>
      <c r="DIN183" s="18"/>
      <c r="DIO183" s="18"/>
      <c r="DIP183" s="18"/>
      <c r="DIQ183" s="18"/>
      <c r="DIR183" s="18"/>
      <c r="DIS183" s="18"/>
      <c r="DIT183" s="18"/>
      <c r="DIU183" s="18"/>
      <c r="DIV183" s="18"/>
      <c r="DIW183" s="18"/>
      <c r="DIX183" s="18"/>
      <c r="DIY183" s="18"/>
      <c r="DIZ183" s="18"/>
      <c r="DJA183" s="18"/>
      <c r="DJB183" s="18"/>
      <c r="DJC183" s="18"/>
      <c r="DJD183" s="18"/>
      <c r="DJE183" s="18"/>
      <c r="DJF183" s="18"/>
      <c r="DJG183" s="18"/>
      <c r="DJH183" s="18"/>
      <c r="DJI183" s="18"/>
      <c r="DJJ183" s="18"/>
      <c r="DJK183" s="18"/>
      <c r="DJL183" s="18"/>
      <c r="DJM183" s="18"/>
      <c r="DJN183" s="18"/>
      <c r="DJO183" s="18"/>
      <c r="DJP183" s="18"/>
      <c r="DJQ183" s="18"/>
      <c r="DJR183" s="18"/>
      <c r="DJS183" s="18"/>
      <c r="DJT183" s="18"/>
      <c r="DJU183" s="18"/>
      <c r="DJV183" s="18"/>
      <c r="DJW183" s="18"/>
      <c r="DJX183" s="18"/>
      <c r="DJY183" s="18"/>
      <c r="DJZ183" s="18"/>
      <c r="DKA183" s="18"/>
      <c r="DKB183" s="18"/>
      <c r="DKC183" s="18"/>
      <c r="DKD183" s="18"/>
      <c r="DKE183" s="18"/>
      <c r="DKF183" s="18"/>
      <c r="DKG183" s="18"/>
      <c r="DKH183" s="18"/>
      <c r="DKI183" s="18"/>
      <c r="DKJ183" s="18"/>
      <c r="DKK183" s="18"/>
      <c r="DKL183" s="18"/>
      <c r="DKM183" s="18"/>
      <c r="DKN183" s="18"/>
      <c r="DKO183" s="18"/>
      <c r="DKP183" s="18"/>
      <c r="DKQ183" s="18"/>
      <c r="DKR183" s="18"/>
      <c r="DKS183" s="18"/>
      <c r="DKT183" s="18"/>
      <c r="DKU183" s="18"/>
      <c r="DKV183" s="18"/>
      <c r="DKW183" s="18"/>
      <c r="DKX183" s="18"/>
      <c r="DKY183" s="18"/>
      <c r="DKZ183" s="18"/>
      <c r="DLA183" s="18"/>
      <c r="DLB183" s="18"/>
      <c r="DLC183" s="18"/>
      <c r="DLD183" s="18"/>
      <c r="DLE183" s="18"/>
      <c r="DLF183" s="18"/>
      <c r="DLG183" s="18"/>
      <c r="DLH183" s="18"/>
      <c r="DLI183" s="18"/>
      <c r="DLJ183" s="18"/>
      <c r="DLK183" s="18"/>
      <c r="DLL183" s="18"/>
      <c r="DLM183" s="18"/>
      <c r="DLN183" s="18"/>
      <c r="DLO183" s="18"/>
      <c r="DLP183" s="18"/>
      <c r="DLQ183" s="18"/>
      <c r="DLR183" s="18"/>
      <c r="DLS183" s="18"/>
      <c r="DLT183" s="18"/>
      <c r="DLU183" s="18"/>
      <c r="DLV183" s="18"/>
      <c r="DLW183" s="18"/>
      <c r="DLX183" s="18"/>
      <c r="DLY183" s="18"/>
      <c r="DLZ183" s="18"/>
      <c r="DMA183" s="18"/>
      <c r="DMB183" s="18"/>
      <c r="DMC183" s="18"/>
      <c r="DMD183" s="18"/>
      <c r="DME183" s="18"/>
      <c r="DMF183" s="18"/>
      <c r="DMG183" s="18"/>
      <c r="DMH183" s="18"/>
      <c r="DMI183" s="18"/>
      <c r="DMJ183" s="18"/>
      <c r="DMK183" s="18"/>
      <c r="DML183" s="18"/>
      <c r="DMM183" s="18"/>
      <c r="DMN183" s="18"/>
      <c r="DMO183" s="18"/>
      <c r="DMP183" s="18"/>
      <c r="DMQ183" s="18"/>
      <c r="DMR183" s="18"/>
      <c r="DMS183" s="18"/>
      <c r="DMT183" s="18"/>
      <c r="DMU183" s="18"/>
      <c r="DMV183" s="18"/>
      <c r="DMW183" s="18"/>
      <c r="DMX183" s="18"/>
      <c r="DMY183" s="18"/>
      <c r="DMZ183" s="18"/>
      <c r="DNA183" s="18"/>
      <c r="DNB183" s="18"/>
      <c r="DNC183" s="18"/>
      <c r="DND183" s="18"/>
      <c r="DNE183" s="18"/>
      <c r="DNF183" s="18"/>
      <c r="DNG183" s="18"/>
      <c r="DNH183" s="18"/>
      <c r="DNI183" s="18"/>
      <c r="DNJ183" s="18"/>
      <c r="DNK183" s="18"/>
      <c r="DNL183" s="18"/>
      <c r="DNM183" s="18"/>
      <c r="DNN183" s="18"/>
      <c r="DNO183" s="18"/>
      <c r="DNP183" s="18"/>
      <c r="DNQ183" s="18"/>
      <c r="DNR183" s="18"/>
      <c r="DNS183" s="18"/>
      <c r="DNT183" s="18"/>
      <c r="DNU183" s="18"/>
      <c r="DNV183" s="18"/>
      <c r="DNW183" s="18"/>
      <c r="DNX183" s="18"/>
      <c r="DNY183" s="18"/>
      <c r="DNZ183" s="18"/>
      <c r="DOA183" s="18"/>
      <c r="DOB183" s="18"/>
      <c r="DOC183" s="18"/>
      <c r="DOD183" s="18"/>
      <c r="DOE183" s="18"/>
      <c r="DOF183" s="18"/>
      <c r="DOG183" s="18"/>
      <c r="DOH183" s="18"/>
      <c r="DOI183" s="18"/>
      <c r="DOJ183" s="18"/>
      <c r="DOK183" s="18"/>
      <c r="DOL183" s="18"/>
      <c r="DOM183" s="18"/>
      <c r="DON183" s="18"/>
      <c r="DOO183" s="18"/>
      <c r="DOP183" s="18"/>
      <c r="DOQ183" s="18"/>
      <c r="DOR183" s="18"/>
      <c r="DOS183" s="18"/>
      <c r="DOT183" s="18"/>
      <c r="DOU183" s="18"/>
      <c r="DOV183" s="18"/>
      <c r="DOW183" s="18"/>
      <c r="DOX183" s="18"/>
      <c r="DOY183" s="18"/>
      <c r="DOZ183" s="18"/>
      <c r="DPA183" s="18"/>
      <c r="DPB183" s="18"/>
      <c r="DPC183" s="18"/>
      <c r="DPD183" s="18"/>
      <c r="DPE183" s="18"/>
      <c r="DPF183" s="18"/>
      <c r="DPG183" s="18"/>
      <c r="DPH183" s="18"/>
      <c r="DPI183" s="18"/>
      <c r="DPJ183" s="18"/>
      <c r="DPK183" s="18"/>
      <c r="DPL183" s="18"/>
      <c r="DPM183" s="18"/>
      <c r="DPN183" s="18"/>
      <c r="DPO183" s="18"/>
      <c r="DPP183" s="18"/>
      <c r="DPQ183" s="18"/>
      <c r="DPR183" s="18"/>
      <c r="DPS183" s="18"/>
      <c r="DPT183" s="18"/>
      <c r="DPU183" s="18"/>
      <c r="DPV183" s="18"/>
      <c r="DPW183" s="18"/>
      <c r="DPX183" s="18"/>
      <c r="DPY183" s="18"/>
      <c r="DPZ183" s="18"/>
      <c r="DQA183" s="18"/>
      <c r="DQB183" s="18"/>
      <c r="DQC183" s="18"/>
      <c r="DQD183" s="18"/>
      <c r="DQE183" s="18"/>
      <c r="DQF183" s="18"/>
      <c r="DQG183" s="18"/>
      <c r="DQH183" s="18"/>
      <c r="DQI183" s="18"/>
      <c r="DQJ183" s="18"/>
      <c r="DQK183" s="18"/>
      <c r="DQL183" s="18"/>
      <c r="DQM183" s="18"/>
      <c r="DQN183" s="18"/>
      <c r="DQO183" s="18"/>
      <c r="DQP183" s="18"/>
      <c r="DQQ183" s="18"/>
      <c r="DQR183" s="18"/>
      <c r="DQS183" s="18"/>
      <c r="DQT183" s="18"/>
      <c r="DQU183" s="18"/>
      <c r="DQV183" s="18"/>
      <c r="DQW183" s="18"/>
      <c r="DQX183" s="18"/>
      <c r="DQY183" s="18"/>
      <c r="DQZ183" s="18"/>
      <c r="DRA183" s="18"/>
      <c r="DRB183" s="18"/>
      <c r="DRC183" s="18"/>
      <c r="DRD183" s="18"/>
      <c r="DRE183" s="18"/>
      <c r="DRF183" s="18"/>
      <c r="DRG183" s="18"/>
      <c r="DRH183" s="18"/>
      <c r="DRI183" s="18"/>
      <c r="DRJ183" s="18"/>
      <c r="DRK183" s="18"/>
      <c r="DRL183" s="18"/>
      <c r="DRM183" s="18"/>
      <c r="DRN183" s="18"/>
      <c r="DRO183" s="18"/>
      <c r="DRP183" s="18"/>
      <c r="DRQ183" s="18"/>
      <c r="DRR183" s="18"/>
      <c r="DRS183" s="18"/>
      <c r="DRT183" s="18"/>
      <c r="DRU183" s="18"/>
      <c r="DRV183" s="18"/>
      <c r="DRW183" s="18"/>
      <c r="DRX183" s="18"/>
      <c r="DRY183" s="18"/>
      <c r="DRZ183" s="18"/>
      <c r="DSA183" s="18"/>
      <c r="DSB183" s="18"/>
      <c r="DSC183" s="18"/>
      <c r="DSD183" s="18"/>
      <c r="DSE183" s="18"/>
      <c r="DSF183" s="18"/>
      <c r="DSG183" s="18"/>
      <c r="DSH183" s="18"/>
      <c r="DSI183" s="18"/>
      <c r="DSJ183" s="18"/>
      <c r="DSK183" s="18"/>
      <c r="DSL183" s="18"/>
      <c r="DSM183" s="18"/>
      <c r="DSN183" s="18"/>
      <c r="DSO183" s="18"/>
      <c r="DSP183" s="18"/>
      <c r="DSQ183" s="18"/>
      <c r="DSR183" s="18"/>
      <c r="DSS183" s="18"/>
      <c r="DST183" s="18"/>
      <c r="DSU183" s="18"/>
      <c r="DSV183" s="18"/>
      <c r="DSW183" s="18"/>
      <c r="DSX183" s="18"/>
      <c r="DSY183" s="18"/>
      <c r="DSZ183" s="18"/>
      <c r="DTA183" s="18"/>
      <c r="DTB183" s="18"/>
      <c r="DTC183" s="18"/>
      <c r="DTD183" s="18"/>
      <c r="DTE183" s="18"/>
      <c r="DTF183" s="18"/>
      <c r="DTG183" s="18"/>
      <c r="DTH183" s="18"/>
      <c r="DTI183" s="18"/>
      <c r="DTJ183" s="18"/>
      <c r="DTK183" s="18"/>
      <c r="DTL183" s="18"/>
      <c r="DTM183" s="18"/>
      <c r="DTN183" s="18"/>
      <c r="DTO183" s="18"/>
      <c r="DTP183" s="18"/>
      <c r="DTQ183" s="18"/>
      <c r="DTR183" s="18"/>
      <c r="DTS183" s="18"/>
      <c r="DTT183" s="18"/>
      <c r="DTU183" s="18"/>
      <c r="DTV183" s="18"/>
      <c r="DTW183" s="18"/>
      <c r="DTX183" s="18"/>
      <c r="DTY183" s="18"/>
      <c r="DTZ183" s="18"/>
      <c r="DUA183" s="18"/>
      <c r="DUB183" s="18"/>
      <c r="DUC183" s="18"/>
      <c r="DUD183" s="18"/>
      <c r="DUE183" s="18"/>
      <c r="DUF183" s="18"/>
      <c r="DUG183" s="18"/>
      <c r="DUH183" s="18"/>
      <c r="DUI183" s="18"/>
      <c r="DUJ183" s="18"/>
      <c r="DUK183" s="18"/>
      <c r="DUL183" s="18"/>
      <c r="DUM183" s="18"/>
      <c r="DUN183" s="18"/>
      <c r="DUO183" s="18"/>
      <c r="DUP183" s="18"/>
      <c r="DUQ183" s="18"/>
      <c r="DUR183" s="18"/>
      <c r="DUS183" s="18"/>
      <c r="DUT183" s="18"/>
      <c r="DUU183" s="18"/>
      <c r="DUV183" s="18"/>
      <c r="DUW183" s="18"/>
      <c r="DUX183" s="18"/>
      <c r="DUY183" s="18"/>
      <c r="DUZ183" s="18"/>
      <c r="DVA183" s="18"/>
      <c r="DVB183" s="18"/>
      <c r="DVC183" s="18"/>
      <c r="DVD183" s="18"/>
      <c r="DVE183" s="18"/>
      <c r="DVF183" s="18"/>
      <c r="DVG183" s="18"/>
      <c r="DVH183" s="18"/>
      <c r="DVI183" s="18"/>
      <c r="DVJ183" s="18"/>
      <c r="DVK183" s="18"/>
      <c r="DVL183" s="18"/>
      <c r="DVM183" s="18"/>
      <c r="DVN183" s="18"/>
      <c r="DVO183" s="18"/>
      <c r="DVP183" s="18"/>
      <c r="DVQ183" s="18"/>
      <c r="DVR183" s="18"/>
      <c r="DVS183" s="18"/>
      <c r="DVT183" s="18"/>
      <c r="DVU183" s="18"/>
      <c r="DVV183" s="18"/>
      <c r="DVW183" s="18"/>
      <c r="DVX183" s="18"/>
      <c r="DVY183" s="18"/>
      <c r="DVZ183" s="18"/>
      <c r="DWA183" s="18"/>
      <c r="DWB183" s="18"/>
      <c r="DWC183" s="18"/>
      <c r="DWD183" s="18"/>
      <c r="DWE183" s="18"/>
      <c r="DWF183" s="18"/>
      <c r="DWG183" s="18"/>
      <c r="DWH183" s="18"/>
      <c r="DWI183" s="18"/>
      <c r="DWJ183" s="18"/>
      <c r="DWK183" s="18"/>
      <c r="DWL183" s="18"/>
      <c r="DWM183" s="18"/>
      <c r="DWN183" s="18"/>
      <c r="DWO183" s="18"/>
      <c r="DWP183" s="18"/>
      <c r="DWQ183" s="18"/>
      <c r="DWR183" s="18"/>
      <c r="DWS183" s="18"/>
      <c r="DWT183" s="18"/>
      <c r="DWU183" s="18"/>
      <c r="DWV183" s="18"/>
      <c r="DWW183" s="18"/>
      <c r="DWX183" s="18"/>
      <c r="DWY183" s="18"/>
      <c r="DWZ183" s="18"/>
      <c r="DXA183" s="18"/>
      <c r="DXB183" s="18"/>
      <c r="DXC183" s="18"/>
      <c r="DXD183" s="18"/>
      <c r="DXE183" s="18"/>
      <c r="DXF183" s="18"/>
      <c r="DXG183" s="18"/>
      <c r="DXH183" s="18"/>
      <c r="DXI183" s="18"/>
      <c r="DXJ183" s="18"/>
      <c r="DXK183" s="18"/>
      <c r="DXL183" s="18"/>
      <c r="DXM183" s="18"/>
      <c r="DXN183" s="18"/>
      <c r="DXO183" s="18"/>
      <c r="DXP183" s="18"/>
      <c r="DXQ183" s="18"/>
      <c r="DXR183" s="18"/>
      <c r="DXS183" s="18"/>
      <c r="DXT183" s="18"/>
      <c r="DXU183" s="18"/>
      <c r="DXV183" s="18"/>
      <c r="DXW183" s="18"/>
      <c r="DXX183" s="18"/>
      <c r="DXY183" s="18"/>
      <c r="DXZ183" s="18"/>
      <c r="DYA183" s="18"/>
      <c r="DYB183" s="18"/>
      <c r="DYC183" s="18"/>
      <c r="DYD183" s="18"/>
      <c r="DYE183" s="18"/>
      <c r="DYF183" s="18"/>
      <c r="DYG183" s="18"/>
      <c r="DYH183" s="18"/>
      <c r="DYI183" s="18"/>
      <c r="DYJ183" s="18"/>
      <c r="DYK183" s="18"/>
      <c r="DYL183" s="18"/>
      <c r="DYM183" s="18"/>
      <c r="DYN183" s="18"/>
      <c r="DYO183" s="18"/>
      <c r="DYP183" s="18"/>
      <c r="DYQ183" s="18"/>
      <c r="DYR183" s="18"/>
      <c r="DYS183" s="18"/>
      <c r="DYT183" s="18"/>
      <c r="DYU183" s="18"/>
      <c r="DYV183" s="18"/>
      <c r="DYW183" s="18"/>
      <c r="DYX183" s="18"/>
      <c r="DYY183" s="18"/>
      <c r="DYZ183" s="18"/>
      <c r="DZA183" s="18"/>
      <c r="DZB183" s="18"/>
      <c r="DZC183" s="18"/>
      <c r="DZD183" s="18"/>
      <c r="DZE183" s="18"/>
      <c r="DZF183" s="18"/>
      <c r="DZG183" s="18"/>
      <c r="DZH183" s="18"/>
      <c r="DZI183" s="18"/>
      <c r="DZJ183" s="18"/>
      <c r="DZK183" s="18"/>
      <c r="DZL183" s="18"/>
      <c r="DZM183" s="18"/>
      <c r="DZN183" s="18"/>
      <c r="DZO183" s="18"/>
      <c r="DZP183" s="18"/>
      <c r="DZQ183" s="18"/>
      <c r="DZR183" s="18"/>
      <c r="DZS183" s="18"/>
      <c r="DZT183" s="18"/>
      <c r="DZU183" s="18"/>
      <c r="DZV183" s="18"/>
      <c r="DZW183" s="18"/>
      <c r="DZX183" s="18"/>
      <c r="DZY183" s="18"/>
      <c r="DZZ183" s="18"/>
      <c r="EAA183" s="18"/>
      <c r="EAB183" s="18"/>
      <c r="EAC183" s="18"/>
      <c r="EAD183" s="18"/>
      <c r="EAE183" s="18"/>
      <c r="EAF183" s="18"/>
      <c r="EAG183" s="18"/>
      <c r="EAH183" s="18"/>
      <c r="EAI183" s="18"/>
      <c r="EAJ183" s="18"/>
      <c r="EAK183" s="18"/>
      <c r="EAL183" s="18"/>
      <c r="EAM183" s="18"/>
      <c r="EAN183" s="18"/>
      <c r="EAO183" s="18"/>
      <c r="EAP183" s="18"/>
      <c r="EAQ183" s="18"/>
      <c r="EAR183" s="18"/>
      <c r="EAS183" s="18"/>
      <c r="EAT183" s="18"/>
      <c r="EAU183" s="18"/>
      <c r="EAV183" s="18"/>
      <c r="EAW183" s="18"/>
      <c r="EAX183" s="18"/>
      <c r="EAY183" s="18"/>
      <c r="EAZ183" s="18"/>
      <c r="EBA183" s="18"/>
      <c r="EBB183" s="18"/>
      <c r="EBC183" s="18"/>
      <c r="EBD183" s="18"/>
      <c r="EBE183" s="18"/>
      <c r="EBF183" s="18"/>
      <c r="EBG183" s="18"/>
      <c r="EBH183" s="18"/>
      <c r="EBI183" s="18"/>
      <c r="EBJ183" s="18"/>
      <c r="EBK183" s="18"/>
      <c r="EBL183" s="18"/>
      <c r="EBM183" s="18"/>
      <c r="EBN183" s="18"/>
      <c r="EBO183" s="18"/>
      <c r="EBP183" s="18"/>
      <c r="EBQ183" s="18"/>
      <c r="EBR183" s="18"/>
      <c r="EBS183" s="18"/>
      <c r="EBT183" s="18"/>
      <c r="EBU183" s="18"/>
      <c r="EBV183" s="18"/>
      <c r="EBW183" s="18"/>
      <c r="EBX183" s="18"/>
      <c r="EBY183" s="18"/>
      <c r="EBZ183" s="18"/>
      <c r="ECA183" s="18"/>
      <c r="ECB183" s="18"/>
      <c r="ECC183" s="18"/>
      <c r="ECD183" s="18"/>
      <c r="ECE183" s="18"/>
      <c r="ECF183" s="18"/>
      <c r="ECG183" s="18"/>
      <c r="ECH183" s="18"/>
      <c r="ECI183" s="18"/>
      <c r="ECJ183" s="18"/>
      <c r="ECK183" s="18"/>
      <c r="ECL183" s="18"/>
      <c r="ECM183" s="18"/>
      <c r="ECN183" s="18"/>
      <c r="ECO183" s="18"/>
      <c r="ECP183" s="18"/>
      <c r="ECQ183" s="18"/>
      <c r="ECR183" s="18"/>
      <c r="ECS183" s="18"/>
      <c r="ECT183" s="18"/>
      <c r="ECU183" s="18"/>
      <c r="ECV183" s="18"/>
      <c r="ECW183" s="18"/>
      <c r="ECX183" s="18"/>
      <c r="ECY183" s="18"/>
      <c r="ECZ183" s="18"/>
      <c r="EDA183" s="18"/>
      <c r="EDB183" s="18"/>
      <c r="EDC183" s="18"/>
      <c r="EDD183" s="18"/>
      <c r="EDE183" s="18"/>
      <c r="EDF183" s="18"/>
      <c r="EDG183" s="18"/>
      <c r="EDH183" s="18"/>
      <c r="EDI183" s="18"/>
      <c r="EDJ183" s="18"/>
      <c r="EDK183" s="18"/>
      <c r="EDL183" s="18"/>
      <c r="EDM183" s="18"/>
      <c r="EDN183" s="18"/>
      <c r="EDO183" s="18"/>
      <c r="EDP183" s="18"/>
      <c r="EDQ183" s="18"/>
      <c r="EDR183" s="18"/>
      <c r="EDS183" s="18"/>
      <c r="EDT183" s="18"/>
      <c r="EDU183" s="18"/>
      <c r="EDV183" s="18"/>
      <c r="EDW183" s="18"/>
      <c r="EDX183" s="18"/>
      <c r="EDY183" s="18"/>
      <c r="EDZ183" s="18"/>
      <c r="EEA183" s="18"/>
      <c r="EEB183" s="18"/>
      <c r="EEC183" s="18"/>
      <c r="EED183" s="18"/>
      <c r="EEE183" s="18"/>
      <c r="EEF183" s="18"/>
      <c r="EEG183" s="18"/>
      <c r="EEH183" s="18"/>
      <c r="EEI183" s="18"/>
      <c r="EEJ183" s="18"/>
      <c r="EEK183" s="18"/>
      <c r="EEL183" s="18"/>
      <c r="EEM183" s="18"/>
      <c r="EEN183" s="18"/>
      <c r="EEO183" s="18"/>
      <c r="EEP183" s="18"/>
      <c r="EEQ183" s="18"/>
      <c r="EER183" s="18"/>
      <c r="EES183" s="18"/>
      <c r="EET183" s="18"/>
      <c r="EEU183" s="18"/>
      <c r="EEV183" s="18"/>
      <c r="EEW183" s="18"/>
      <c r="EEX183" s="18"/>
      <c r="EEY183" s="18"/>
      <c r="EEZ183" s="18"/>
      <c r="EFA183" s="18"/>
      <c r="EFB183" s="18"/>
      <c r="EFC183" s="18"/>
      <c r="EFD183" s="18"/>
      <c r="EFE183" s="18"/>
      <c r="EFF183" s="18"/>
      <c r="EFG183" s="18"/>
      <c r="EFH183" s="18"/>
      <c r="EFI183" s="18"/>
      <c r="EFJ183" s="18"/>
      <c r="EFK183" s="18"/>
      <c r="EFL183" s="18"/>
      <c r="EFM183" s="18"/>
      <c r="EFN183" s="18"/>
      <c r="EFO183" s="18"/>
      <c r="EFP183" s="18"/>
      <c r="EFQ183" s="18"/>
      <c r="EFR183" s="18"/>
      <c r="EFS183" s="18"/>
      <c r="EFT183" s="18"/>
      <c r="EFU183" s="18"/>
      <c r="EFV183" s="18"/>
      <c r="EFW183" s="18"/>
      <c r="EFX183" s="18"/>
      <c r="EFY183" s="18"/>
      <c r="EFZ183" s="18"/>
      <c r="EGA183" s="18"/>
      <c r="EGB183" s="18"/>
      <c r="EGC183" s="18"/>
      <c r="EGD183" s="18"/>
      <c r="EGE183" s="18"/>
      <c r="EGF183" s="18"/>
      <c r="EGG183" s="18"/>
      <c r="EGH183" s="18"/>
      <c r="EGI183" s="18"/>
      <c r="EGJ183" s="18"/>
      <c r="EGK183" s="18"/>
      <c r="EGL183" s="18"/>
      <c r="EGM183" s="18"/>
      <c r="EGN183" s="18"/>
      <c r="EGO183" s="18"/>
      <c r="EGP183" s="18"/>
      <c r="EGQ183" s="18"/>
      <c r="EGR183" s="18"/>
      <c r="EGS183" s="18"/>
      <c r="EGT183" s="18"/>
      <c r="EGU183" s="18"/>
      <c r="EGV183" s="18"/>
      <c r="EGW183" s="18"/>
      <c r="EGX183" s="18"/>
      <c r="EGY183" s="18"/>
      <c r="EGZ183" s="18"/>
      <c r="EHA183" s="18"/>
      <c r="EHB183" s="18"/>
      <c r="EHC183" s="18"/>
      <c r="EHD183" s="18"/>
      <c r="EHE183" s="18"/>
      <c r="EHF183" s="18"/>
      <c r="EHG183" s="18"/>
      <c r="EHH183" s="18"/>
      <c r="EHI183" s="18"/>
      <c r="EHJ183" s="18"/>
      <c r="EHK183" s="18"/>
      <c r="EHL183" s="18"/>
      <c r="EHM183" s="18"/>
      <c r="EHN183" s="18"/>
      <c r="EHO183" s="18"/>
      <c r="EHP183" s="18"/>
      <c r="EHQ183" s="18"/>
      <c r="EHR183" s="18"/>
      <c r="EHS183" s="18"/>
      <c r="EHT183" s="18"/>
      <c r="EHU183" s="18"/>
      <c r="EHV183" s="18"/>
      <c r="EHW183" s="18"/>
      <c r="EHX183" s="18"/>
      <c r="EHY183" s="18"/>
      <c r="EHZ183" s="18"/>
      <c r="EIA183" s="18"/>
      <c r="EIB183" s="18"/>
      <c r="EIC183" s="18"/>
      <c r="EID183" s="18"/>
      <c r="EIE183" s="18"/>
      <c r="EIF183" s="18"/>
      <c r="EIG183" s="18"/>
      <c r="EIH183" s="18"/>
      <c r="EII183" s="18"/>
      <c r="EIJ183" s="18"/>
      <c r="EIK183" s="18"/>
      <c r="EIL183" s="18"/>
      <c r="EIM183" s="18"/>
      <c r="EIN183" s="18"/>
      <c r="EIO183" s="18"/>
      <c r="EIP183" s="18"/>
      <c r="EIQ183" s="18"/>
      <c r="EIR183" s="18"/>
      <c r="EIS183" s="18"/>
      <c r="EIT183" s="18"/>
      <c r="EIU183" s="18"/>
      <c r="EIV183" s="18"/>
      <c r="EIW183" s="18"/>
      <c r="EIX183" s="18"/>
      <c r="EIY183" s="18"/>
      <c r="EIZ183" s="18"/>
      <c r="EJA183" s="18"/>
      <c r="EJB183" s="18"/>
      <c r="EJC183" s="18"/>
      <c r="EJD183" s="18"/>
      <c r="EJE183" s="18"/>
      <c r="EJF183" s="18"/>
      <c r="EJG183" s="18"/>
      <c r="EJH183" s="18"/>
      <c r="EJI183" s="18"/>
      <c r="EJJ183" s="18"/>
      <c r="EJK183" s="18"/>
      <c r="EJL183" s="18"/>
      <c r="EJM183" s="18"/>
      <c r="EJN183" s="18"/>
      <c r="EJO183" s="18"/>
      <c r="EJP183" s="18"/>
      <c r="EJQ183" s="18"/>
      <c r="EJR183" s="18"/>
      <c r="EJS183" s="18"/>
      <c r="EJT183" s="18"/>
      <c r="EJU183" s="18"/>
      <c r="EJV183" s="18"/>
      <c r="EJW183" s="18"/>
      <c r="EJX183" s="18"/>
      <c r="EJY183" s="18"/>
      <c r="EJZ183" s="18"/>
      <c r="EKA183" s="18"/>
      <c r="EKB183" s="18"/>
      <c r="EKC183" s="18"/>
      <c r="EKD183" s="18"/>
      <c r="EKE183" s="18"/>
      <c r="EKF183" s="18"/>
      <c r="EKG183" s="18"/>
      <c r="EKH183" s="18"/>
      <c r="EKI183" s="18"/>
      <c r="EKJ183" s="18"/>
      <c r="EKK183" s="18"/>
      <c r="EKL183" s="18"/>
      <c r="EKM183" s="18"/>
      <c r="EKN183" s="18"/>
      <c r="EKO183" s="18"/>
      <c r="EKP183" s="18"/>
      <c r="EKQ183" s="18"/>
      <c r="EKR183" s="18"/>
      <c r="EKS183" s="18"/>
      <c r="EKT183" s="18"/>
      <c r="EKU183" s="18"/>
      <c r="EKV183" s="18"/>
      <c r="EKW183" s="18"/>
      <c r="EKX183" s="18"/>
      <c r="EKY183" s="18"/>
      <c r="EKZ183" s="18"/>
      <c r="ELA183" s="18"/>
      <c r="ELB183" s="18"/>
      <c r="ELC183" s="18"/>
      <c r="ELD183" s="18"/>
      <c r="ELE183" s="18"/>
      <c r="ELF183" s="18"/>
      <c r="ELG183" s="18"/>
      <c r="ELH183" s="18"/>
      <c r="ELI183" s="18"/>
      <c r="ELJ183" s="18"/>
      <c r="ELK183" s="18"/>
      <c r="ELL183" s="18"/>
      <c r="ELM183" s="18"/>
      <c r="ELN183" s="18"/>
      <c r="ELO183" s="18"/>
      <c r="ELP183" s="18"/>
      <c r="ELQ183" s="18"/>
      <c r="ELR183" s="18"/>
      <c r="ELS183" s="18"/>
      <c r="ELT183" s="18"/>
      <c r="ELU183" s="18"/>
      <c r="ELV183" s="18"/>
      <c r="ELW183" s="18"/>
      <c r="ELX183" s="18"/>
      <c r="ELY183" s="18"/>
      <c r="ELZ183" s="18"/>
      <c r="EMA183" s="18"/>
      <c r="EMB183" s="18"/>
      <c r="EMC183" s="18"/>
      <c r="EMD183" s="18"/>
      <c r="EME183" s="18"/>
      <c r="EMF183" s="18"/>
      <c r="EMG183" s="18"/>
      <c r="EMH183" s="18"/>
      <c r="EMI183" s="18"/>
      <c r="EMJ183" s="18"/>
      <c r="EMK183" s="18"/>
      <c r="EML183" s="18"/>
      <c r="EMM183" s="18"/>
      <c r="EMN183" s="18"/>
      <c r="EMO183" s="18"/>
      <c r="EMP183" s="18"/>
      <c r="EMQ183" s="18"/>
      <c r="EMR183" s="18"/>
      <c r="EMS183" s="18"/>
      <c r="EMT183" s="18"/>
      <c r="EMU183" s="18"/>
      <c r="EMV183" s="18"/>
      <c r="EMW183" s="18"/>
      <c r="EMX183" s="18"/>
      <c r="EMY183" s="18"/>
      <c r="EMZ183" s="18"/>
      <c r="ENA183" s="18"/>
      <c r="ENB183" s="18"/>
      <c r="ENC183" s="18"/>
      <c r="END183" s="18"/>
      <c r="ENE183" s="18"/>
      <c r="ENF183" s="18"/>
      <c r="ENG183" s="18"/>
      <c r="ENH183" s="18"/>
      <c r="ENI183" s="18"/>
      <c r="ENJ183" s="18"/>
      <c r="ENK183" s="18"/>
      <c r="ENL183" s="18"/>
      <c r="ENM183" s="18"/>
      <c r="ENN183" s="18"/>
      <c r="ENO183" s="18"/>
      <c r="ENP183" s="18"/>
      <c r="ENQ183" s="18"/>
      <c r="ENR183" s="18"/>
      <c r="ENS183" s="18"/>
      <c r="ENT183" s="18"/>
      <c r="ENU183" s="18"/>
      <c r="ENV183" s="18"/>
      <c r="ENW183" s="18"/>
      <c r="ENX183" s="18"/>
      <c r="ENY183" s="18"/>
      <c r="ENZ183" s="18"/>
      <c r="EOA183" s="18"/>
      <c r="EOB183" s="18"/>
      <c r="EOC183" s="18"/>
      <c r="EOD183" s="18"/>
      <c r="EOE183" s="18"/>
      <c r="EOF183" s="18"/>
      <c r="EOG183" s="18"/>
      <c r="EOH183" s="18"/>
      <c r="EOI183" s="18"/>
      <c r="EOJ183" s="18"/>
      <c r="EOK183" s="18"/>
      <c r="EOL183" s="18"/>
      <c r="EOM183" s="18"/>
      <c r="EON183" s="18"/>
      <c r="EOO183" s="18"/>
      <c r="EOP183" s="18"/>
      <c r="EOQ183" s="18"/>
      <c r="EOR183" s="18"/>
      <c r="EOS183" s="18"/>
      <c r="EOT183" s="18"/>
      <c r="EOU183" s="18"/>
      <c r="EOV183" s="18"/>
      <c r="EOW183" s="18"/>
      <c r="EOX183" s="18"/>
      <c r="EOY183" s="18"/>
      <c r="EOZ183" s="18"/>
      <c r="EPA183" s="18"/>
      <c r="EPB183" s="18"/>
      <c r="EPC183" s="18"/>
      <c r="EPD183" s="18"/>
      <c r="EPE183" s="18"/>
      <c r="EPF183" s="18"/>
      <c r="EPG183" s="18"/>
      <c r="EPH183" s="18"/>
      <c r="EPI183" s="18"/>
      <c r="EPJ183" s="18"/>
      <c r="EPK183" s="18"/>
      <c r="EPL183" s="18"/>
      <c r="EPM183" s="18"/>
      <c r="EPN183" s="18"/>
      <c r="EPO183" s="18"/>
      <c r="EPP183" s="18"/>
      <c r="EPQ183" s="18"/>
      <c r="EPR183" s="18"/>
      <c r="EPS183" s="18"/>
      <c r="EPT183" s="18"/>
      <c r="EPU183" s="18"/>
      <c r="EPV183" s="18"/>
      <c r="EPW183" s="18"/>
      <c r="EPX183" s="18"/>
      <c r="EPY183" s="18"/>
      <c r="EPZ183" s="18"/>
      <c r="EQA183" s="18"/>
      <c r="EQB183" s="18"/>
      <c r="EQC183" s="18"/>
      <c r="EQD183" s="18"/>
      <c r="EQE183" s="18"/>
      <c r="EQF183" s="18"/>
      <c r="EQG183" s="18"/>
      <c r="EQH183" s="18"/>
      <c r="EQI183" s="18"/>
      <c r="EQJ183" s="18"/>
      <c r="EQK183" s="18"/>
      <c r="EQL183" s="18"/>
      <c r="EQM183" s="18"/>
      <c r="EQN183" s="18"/>
      <c r="EQO183" s="18"/>
      <c r="EQP183" s="18"/>
      <c r="EQQ183" s="18"/>
      <c r="EQR183" s="18"/>
      <c r="EQS183" s="18"/>
      <c r="EQT183" s="18"/>
      <c r="EQU183" s="18"/>
      <c r="EQV183" s="18"/>
      <c r="EQW183" s="18"/>
      <c r="EQX183" s="18"/>
      <c r="EQY183" s="18"/>
      <c r="EQZ183" s="18"/>
      <c r="ERA183" s="18"/>
      <c r="ERB183" s="18"/>
      <c r="ERC183" s="18"/>
      <c r="ERD183" s="18"/>
      <c r="ERE183" s="18"/>
      <c r="ERF183" s="18"/>
      <c r="ERG183" s="18"/>
      <c r="ERH183" s="18"/>
      <c r="ERI183" s="18"/>
      <c r="ERJ183" s="18"/>
      <c r="ERK183" s="18"/>
      <c r="ERL183" s="18"/>
      <c r="ERM183" s="18"/>
      <c r="ERN183" s="18"/>
      <c r="ERO183" s="18"/>
      <c r="ERP183" s="18"/>
      <c r="ERQ183" s="18"/>
      <c r="ERR183" s="18"/>
      <c r="ERS183" s="18"/>
      <c r="ERT183" s="18"/>
      <c r="ERU183" s="18"/>
      <c r="ERV183" s="18"/>
      <c r="ERW183" s="18"/>
      <c r="ERX183" s="18"/>
      <c r="ERY183" s="18"/>
      <c r="ERZ183" s="18"/>
      <c r="ESA183" s="18"/>
      <c r="ESB183" s="18"/>
      <c r="ESC183" s="18"/>
      <c r="ESD183" s="18"/>
      <c r="ESE183" s="18"/>
      <c r="ESF183" s="18"/>
      <c r="ESG183" s="18"/>
      <c r="ESH183" s="18"/>
      <c r="ESI183" s="18"/>
      <c r="ESJ183" s="18"/>
      <c r="ESK183" s="18"/>
      <c r="ESL183" s="18"/>
      <c r="ESM183" s="18"/>
      <c r="ESN183" s="18"/>
      <c r="ESO183" s="18"/>
      <c r="ESP183" s="18"/>
      <c r="ESQ183" s="18"/>
      <c r="ESR183" s="18"/>
      <c r="ESS183" s="18"/>
      <c r="EST183" s="18"/>
      <c r="ESU183" s="18"/>
      <c r="ESV183" s="18"/>
      <c r="ESW183" s="18"/>
      <c r="ESX183" s="18"/>
      <c r="ESY183" s="18"/>
      <c r="ESZ183" s="18"/>
      <c r="ETA183" s="18"/>
      <c r="ETB183" s="18"/>
      <c r="ETC183" s="18"/>
      <c r="ETD183" s="18"/>
      <c r="ETE183" s="18"/>
      <c r="ETF183" s="18"/>
      <c r="ETG183" s="18"/>
      <c r="ETH183" s="18"/>
      <c r="ETI183" s="18"/>
      <c r="ETJ183" s="18"/>
      <c r="ETK183" s="18"/>
      <c r="ETL183" s="18"/>
      <c r="ETM183" s="18"/>
      <c r="ETN183" s="18"/>
      <c r="ETO183" s="18"/>
      <c r="ETP183" s="18"/>
      <c r="ETQ183" s="18"/>
      <c r="ETR183" s="18"/>
      <c r="ETS183" s="18"/>
      <c r="ETT183" s="18"/>
      <c r="ETU183" s="18"/>
      <c r="ETV183" s="18"/>
      <c r="ETW183" s="18"/>
      <c r="ETX183" s="18"/>
      <c r="ETY183" s="18"/>
      <c r="ETZ183" s="18"/>
      <c r="EUA183" s="18"/>
      <c r="EUB183" s="18"/>
      <c r="EUC183" s="18"/>
      <c r="EUD183" s="18"/>
      <c r="EUE183" s="18"/>
      <c r="EUF183" s="18"/>
      <c r="EUG183" s="18"/>
      <c r="EUH183" s="18"/>
      <c r="EUI183" s="18"/>
      <c r="EUJ183" s="18"/>
      <c r="EUK183" s="18"/>
      <c r="EUL183" s="18"/>
      <c r="EUM183" s="18"/>
      <c r="EUN183" s="18"/>
      <c r="EUO183" s="18"/>
      <c r="EUP183" s="18"/>
      <c r="EUQ183" s="18"/>
      <c r="EUR183" s="18"/>
      <c r="EUS183" s="18"/>
      <c r="EUT183" s="18"/>
      <c r="EUU183" s="18"/>
      <c r="EUV183" s="18"/>
      <c r="EUW183" s="18"/>
      <c r="EUX183" s="18"/>
      <c r="EUY183" s="18"/>
      <c r="EUZ183" s="18"/>
      <c r="EVA183" s="18"/>
      <c r="EVB183" s="18"/>
      <c r="EVC183" s="18"/>
      <c r="EVD183" s="18"/>
      <c r="EVE183" s="18"/>
      <c r="EVF183" s="18"/>
      <c r="EVG183" s="18"/>
      <c r="EVH183" s="18"/>
      <c r="EVI183" s="18"/>
      <c r="EVJ183" s="18"/>
      <c r="EVK183" s="18"/>
      <c r="EVL183" s="18"/>
      <c r="EVM183" s="18"/>
      <c r="EVN183" s="18"/>
      <c r="EVO183" s="18"/>
      <c r="EVP183" s="18"/>
      <c r="EVQ183" s="18"/>
      <c r="EVR183" s="18"/>
      <c r="EVS183" s="18"/>
      <c r="EVT183" s="18"/>
      <c r="EVU183" s="18"/>
      <c r="EVV183" s="18"/>
      <c r="EVW183" s="18"/>
      <c r="EVX183" s="18"/>
      <c r="EVY183" s="18"/>
      <c r="EVZ183" s="18"/>
      <c r="EWA183" s="18"/>
      <c r="EWB183" s="18"/>
      <c r="EWC183" s="18"/>
      <c r="EWD183" s="18"/>
      <c r="EWE183" s="18"/>
      <c r="EWF183" s="18"/>
      <c r="EWG183" s="18"/>
      <c r="EWH183" s="18"/>
      <c r="EWI183" s="18"/>
      <c r="EWJ183" s="18"/>
      <c r="EWK183" s="18"/>
      <c r="EWL183" s="18"/>
      <c r="EWM183" s="18"/>
      <c r="EWN183" s="18"/>
      <c r="EWO183" s="18"/>
      <c r="EWP183" s="18"/>
      <c r="EWQ183" s="18"/>
      <c r="EWR183" s="18"/>
      <c r="EWS183" s="18"/>
      <c r="EWT183" s="18"/>
      <c r="EWU183" s="18"/>
      <c r="EWV183" s="18"/>
      <c r="EWW183" s="18"/>
      <c r="EWX183" s="18"/>
      <c r="EWY183" s="18"/>
      <c r="EWZ183" s="18"/>
      <c r="EXA183" s="18"/>
      <c r="EXB183" s="18"/>
      <c r="EXC183" s="18"/>
      <c r="EXD183" s="18"/>
      <c r="EXE183" s="18"/>
      <c r="EXF183" s="18"/>
      <c r="EXG183" s="18"/>
      <c r="EXH183" s="18"/>
      <c r="EXI183" s="18"/>
      <c r="EXJ183" s="18"/>
      <c r="EXK183" s="18"/>
      <c r="EXL183" s="18"/>
      <c r="EXM183" s="18"/>
      <c r="EXN183" s="18"/>
      <c r="EXO183" s="18"/>
      <c r="EXP183" s="18"/>
      <c r="EXQ183" s="18"/>
      <c r="EXR183" s="18"/>
      <c r="EXS183" s="18"/>
      <c r="EXT183" s="18"/>
      <c r="EXU183" s="18"/>
      <c r="EXV183" s="18"/>
      <c r="EXW183" s="18"/>
      <c r="EXX183" s="18"/>
      <c r="EXY183" s="18"/>
      <c r="EXZ183" s="18"/>
      <c r="EYA183" s="18"/>
      <c r="EYB183" s="18"/>
      <c r="EYC183" s="18"/>
      <c r="EYD183" s="18"/>
      <c r="EYE183" s="18"/>
      <c r="EYF183" s="18"/>
      <c r="EYG183" s="18"/>
      <c r="EYH183" s="18"/>
      <c r="EYI183" s="18"/>
      <c r="EYJ183" s="18"/>
      <c r="EYK183" s="18"/>
      <c r="EYL183" s="18"/>
      <c r="EYM183" s="18"/>
      <c r="EYN183" s="18"/>
      <c r="EYO183" s="18"/>
      <c r="EYP183" s="18"/>
      <c r="EYQ183" s="18"/>
      <c r="EYR183" s="18"/>
      <c r="EYS183" s="18"/>
      <c r="EYT183" s="18"/>
      <c r="EYU183" s="18"/>
      <c r="EYV183" s="18"/>
      <c r="EYW183" s="18"/>
      <c r="EYX183" s="18"/>
      <c r="EYY183" s="18"/>
      <c r="EYZ183" s="18"/>
      <c r="EZA183" s="18"/>
      <c r="EZB183" s="18"/>
      <c r="EZC183" s="18"/>
      <c r="EZD183" s="18"/>
      <c r="EZE183" s="18"/>
      <c r="EZF183" s="18"/>
      <c r="EZG183" s="18"/>
      <c r="EZH183" s="18"/>
      <c r="EZI183" s="18"/>
      <c r="EZJ183" s="18"/>
      <c r="EZK183" s="18"/>
      <c r="EZL183" s="18"/>
      <c r="EZM183" s="18"/>
      <c r="EZN183" s="18"/>
      <c r="EZO183" s="18"/>
      <c r="EZP183" s="18"/>
      <c r="EZQ183" s="18"/>
      <c r="EZR183" s="18"/>
      <c r="EZS183" s="18"/>
      <c r="EZT183" s="18"/>
      <c r="EZU183" s="18"/>
      <c r="EZV183" s="18"/>
      <c r="EZW183" s="18"/>
      <c r="EZX183" s="18"/>
      <c r="EZY183" s="18"/>
      <c r="EZZ183" s="18"/>
      <c r="FAA183" s="18"/>
      <c r="FAB183" s="18"/>
      <c r="FAC183" s="18"/>
      <c r="FAD183" s="18"/>
      <c r="FAE183" s="18"/>
      <c r="FAF183" s="18"/>
      <c r="FAG183" s="18"/>
      <c r="FAH183" s="18"/>
      <c r="FAI183" s="18"/>
      <c r="FAJ183" s="18"/>
      <c r="FAK183" s="18"/>
      <c r="FAL183" s="18"/>
      <c r="FAM183" s="18"/>
      <c r="FAN183" s="18"/>
      <c r="FAO183" s="18"/>
      <c r="FAP183" s="18"/>
      <c r="FAQ183" s="18"/>
      <c r="FAR183" s="18"/>
      <c r="FAS183" s="18"/>
      <c r="FAT183" s="18"/>
      <c r="FAU183" s="18"/>
      <c r="FAV183" s="18"/>
      <c r="FAW183" s="18"/>
      <c r="FAX183" s="18"/>
      <c r="FAY183" s="18"/>
      <c r="FAZ183" s="18"/>
      <c r="FBA183" s="18"/>
      <c r="FBB183" s="18"/>
      <c r="FBC183" s="18"/>
      <c r="FBD183" s="18"/>
      <c r="FBE183" s="18"/>
      <c r="FBF183" s="18"/>
      <c r="FBG183" s="18"/>
      <c r="FBH183" s="18"/>
      <c r="FBI183" s="18"/>
      <c r="FBJ183" s="18"/>
      <c r="FBK183" s="18"/>
      <c r="FBL183" s="18"/>
      <c r="FBM183" s="18"/>
      <c r="FBN183" s="18"/>
      <c r="FBO183" s="18"/>
      <c r="FBP183" s="18"/>
      <c r="FBQ183" s="18"/>
      <c r="FBR183" s="18"/>
      <c r="FBS183" s="18"/>
      <c r="FBT183" s="18"/>
      <c r="FBU183" s="18"/>
      <c r="FBV183" s="18"/>
      <c r="FBW183" s="18"/>
      <c r="FBX183" s="18"/>
      <c r="FBY183" s="18"/>
      <c r="FBZ183" s="18"/>
      <c r="FCA183" s="18"/>
      <c r="FCB183" s="18"/>
      <c r="FCC183" s="18"/>
      <c r="FCD183" s="18"/>
      <c r="FCE183" s="18"/>
      <c r="FCF183" s="18"/>
      <c r="FCG183" s="18"/>
      <c r="FCH183" s="18"/>
      <c r="FCI183" s="18"/>
      <c r="FCJ183" s="18"/>
      <c r="FCK183" s="18"/>
      <c r="FCL183" s="18"/>
      <c r="FCM183" s="18"/>
      <c r="FCN183" s="18"/>
      <c r="FCO183" s="18"/>
      <c r="FCP183" s="18"/>
      <c r="FCQ183" s="18"/>
      <c r="FCR183" s="18"/>
      <c r="FCS183" s="18"/>
      <c r="FCT183" s="18"/>
      <c r="FCU183" s="18"/>
      <c r="FCV183" s="18"/>
      <c r="FCW183" s="18"/>
      <c r="FCX183" s="18"/>
      <c r="FCY183" s="18"/>
      <c r="FCZ183" s="18"/>
      <c r="FDA183" s="18"/>
      <c r="FDB183" s="18"/>
      <c r="FDC183" s="18"/>
      <c r="FDD183" s="18"/>
      <c r="FDE183" s="18"/>
      <c r="FDF183" s="18"/>
      <c r="FDG183" s="18"/>
      <c r="FDH183" s="18"/>
      <c r="FDI183" s="18"/>
      <c r="FDJ183" s="18"/>
      <c r="FDK183" s="18"/>
      <c r="FDL183" s="18"/>
      <c r="FDM183" s="18"/>
      <c r="FDN183" s="18"/>
      <c r="FDO183" s="18"/>
      <c r="FDP183" s="18"/>
      <c r="FDQ183" s="18"/>
      <c r="FDR183" s="18"/>
      <c r="FDS183" s="18"/>
      <c r="FDT183" s="18"/>
      <c r="FDU183" s="18"/>
      <c r="FDV183" s="18"/>
      <c r="FDW183" s="18"/>
      <c r="FDX183" s="18"/>
      <c r="FDY183" s="18"/>
      <c r="FDZ183" s="18"/>
      <c r="FEA183" s="18"/>
      <c r="FEB183" s="18"/>
      <c r="FEC183" s="18"/>
      <c r="FED183" s="18"/>
      <c r="FEE183" s="18"/>
      <c r="FEF183" s="18"/>
      <c r="FEG183" s="18"/>
      <c r="FEH183" s="18"/>
      <c r="FEI183" s="18"/>
      <c r="FEJ183" s="18"/>
      <c r="FEK183" s="18"/>
      <c r="FEL183" s="18"/>
      <c r="FEM183" s="18"/>
      <c r="FEN183" s="18"/>
      <c r="FEO183" s="18"/>
      <c r="FEP183" s="18"/>
      <c r="FEQ183" s="18"/>
      <c r="FER183" s="18"/>
      <c r="FES183" s="18"/>
      <c r="FET183" s="18"/>
      <c r="FEU183" s="18"/>
      <c r="FEV183" s="18"/>
      <c r="FEW183" s="18"/>
      <c r="FEX183" s="18"/>
      <c r="FEY183" s="18"/>
      <c r="FEZ183" s="18"/>
      <c r="FFA183" s="18"/>
      <c r="FFB183" s="18"/>
      <c r="FFC183" s="18"/>
      <c r="FFD183" s="18"/>
      <c r="FFE183" s="18"/>
      <c r="FFF183" s="18"/>
      <c r="FFG183" s="18"/>
      <c r="FFH183" s="18"/>
      <c r="FFI183" s="18"/>
      <c r="FFJ183" s="18"/>
      <c r="FFK183" s="18"/>
      <c r="FFL183" s="18"/>
      <c r="FFM183" s="18"/>
      <c r="FFN183" s="18"/>
      <c r="FFO183" s="18"/>
      <c r="FFP183" s="18"/>
      <c r="FFQ183" s="18"/>
      <c r="FFR183" s="18"/>
      <c r="FFS183" s="18"/>
      <c r="FFT183" s="18"/>
      <c r="FFU183" s="18"/>
      <c r="FFV183" s="18"/>
      <c r="FFW183" s="18"/>
      <c r="FFX183" s="18"/>
      <c r="FFY183" s="18"/>
      <c r="FFZ183" s="18"/>
      <c r="FGA183" s="18"/>
      <c r="FGB183" s="18"/>
      <c r="FGC183" s="18"/>
      <c r="FGD183" s="18"/>
      <c r="FGE183" s="18"/>
      <c r="FGF183" s="18"/>
      <c r="FGG183" s="18"/>
      <c r="FGH183" s="18"/>
      <c r="FGI183" s="18"/>
      <c r="FGJ183" s="18"/>
      <c r="FGK183" s="18"/>
      <c r="FGL183" s="18"/>
      <c r="FGM183" s="18"/>
      <c r="FGN183" s="18"/>
      <c r="FGO183" s="18"/>
      <c r="FGP183" s="18"/>
      <c r="FGQ183" s="18"/>
      <c r="FGR183" s="18"/>
      <c r="FGS183" s="18"/>
      <c r="FGT183" s="18"/>
      <c r="FGU183" s="18"/>
      <c r="FGV183" s="18"/>
      <c r="FGW183" s="18"/>
      <c r="FGX183" s="18"/>
      <c r="FGY183" s="18"/>
      <c r="FGZ183" s="18"/>
      <c r="FHA183" s="18"/>
      <c r="FHB183" s="18"/>
      <c r="FHC183" s="18"/>
      <c r="FHD183" s="18"/>
      <c r="FHE183" s="18"/>
      <c r="FHF183" s="18"/>
      <c r="FHG183" s="18"/>
      <c r="FHH183" s="18"/>
      <c r="FHI183" s="18"/>
      <c r="FHJ183" s="18"/>
      <c r="FHK183" s="18"/>
      <c r="FHL183" s="18"/>
      <c r="FHM183" s="18"/>
      <c r="FHN183" s="18"/>
      <c r="FHO183" s="18"/>
      <c r="FHP183" s="18"/>
      <c r="FHQ183" s="18"/>
      <c r="FHR183" s="18"/>
      <c r="FHS183" s="18"/>
      <c r="FHT183" s="18"/>
      <c r="FHU183" s="18"/>
      <c r="FHV183" s="18"/>
      <c r="FHW183" s="18"/>
      <c r="FHX183" s="18"/>
      <c r="FHY183" s="18"/>
      <c r="FHZ183" s="18"/>
      <c r="FIA183" s="18"/>
      <c r="FIB183" s="18"/>
      <c r="FIC183" s="18"/>
      <c r="FID183" s="18"/>
      <c r="FIE183" s="18"/>
      <c r="FIF183" s="18"/>
      <c r="FIG183" s="18"/>
      <c r="FIH183" s="18"/>
      <c r="FII183" s="18"/>
      <c r="FIJ183" s="18"/>
      <c r="FIK183" s="18"/>
      <c r="FIL183" s="18"/>
      <c r="FIM183" s="18"/>
      <c r="FIN183" s="18"/>
      <c r="FIO183" s="18"/>
      <c r="FIP183" s="18"/>
      <c r="FIQ183" s="18"/>
      <c r="FIR183" s="18"/>
      <c r="FIS183" s="18"/>
      <c r="FIT183" s="18"/>
      <c r="FIU183" s="18"/>
      <c r="FIV183" s="18"/>
      <c r="FIW183" s="18"/>
      <c r="FIX183" s="18"/>
      <c r="FIY183" s="18"/>
      <c r="FIZ183" s="18"/>
      <c r="FJA183" s="18"/>
      <c r="FJB183" s="18"/>
      <c r="FJC183" s="18"/>
      <c r="FJD183" s="18"/>
      <c r="FJE183" s="18"/>
      <c r="FJF183" s="18"/>
      <c r="FJG183" s="18"/>
      <c r="FJH183" s="18"/>
      <c r="FJI183" s="18"/>
      <c r="FJJ183" s="18"/>
      <c r="FJK183" s="18"/>
      <c r="FJL183" s="18"/>
      <c r="FJM183" s="18"/>
      <c r="FJN183" s="18"/>
      <c r="FJO183" s="18"/>
      <c r="FJP183" s="18"/>
      <c r="FJQ183" s="18"/>
      <c r="FJR183" s="18"/>
      <c r="FJS183" s="18"/>
      <c r="FJT183" s="18"/>
      <c r="FJU183" s="18"/>
      <c r="FJV183" s="18"/>
      <c r="FJW183" s="18"/>
      <c r="FJX183" s="18"/>
      <c r="FJY183" s="18"/>
      <c r="FJZ183" s="18"/>
      <c r="FKA183" s="18"/>
      <c r="FKB183" s="18"/>
      <c r="FKC183" s="18"/>
      <c r="FKD183" s="18"/>
      <c r="FKE183" s="18"/>
      <c r="FKF183" s="18"/>
      <c r="FKG183" s="18"/>
      <c r="FKH183" s="18"/>
      <c r="FKI183" s="18"/>
      <c r="FKJ183" s="18"/>
      <c r="FKK183" s="18"/>
      <c r="FKL183" s="18"/>
      <c r="FKM183" s="18"/>
      <c r="FKN183" s="18"/>
      <c r="FKO183" s="18"/>
      <c r="FKP183" s="18"/>
      <c r="FKQ183" s="18"/>
      <c r="FKR183" s="18"/>
      <c r="FKS183" s="18"/>
      <c r="FKT183" s="18"/>
      <c r="FKU183" s="18"/>
      <c r="FKV183" s="18"/>
      <c r="FKW183" s="18"/>
      <c r="FKX183" s="18"/>
      <c r="FKY183" s="18"/>
      <c r="FKZ183" s="18"/>
      <c r="FLA183" s="18"/>
      <c r="FLB183" s="18"/>
      <c r="FLC183" s="18"/>
      <c r="FLD183" s="18"/>
      <c r="FLE183" s="18"/>
      <c r="FLF183" s="18"/>
      <c r="FLG183" s="18"/>
      <c r="FLH183" s="18"/>
      <c r="FLI183" s="18"/>
      <c r="FLJ183" s="18"/>
      <c r="FLK183" s="18"/>
      <c r="FLL183" s="18"/>
      <c r="FLM183" s="18"/>
      <c r="FLN183" s="18"/>
      <c r="FLO183" s="18"/>
      <c r="FLP183" s="18"/>
      <c r="FLQ183" s="18"/>
      <c r="FLR183" s="18"/>
      <c r="FLS183" s="18"/>
      <c r="FLT183" s="18"/>
      <c r="FLU183" s="18"/>
      <c r="FLV183" s="18"/>
      <c r="FLW183" s="18"/>
      <c r="FLX183" s="18"/>
      <c r="FLY183" s="18"/>
      <c r="FLZ183" s="18"/>
      <c r="FMA183" s="18"/>
      <c r="FMB183" s="18"/>
      <c r="FMC183" s="18"/>
      <c r="FMD183" s="18"/>
      <c r="FME183" s="18"/>
      <c r="FMF183" s="18"/>
      <c r="FMG183" s="18"/>
      <c r="FMH183" s="18"/>
      <c r="FMI183" s="18"/>
      <c r="FMJ183" s="18"/>
      <c r="FMK183" s="18"/>
      <c r="FML183" s="18"/>
      <c r="FMM183" s="18"/>
      <c r="FMN183" s="18"/>
      <c r="FMO183" s="18"/>
      <c r="FMP183" s="18"/>
      <c r="FMQ183" s="18"/>
      <c r="FMR183" s="18"/>
      <c r="FMS183" s="18"/>
      <c r="FMT183" s="18"/>
      <c r="FMU183" s="18"/>
      <c r="FMV183" s="18"/>
      <c r="FMW183" s="18"/>
      <c r="FMX183" s="18"/>
      <c r="FMY183" s="18"/>
      <c r="FMZ183" s="18"/>
      <c r="FNA183" s="18"/>
      <c r="FNB183" s="18"/>
      <c r="FNC183" s="18"/>
      <c r="FND183" s="18"/>
      <c r="FNE183" s="18"/>
      <c r="FNF183" s="18"/>
      <c r="FNG183" s="18"/>
      <c r="FNH183" s="18"/>
      <c r="FNI183" s="18"/>
      <c r="FNJ183" s="18"/>
      <c r="FNK183" s="18"/>
      <c r="FNL183" s="18"/>
      <c r="FNM183" s="18"/>
      <c r="FNN183" s="18"/>
      <c r="FNO183" s="18"/>
      <c r="FNP183" s="18"/>
      <c r="FNQ183" s="18"/>
      <c r="FNR183" s="18"/>
      <c r="FNS183" s="18"/>
      <c r="FNT183" s="18"/>
      <c r="FNU183" s="18"/>
      <c r="FNV183" s="18"/>
      <c r="FNW183" s="18"/>
      <c r="FNX183" s="18"/>
      <c r="FNY183" s="18"/>
      <c r="FNZ183" s="18"/>
      <c r="FOA183" s="18"/>
      <c r="FOB183" s="18"/>
      <c r="FOC183" s="18"/>
      <c r="FOD183" s="18"/>
      <c r="FOE183" s="18"/>
      <c r="FOF183" s="18"/>
      <c r="FOG183" s="18"/>
      <c r="FOH183" s="18"/>
      <c r="FOI183" s="18"/>
      <c r="FOJ183" s="18"/>
      <c r="FOK183" s="18"/>
      <c r="FOL183" s="18"/>
      <c r="FOM183" s="18"/>
      <c r="FON183" s="18"/>
      <c r="FOO183" s="18"/>
      <c r="FOP183" s="18"/>
      <c r="FOQ183" s="18"/>
      <c r="FOR183" s="18"/>
      <c r="FOS183" s="18"/>
      <c r="FOT183" s="18"/>
      <c r="FOU183" s="18"/>
      <c r="FOV183" s="18"/>
      <c r="FOW183" s="18"/>
      <c r="FOX183" s="18"/>
      <c r="FOY183" s="18"/>
      <c r="FOZ183" s="18"/>
      <c r="FPA183" s="18"/>
      <c r="FPB183" s="18"/>
      <c r="FPC183" s="18"/>
      <c r="FPD183" s="18"/>
      <c r="FPE183" s="18"/>
      <c r="FPF183" s="18"/>
      <c r="FPG183" s="18"/>
      <c r="FPH183" s="18"/>
      <c r="FPI183" s="18"/>
      <c r="FPJ183" s="18"/>
      <c r="FPK183" s="18"/>
      <c r="FPL183" s="18"/>
      <c r="FPM183" s="18"/>
      <c r="FPN183" s="18"/>
      <c r="FPO183" s="18"/>
      <c r="FPP183" s="18"/>
      <c r="FPQ183" s="18"/>
      <c r="FPR183" s="18"/>
      <c r="FPS183" s="18"/>
      <c r="FPT183" s="18"/>
      <c r="FPU183" s="18"/>
      <c r="FPV183" s="18"/>
      <c r="FPW183" s="18"/>
      <c r="FPX183" s="18"/>
      <c r="FPY183" s="18"/>
      <c r="FPZ183" s="18"/>
      <c r="FQA183" s="18"/>
      <c r="FQB183" s="18"/>
      <c r="FQC183" s="18"/>
      <c r="FQD183" s="18"/>
      <c r="FQE183" s="18"/>
      <c r="FQF183" s="18"/>
      <c r="FQG183" s="18"/>
      <c r="FQH183" s="18"/>
      <c r="FQI183" s="18"/>
      <c r="FQJ183" s="18"/>
      <c r="FQK183" s="18"/>
      <c r="FQL183" s="18"/>
      <c r="FQM183" s="18"/>
      <c r="FQN183" s="18"/>
      <c r="FQO183" s="18"/>
      <c r="FQP183" s="18"/>
      <c r="FQQ183" s="18"/>
      <c r="FQR183" s="18"/>
      <c r="FQS183" s="18"/>
      <c r="FQT183" s="18"/>
      <c r="FQU183" s="18"/>
      <c r="FQV183" s="18"/>
      <c r="FQW183" s="18"/>
      <c r="FQX183" s="18"/>
      <c r="FQY183" s="18"/>
      <c r="FQZ183" s="18"/>
      <c r="FRA183" s="18"/>
      <c r="FRB183" s="18"/>
      <c r="FRC183" s="18"/>
      <c r="FRD183" s="18"/>
      <c r="FRE183" s="18"/>
      <c r="FRF183" s="18"/>
      <c r="FRG183" s="18"/>
      <c r="FRH183" s="18"/>
      <c r="FRI183" s="18"/>
      <c r="FRJ183" s="18"/>
      <c r="FRK183" s="18"/>
      <c r="FRL183" s="18"/>
      <c r="FRM183" s="18"/>
      <c r="FRN183" s="18"/>
      <c r="FRO183" s="18"/>
      <c r="FRP183" s="18"/>
      <c r="FRQ183" s="18"/>
      <c r="FRR183" s="18"/>
      <c r="FRS183" s="18"/>
      <c r="FRT183" s="18"/>
      <c r="FRU183" s="18"/>
      <c r="FRV183" s="18"/>
      <c r="FRW183" s="18"/>
      <c r="FRX183" s="18"/>
      <c r="FRY183" s="18"/>
      <c r="FRZ183" s="18"/>
      <c r="FSA183" s="18"/>
      <c r="FSB183" s="18"/>
      <c r="FSC183" s="18"/>
      <c r="FSD183" s="18"/>
      <c r="FSE183" s="18"/>
      <c r="FSF183" s="18"/>
      <c r="FSG183" s="18"/>
      <c r="FSH183" s="18"/>
      <c r="FSI183" s="18"/>
      <c r="FSJ183" s="18"/>
      <c r="FSK183" s="18"/>
      <c r="FSL183" s="18"/>
      <c r="FSM183" s="18"/>
      <c r="FSN183" s="18"/>
      <c r="FSO183" s="18"/>
      <c r="FSP183" s="18"/>
      <c r="FSQ183" s="18"/>
      <c r="FSR183" s="18"/>
      <c r="FSS183" s="18"/>
      <c r="FST183" s="18"/>
      <c r="FSU183" s="18"/>
      <c r="FSV183" s="18"/>
      <c r="FSW183" s="18"/>
      <c r="FSX183" s="18"/>
      <c r="FSY183" s="18"/>
      <c r="FSZ183" s="18"/>
      <c r="FTA183" s="18"/>
      <c r="FTB183" s="18"/>
      <c r="FTC183" s="18"/>
      <c r="FTD183" s="18"/>
      <c r="FTE183" s="18"/>
      <c r="FTF183" s="18"/>
      <c r="FTG183" s="18"/>
      <c r="FTH183" s="18"/>
      <c r="FTI183" s="18"/>
      <c r="FTJ183" s="18"/>
      <c r="FTK183" s="18"/>
      <c r="FTL183" s="18"/>
      <c r="FTM183" s="18"/>
      <c r="FTN183" s="18"/>
      <c r="FTO183" s="18"/>
      <c r="FTP183" s="18"/>
      <c r="FTQ183" s="18"/>
      <c r="FTR183" s="18"/>
      <c r="FTS183" s="18"/>
      <c r="FTT183" s="18"/>
      <c r="FTU183" s="18"/>
      <c r="FTV183" s="18"/>
      <c r="FTW183" s="18"/>
      <c r="FTX183" s="18"/>
      <c r="FTY183" s="18"/>
      <c r="FTZ183" s="18"/>
      <c r="FUA183" s="18"/>
      <c r="FUB183" s="18"/>
      <c r="FUC183" s="18"/>
      <c r="FUD183" s="18"/>
      <c r="FUE183" s="18"/>
      <c r="FUF183" s="18"/>
      <c r="FUG183" s="18"/>
      <c r="FUH183" s="18"/>
      <c r="FUI183" s="18"/>
      <c r="FUJ183" s="18"/>
      <c r="FUK183" s="18"/>
      <c r="FUL183" s="18"/>
      <c r="FUM183" s="18"/>
      <c r="FUN183" s="18"/>
      <c r="FUO183" s="18"/>
      <c r="FUP183" s="18"/>
      <c r="FUQ183" s="18"/>
      <c r="FUR183" s="18"/>
      <c r="FUS183" s="18"/>
      <c r="FUT183" s="18"/>
      <c r="FUU183" s="18"/>
      <c r="FUV183" s="18"/>
      <c r="FUW183" s="18"/>
      <c r="FUX183" s="18"/>
      <c r="FUY183" s="18"/>
      <c r="FUZ183" s="18"/>
      <c r="FVA183" s="18"/>
      <c r="FVB183" s="18"/>
      <c r="FVC183" s="18"/>
      <c r="FVD183" s="18"/>
      <c r="FVE183" s="18"/>
      <c r="FVF183" s="18"/>
      <c r="FVG183" s="18"/>
      <c r="FVH183" s="18"/>
      <c r="FVI183" s="18"/>
      <c r="FVJ183" s="18"/>
      <c r="FVK183" s="18"/>
      <c r="FVL183" s="18"/>
      <c r="FVM183" s="18"/>
      <c r="FVN183" s="18"/>
      <c r="FVO183" s="18"/>
      <c r="FVP183" s="18"/>
      <c r="FVQ183" s="18"/>
      <c r="FVR183" s="18"/>
      <c r="FVS183" s="18"/>
      <c r="FVT183" s="18"/>
      <c r="FVU183" s="18"/>
      <c r="FVV183" s="18"/>
      <c r="FVW183" s="18"/>
      <c r="FVX183" s="18"/>
      <c r="FVY183" s="18"/>
      <c r="FVZ183" s="18"/>
      <c r="FWA183" s="18"/>
      <c r="FWB183" s="18"/>
      <c r="FWC183" s="18"/>
      <c r="FWD183" s="18"/>
      <c r="FWE183" s="18"/>
      <c r="FWF183" s="18"/>
      <c r="FWG183" s="18"/>
      <c r="FWH183" s="18"/>
      <c r="FWI183" s="18"/>
      <c r="FWJ183" s="18"/>
      <c r="FWK183" s="18"/>
      <c r="FWL183" s="18"/>
      <c r="FWM183" s="18"/>
      <c r="FWN183" s="18"/>
      <c r="FWO183" s="18"/>
      <c r="FWP183" s="18"/>
      <c r="FWQ183" s="18"/>
      <c r="FWR183" s="18"/>
      <c r="FWS183" s="18"/>
      <c r="FWT183" s="18"/>
      <c r="FWU183" s="18"/>
      <c r="FWV183" s="18"/>
      <c r="FWW183" s="18"/>
      <c r="FWX183" s="18"/>
      <c r="FWY183" s="18"/>
      <c r="FWZ183" s="18"/>
      <c r="FXA183" s="18"/>
      <c r="FXB183" s="18"/>
      <c r="FXC183" s="18"/>
      <c r="FXD183" s="18"/>
      <c r="FXE183" s="18"/>
      <c r="FXF183" s="18"/>
      <c r="FXG183" s="18"/>
      <c r="FXH183" s="18"/>
      <c r="FXI183" s="18"/>
      <c r="FXJ183" s="18"/>
      <c r="FXK183" s="18"/>
      <c r="FXL183" s="18"/>
      <c r="FXM183" s="18"/>
      <c r="FXN183" s="18"/>
      <c r="FXO183" s="18"/>
      <c r="FXP183" s="18"/>
      <c r="FXQ183" s="18"/>
      <c r="FXR183" s="18"/>
      <c r="FXS183" s="18"/>
      <c r="FXT183" s="18"/>
      <c r="FXU183" s="18"/>
      <c r="FXV183" s="18"/>
      <c r="FXW183" s="18"/>
      <c r="FXX183" s="18"/>
      <c r="FXY183" s="18"/>
      <c r="FXZ183" s="18"/>
      <c r="FYA183" s="18"/>
      <c r="FYB183" s="18"/>
      <c r="FYC183" s="18"/>
      <c r="FYD183" s="18"/>
      <c r="FYE183" s="18"/>
      <c r="FYF183" s="18"/>
      <c r="FYG183" s="18"/>
      <c r="FYH183" s="18"/>
      <c r="FYI183" s="18"/>
      <c r="FYJ183" s="18"/>
      <c r="FYK183" s="18"/>
      <c r="FYL183" s="18"/>
      <c r="FYM183" s="18"/>
      <c r="FYN183" s="18"/>
      <c r="FYO183" s="18"/>
      <c r="FYP183" s="18"/>
      <c r="FYQ183" s="18"/>
      <c r="FYR183" s="18"/>
      <c r="FYS183" s="18"/>
      <c r="FYT183" s="18"/>
      <c r="FYU183" s="18"/>
      <c r="FYV183" s="18"/>
      <c r="FYW183" s="18"/>
      <c r="FYX183" s="18"/>
      <c r="FYY183" s="18"/>
      <c r="FYZ183" s="18"/>
      <c r="FZA183" s="18"/>
      <c r="FZB183" s="18"/>
      <c r="FZC183" s="18"/>
      <c r="FZD183" s="18"/>
      <c r="FZE183" s="18"/>
      <c r="FZF183" s="18"/>
      <c r="FZG183" s="18"/>
      <c r="FZH183" s="18"/>
      <c r="FZI183" s="18"/>
      <c r="FZJ183" s="18"/>
      <c r="FZK183" s="18"/>
      <c r="FZL183" s="18"/>
      <c r="FZM183" s="18"/>
      <c r="FZN183" s="18"/>
      <c r="FZO183" s="18"/>
      <c r="FZP183" s="18"/>
      <c r="FZQ183" s="18"/>
      <c r="FZR183" s="18"/>
      <c r="FZS183" s="18"/>
      <c r="FZT183" s="18"/>
      <c r="FZU183" s="18"/>
      <c r="FZV183" s="18"/>
      <c r="FZW183" s="18"/>
      <c r="FZX183" s="18"/>
      <c r="FZY183" s="18"/>
      <c r="FZZ183" s="18"/>
      <c r="GAA183" s="18"/>
      <c r="GAB183" s="18"/>
      <c r="GAC183" s="18"/>
      <c r="GAD183" s="18"/>
      <c r="GAE183" s="18"/>
      <c r="GAF183" s="18"/>
      <c r="GAG183" s="18"/>
      <c r="GAH183" s="18"/>
      <c r="GAI183" s="18"/>
      <c r="GAJ183" s="18"/>
      <c r="GAK183" s="18"/>
      <c r="GAL183" s="18"/>
      <c r="GAM183" s="18"/>
      <c r="GAN183" s="18"/>
      <c r="GAO183" s="18"/>
      <c r="GAP183" s="18"/>
      <c r="GAQ183" s="18"/>
      <c r="GAR183" s="18"/>
      <c r="GAS183" s="18"/>
      <c r="GAT183" s="18"/>
      <c r="GAU183" s="18"/>
      <c r="GAV183" s="18"/>
      <c r="GAW183" s="18"/>
      <c r="GAX183" s="18"/>
      <c r="GAY183" s="18"/>
      <c r="GAZ183" s="18"/>
      <c r="GBA183" s="18"/>
      <c r="GBB183" s="18"/>
      <c r="GBC183" s="18"/>
      <c r="GBD183" s="18"/>
      <c r="GBE183" s="18"/>
      <c r="GBF183" s="18"/>
      <c r="GBG183" s="18"/>
      <c r="GBH183" s="18"/>
      <c r="GBI183" s="18"/>
      <c r="GBJ183" s="18"/>
      <c r="GBK183" s="18"/>
      <c r="GBL183" s="18"/>
      <c r="GBM183" s="18"/>
      <c r="GBN183" s="18"/>
      <c r="GBO183" s="18"/>
      <c r="GBP183" s="18"/>
      <c r="GBQ183" s="18"/>
      <c r="GBR183" s="18"/>
      <c r="GBS183" s="18"/>
      <c r="GBT183" s="18"/>
      <c r="GBU183" s="18"/>
      <c r="GBV183" s="18"/>
      <c r="GBW183" s="18"/>
      <c r="GBX183" s="18"/>
      <c r="GBY183" s="18"/>
      <c r="GBZ183" s="18"/>
      <c r="GCA183" s="18"/>
      <c r="GCB183" s="18"/>
      <c r="GCC183" s="18"/>
      <c r="GCD183" s="18"/>
      <c r="GCE183" s="18"/>
      <c r="GCF183" s="18"/>
      <c r="GCG183" s="18"/>
      <c r="GCH183" s="18"/>
      <c r="GCI183" s="18"/>
      <c r="GCJ183" s="18"/>
      <c r="GCK183" s="18"/>
      <c r="GCL183" s="18"/>
      <c r="GCM183" s="18"/>
      <c r="GCN183" s="18"/>
      <c r="GCO183" s="18"/>
      <c r="GCP183" s="18"/>
      <c r="GCQ183" s="18"/>
      <c r="GCR183" s="18"/>
      <c r="GCS183" s="18"/>
      <c r="GCT183" s="18"/>
      <c r="GCU183" s="18"/>
      <c r="GCV183" s="18"/>
      <c r="GCW183" s="18"/>
      <c r="GCX183" s="18"/>
      <c r="GCY183" s="18"/>
      <c r="GCZ183" s="18"/>
      <c r="GDA183" s="18"/>
      <c r="GDB183" s="18"/>
      <c r="GDC183" s="18"/>
      <c r="GDD183" s="18"/>
      <c r="GDE183" s="18"/>
      <c r="GDF183" s="18"/>
      <c r="GDG183" s="18"/>
      <c r="GDH183" s="18"/>
      <c r="GDI183" s="18"/>
      <c r="GDJ183" s="18"/>
      <c r="GDK183" s="18"/>
      <c r="GDL183" s="18"/>
      <c r="GDM183" s="18"/>
      <c r="GDN183" s="18"/>
      <c r="GDO183" s="18"/>
      <c r="GDP183" s="18"/>
      <c r="GDQ183" s="18"/>
      <c r="GDR183" s="18"/>
      <c r="GDS183" s="18"/>
      <c r="GDT183" s="18"/>
      <c r="GDU183" s="18"/>
      <c r="GDV183" s="18"/>
      <c r="GDW183" s="18"/>
      <c r="GDX183" s="18"/>
      <c r="GDY183" s="18"/>
      <c r="GDZ183" s="18"/>
      <c r="GEA183" s="18"/>
      <c r="GEB183" s="18"/>
      <c r="GEC183" s="18"/>
      <c r="GED183" s="18"/>
      <c r="GEE183" s="18"/>
      <c r="GEF183" s="18"/>
      <c r="GEG183" s="18"/>
      <c r="GEH183" s="18"/>
      <c r="GEI183" s="18"/>
      <c r="GEJ183" s="18"/>
      <c r="GEK183" s="18"/>
      <c r="GEL183" s="18"/>
      <c r="GEM183" s="18"/>
      <c r="GEN183" s="18"/>
      <c r="GEO183" s="18"/>
      <c r="GEP183" s="18"/>
      <c r="GEQ183" s="18"/>
      <c r="GER183" s="18"/>
      <c r="GES183" s="18"/>
      <c r="GET183" s="18"/>
      <c r="GEU183" s="18"/>
      <c r="GEV183" s="18"/>
      <c r="GEW183" s="18"/>
      <c r="GEX183" s="18"/>
      <c r="GEY183" s="18"/>
      <c r="GEZ183" s="18"/>
      <c r="GFA183" s="18"/>
      <c r="GFB183" s="18"/>
      <c r="GFC183" s="18"/>
      <c r="GFD183" s="18"/>
      <c r="GFE183" s="18"/>
      <c r="GFF183" s="18"/>
      <c r="GFG183" s="18"/>
      <c r="GFH183" s="18"/>
      <c r="GFI183" s="18"/>
      <c r="GFJ183" s="18"/>
      <c r="GFK183" s="18"/>
      <c r="GFL183" s="18"/>
      <c r="GFM183" s="18"/>
      <c r="GFN183" s="18"/>
      <c r="GFO183" s="18"/>
      <c r="GFP183" s="18"/>
      <c r="GFQ183" s="18"/>
      <c r="GFR183" s="18"/>
      <c r="GFS183" s="18"/>
      <c r="GFT183" s="18"/>
      <c r="GFU183" s="18"/>
      <c r="GFV183" s="18"/>
      <c r="GFW183" s="18"/>
      <c r="GFX183" s="18"/>
      <c r="GFY183" s="18"/>
      <c r="GFZ183" s="18"/>
      <c r="GGA183" s="18"/>
      <c r="GGB183" s="18"/>
      <c r="GGC183" s="18"/>
      <c r="GGD183" s="18"/>
      <c r="GGE183" s="18"/>
      <c r="GGF183" s="18"/>
      <c r="GGG183" s="18"/>
      <c r="GGH183" s="18"/>
      <c r="GGI183" s="18"/>
      <c r="GGJ183" s="18"/>
      <c r="GGK183" s="18"/>
      <c r="GGL183" s="18"/>
      <c r="GGM183" s="18"/>
      <c r="GGN183" s="18"/>
      <c r="GGO183" s="18"/>
      <c r="GGP183" s="18"/>
      <c r="GGQ183" s="18"/>
      <c r="GGR183" s="18"/>
      <c r="GGS183" s="18"/>
      <c r="GGT183" s="18"/>
      <c r="GGU183" s="18"/>
      <c r="GGV183" s="18"/>
      <c r="GGW183" s="18"/>
      <c r="GGX183" s="18"/>
      <c r="GGY183" s="18"/>
      <c r="GGZ183" s="18"/>
      <c r="GHA183" s="18"/>
      <c r="GHB183" s="18"/>
      <c r="GHC183" s="18"/>
      <c r="GHD183" s="18"/>
      <c r="GHE183" s="18"/>
      <c r="GHF183" s="18"/>
      <c r="GHG183" s="18"/>
      <c r="GHH183" s="18"/>
      <c r="GHI183" s="18"/>
      <c r="GHJ183" s="18"/>
      <c r="GHK183" s="18"/>
      <c r="GHL183" s="18"/>
      <c r="GHM183" s="18"/>
      <c r="GHN183" s="18"/>
      <c r="GHO183" s="18"/>
      <c r="GHP183" s="18"/>
      <c r="GHQ183" s="18"/>
      <c r="GHR183" s="18"/>
      <c r="GHS183" s="18"/>
      <c r="GHT183" s="18"/>
      <c r="GHU183" s="18"/>
      <c r="GHV183" s="18"/>
      <c r="GHW183" s="18"/>
      <c r="GHX183" s="18"/>
      <c r="GHY183" s="18"/>
      <c r="GHZ183" s="18"/>
      <c r="GIA183" s="18"/>
      <c r="GIB183" s="18"/>
      <c r="GIC183" s="18"/>
      <c r="GID183" s="18"/>
      <c r="GIE183" s="18"/>
      <c r="GIF183" s="18"/>
      <c r="GIG183" s="18"/>
      <c r="GIH183" s="18"/>
      <c r="GII183" s="18"/>
      <c r="GIJ183" s="18"/>
      <c r="GIK183" s="18"/>
      <c r="GIL183" s="18"/>
      <c r="GIM183" s="18"/>
      <c r="GIN183" s="18"/>
      <c r="GIO183" s="18"/>
      <c r="GIP183" s="18"/>
      <c r="GIQ183" s="18"/>
      <c r="GIR183" s="18"/>
      <c r="GIS183" s="18"/>
      <c r="GIT183" s="18"/>
      <c r="GIU183" s="18"/>
      <c r="GIV183" s="18"/>
      <c r="GIW183" s="18"/>
      <c r="GIX183" s="18"/>
      <c r="GIY183" s="18"/>
      <c r="GIZ183" s="18"/>
      <c r="GJA183" s="18"/>
      <c r="GJB183" s="18"/>
      <c r="GJC183" s="18"/>
      <c r="GJD183" s="18"/>
      <c r="GJE183" s="18"/>
      <c r="GJF183" s="18"/>
      <c r="GJG183" s="18"/>
      <c r="GJH183" s="18"/>
      <c r="GJI183" s="18"/>
      <c r="GJJ183" s="18"/>
      <c r="GJK183" s="18"/>
      <c r="GJL183" s="18"/>
      <c r="GJM183" s="18"/>
      <c r="GJN183" s="18"/>
      <c r="GJO183" s="18"/>
      <c r="GJP183" s="18"/>
      <c r="GJQ183" s="18"/>
      <c r="GJR183" s="18"/>
      <c r="GJS183" s="18"/>
      <c r="GJT183" s="18"/>
      <c r="GJU183" s="18"/>
      <c r="GJV183" s="18"/>
      <c r="GJW183" s="18"/>
      <c r="GJX183" s="18"/>
      <c r="GJY183" s="18"/>
      <c r="GJZ183" s="18"/>
      <c r="GKA183" s="18"/>
      <c r="GKB183" s="18"/>
      <c r="GKC183" s="18"/>
      <c r="GKD183" s="18"/>
      <c r="GKE183" s="18"/>
      <c r="GKF183" s="18"/>
      <c r="GKG183" s="18"/>
      <c r="GKH183" s="18"/>
      <c r="GKI183" s="18"/>
      <c r="GKJ183" s="18"/>
      <c r="GKK183" s="18"/>
      <c r="GKL183" s="18"/>
      <c r="GKM183" s="18"/>
      <c r="GKN183" s="18"/>
      <c r="GKO183" s="18"/>
      <c r="GKP183" s="18"/>
      <c r="GKQ183" s="18"/>
      <c r="GKR183" s="18"/>
      <c r="GKS183" s="18"/>
      <c r="GKT183" s="18"/>
      <c r="GKU183" s="18"/>
      <c r="GKV183" s="18"/>
      <c r="GKW183" s="18"/>
      <c r="GKX183" s="18"/>
      <c r="GKY183" s="18"/>
      <c r="GKZ183" s="18"/>
      <c r="GLA183" s="18"/>
      <c r="GLB183" s="18"/>
      <c r="GLC183" s="18"/>
      <c r="GLD183" s="18"/>
      <c r="GLE183" s="18"/>
      <c r="GLF183" s="18"/>
      <c r="GLG183" s="18"/>
      <c r="GLH183" s="18"/>
      <c r="GLI183" s="18"/>
      <c r="GLJ183" s="18"/>
      <c r="GLK183" s="18"/>
      <c r="GLL183" s="18"/>
      <c r="GLM183" s="18"/>
      <c r="GLN183" s="18"/>
      <c r="GLO183" s="18"/>
      <c r="GLP183" s="18"/>
      <c r="GLQ183" s="18"/>
      <c r="GLR183" s="18"/>
      <c r="GLS183" s="18"/>
      <c r="GLT183" s="18"/>
      <c r="GLU183" s="18"/>
      <c r="GLV183" s="18"/>
      <c r="GLW183" s="18"/>
      <c r="GLX183" s="18"/>
      <c r="GLY183" s="18"/>
      <c r="GLZ183" s="18"/>
      <c r="GMA183" s="18"/>
      <c r="GMB183" s="18"/>
      <c r="GMC183" s="18"/>
      <c r="GMD183" s="18"/>
      <c r="GME183" s="18"/>
      <c r="GMF183" s="18"/>
      <c r="GMG183" s="18"/>
      <c r="GMH183" s="18"/>
      <c r="GMI183" s="18"/>
      <c r="GMJ183" s="18"/>
      <c r="GMK183" s="18"/>
      <c r="GML183" s="18"/>
      <c r="GMM183" s="18"/>
      <c r="GMN183" s="18"/>
      <c r="GMO183" s="18"/>
      <c r="GMP183" s="18"/>
      <c r="GMQ183" s="18"/>
      <c r="GMR183" s="18"/>
      <c r="GMS183" s="18"/>
      <c r="GMT183" s="18"/>
      <c r="GMU183" s="18"/>
      <c r="GMV183" s="18"/>
      <c r="GMW183" s="18"/>
      <c r="GMX183" s="18"/>
      <c r="GMY183" s="18"/>
      <c r="GMZ183" s="18"/>
      <c r="GNA183" s="18"/>
      <c r="GNB183" s="18"/>
      <c r="GNC183" s="18"/>
      <c r="GND183" s="18"/>
      <c r="GNE183" s="18"/>
      <c r="GNF183" s="18"/>
      <c r="GNG183" s="18"/>
      <c r="GNH183" s="18"/>
      <c r="GNI183" s="18"/>
      <c r="GNJ183" s="18"/>
      <c r="GNK183" s="18"/>
      <c r="GNL183" s="18"/>
      <c r="GNM183" s="18"/>
      <c r="GNN183" s="18"/>
      <c r="GNO183" s="18"/>
      <c r="GNP183" s="18"/>
      <c r="GNQ183" s="18"/>
      <c r="GNR183" s="18"/>
      <c r="GNS183" s="18"/>
      <c r="GNT183" s="18"/>
      <c r="GNU183" s="18"/>
      <c r="GNV183" s="18"/>
      <c r="GNW183" s="18"/>
      <c r="GNX183" s="18"/>
      <c r="GNY183" s="18"/>
      <c r="GNZ183" s="18"/>
      <c r="GOA183" s="18"/>
      <c r="GOB183" s="18"/>
      <c r="GOC183" s="18"/>
      <c r="GOD183" s="18"/>
      <c r="GOE183" s="18"/>
      <c r="GOF183" s="18"/>
      <c r="GOG183" s="18"/>
      <c r="GOH183" s="18"/>
      <c r="GOI183" s="18"/>
      <c r="GOJ183" s="18"/>
      <c r="GOK183" s="18"/>
      <c r="GOL183" s="18"/>
      <c r="GOM183" s="18"/>
      <c r="GON183" s="18"/>
      <c r="GOO183" s="18"/>
      <c r="GOP183" s="18"/>
      <c r="GOQ183" s="18"/>
      <c r="GOR183" s="18"/>
      <c r="GOS183" s="18"/>
      <c r="GOT183" s="18"/>
      <c r="GOU183" s="18"/>
      <c r="GOV183" s="18"/>
      <c r="GOW183" s="18"/>
      <c r="GOX183" s="18"/>
      <c r="GOY183" s="18"/>
      <c r="GOZ183" s="18"/>
      <c r="GPA183" s="18"/>
      <c r="GPB183" s="18"/>
      <c r="GPC183" s="18"/>
      <c r="GPD183" s="18"/>
      <c r="GPE183" s="18"/>
      <c r="GPF183" s="18"/>
      <c r="GPG183" s="18"/>
      <c r="GPH183" s="18"/>
      <c r="GPI183" s="18"/>
      <c r="GPJ183" s="18"/>
      <c r="GPK183" s="18"/>
      <c r="GPL183" s="18"/>
      <c r="GPM183" s="18"/>
      <c r="GPN183" s="18"/>
      <c r="GPO183" s="18"/>
      <c r="GPP183" s="18"/>
      <c r="GPQ183" s="18"/>
      <c r="GPR183" s="18"/>
      <c r="GPS183" s="18"/>
      <c r="GPT183" s="18"/>
      <c r="GPU183" s="18"/>
      <c r="GPV183" s="18"/>
      <c r="GPW183" s="18"/>
      <c r="GPX183" s="18"/>
      <c r="GPY183" s="18"/>
      <c r="GPZ183" s="18"/>
      <c r="GQA183" s="18"/>
      <c r="GQB183" s="18"/>
      <c r="GQC183" s="18"/>
      <c r="GQD183" s="18"/>
      <c r="GQE183" s="18"/>
      <c r="GQF183" s="18"/>
      <c r="GQG183" s="18"/>
      <c r="GQH183" s="18"/>
      <c r="GQI183" s="18"/>
      <c r="GQJ183" s="18"/>
      <c r="GQK183" s="18"/>
      <c r="GQL183" s="18"/>
      <c r="GQM183" s="18"/>
      <c r="GQN183" s="18"/>
      <c r="GQO183" s="18"/>
      <c r="GQP183" s="18"/>
      <c r="GQQ183" s="18"/>
      <c r="GQR183" s="18"/>
      <c r="GQS183" s="18"/>
      <c r="GQT183" s="18"/>
      <c r="GQU183" s="18"/>
      <c r="GQV183" s="18"/>
      <c r="GQW183" s="18"/>
      <c r="GQX183" s="18"/>
      <c r="GQY183" s="18"/>
      <c r="GQZ183" s="18"/>
      <c r="GRA183" s="18"/>
      <c r="GRB183" s="18"/>
      <c r="GRC183" s="18"/>
      <c r="GRD183" s="18"/>
      <c r="GRE183" s="18"/>
      <c r="GRF183" s="18"/>
      <c r="GRG183" s="18"/>
      <c r="GRH183" s="18"/>
      <c r="GRI183" s="18"/>
      <c r="GRJ183" s="18"/>
      <c r="GRK183" s="18"/>
      <c r="GRL183" s="18"/>
      <c r="GRM183" s="18"/>
      <c r="GRN183" s="18"/>
      <c r="GRO183" s="18"/>
      <c r="GRP183" s="18"/>
      <c r="GRQ183" s="18"/>
      <c r="GRR183" s="18"/>
      <c r="GRS183" s="18"/>
      <c r="GRT183" s="18"/>
      <c r="GRU183" s="18"/>
      <c r="GRV183" s="18"/>
      <c r="GRW183" s="18"/>
      <c r="GRX183" s="18"/>
      <c r="GRY183" s="18"/>
      <c r="GRZ183" s="18"/>
      <c r="GSA183" s="18"/>
      <c r="GSB183" s="18"/>
      <c r="GSC183" s="18"/>
      <c r="GSD183" s="18"/>
      <c r="GSE183" s="18"/>
      <c r="GSF183" s="18"/>
      <c r="GSG183" s="18"/>
      <c r="GSH183" s="18"/>
      <c r="GSI183" s="18"/>
      <c r="GSJ183" s="18"/>
      <c r="GSK183" s="18"/>
      <c r="GSL183" s="18"/>
      <c r="GSM183" s="18"/>
      <c r="GSN183" s="18"/>
      <c r="GSO183" s="18"/>
      <c r="GSP183" s="18"/>
      <c r="GSQ183" s="18"/>
      <c r="GSR183" s="18"/>
      <c r="GSS183" s="18"/>
      <c r="GST183" s="18"/>
      <c r="GSU183" s="18"/>
      <c r="GSV183" s="18"/>
      <c r="GSW183" s="18"/>
      <c r="GSX183" s="18"/>
      <c r="GSY183" s="18"/>
      <c r="GSZ183" s="18"/>
      <c r="GTA183" s="18"/>
      <c r="GTB183" s="18"/>
      <c r="GTC183" s="18"/>
      <c r="GTD183" s="18"/>
      <c r="GTE183" s="18"/>
      <c r="GTF183" s="18"/>
      <c r="GTG183" s="18"/>
      <c r="GTH183" s="18"/>
      <c r="GTI183" s="18"/>
      <c r="GTJ183" s="18"/>
      <c r="GTK183" s="18"/>
      <c r="GTL183" s="18"/>
      <c r="GTM183" s="18"/>
      <c r="GTN183" s="18"/>
      <c r="GTO183" s="18"/>
      <c r="GTP183" s="18"/>
      <c r="GTQ183" s="18"/>
      <c r="GTR183" s="18"/>
      <c r="GTS183" s="18"/>
      <c r="GTT183" s="18"/>
      <c r="GTU183" s="18"/>
      <c r="GTV183" s="18"/>
      <c r="GTW183" s="18"/>
      <c r="GTX183" s="18"/>
      <c r="GTY183" s="18"/>
      <c r="GTZ183" s="18"/>
      <c r="GUA183" s="18"/>
      <c r="GUB183" s="18"/>
      <c r="GUC183" s="18"/>
      <c r="GUD183" s="18"/>
      <c r="GUE183" s="18"/>
      <c r="GUF183" s="18"/>
      <c r="GUG183" s="18"/>
      <c r="GUH183" s="18"/>
      <c r="GUI183" s="18"/>
      <c r="GUJ183" s="18"/>
      <c r="GUK183" s="18"/>
      <c r="GUL183" s="18"/>
      <c r="GUM183" s="18"/>
      <c r="GUN183" s="18"/>
      <c r="GUO183" s="18"/>
      <c r="GUP183" s="18"/>
      <c r="GUQ183" s="18"/>
      <c r="GUR183" s="18"/>
      <c r="GUS183" s="18"/>
      <c r="GUT183" s="18"/>
      <c r="GUU183" s="18"/>
      <c r="GUV183" s="18"/>
      <c r="GUW183" s="18"/>
      <c r="GUX183" s="18"/>
      <c r="GUY183" s="18"/>
      <c r="GUZ183" s="18"/>
      <c r="GVA183" s="18"/>
      <c r="GVB183" s="18"/>
      <c r="GVC183" s="18"/>
      <c r="GVD183" s="18"/>
      <c r="GVE183" s="18"/>
      <c r="GVF183" s="18"/>
      <c r="GVG183" s="18"/>
      <c r="GVH183" s="18"/>
      <c r="GVI183" s="18"/>
      <c r="GVJ183" s="18"/>
      <c r="GVK183" s="18"/>
      <c r="GVL183" s="18"/>
      <c r="GVM183" s="18"/>
      <c r="GVN183" s="18"/>
      <c r="GVO183" s="18"/>
      <c r="GVP183" s="18"/>
      <c r="GVQ183" s="18"/>
      <c r="GVR183" s="18"/>
      <c r="GVS183" s="18"/>
      <c r="GVT183" s="18"/>
      <c r="GVU183" s="18"/>
      <c r="GVV183" s="18"/>
      <c r="GVW183" s="18"/>
      <c r="GVX183" s="18"/>
      <c r="GVY183" s="18"/>
      <c r="GVZ183" s="18"/>
      <c r="GWA183" s="18"/>
      <c r="GWB183" s="18"/>
      <c r="GWC183" s="18"/>
      <c r="GWD183" s="18"/>
      <c r="GWE183" s="18"/>
      <c r="GWF183" s="18"/>
      <c r="GWG183" s="18"/>
      <c r="GWH183" s="18"/>
      <c r="GWI183" s="18"/>
      <c r="GWJ183" s="18"/>
      <c r="GWK183" s="18"/>
      <c r="GWL183" s="18"/>
      <c r="GWM183" s="18"/>
      <c r="GWN183" s="18"/>
      <c r="GWO183" s="18"/>
      <c r="GWP183" s="18"/>
      <c r="GWQ183" s="18"/>
      <c r="GWR183" s="18"/>
      <c r="GWS183" s="18"/>
      <c r="GWT183" s="18"/>
      <c r="GWU183" s="18"/>
      <c r="GWV183" s="18"/>
      <c r="GWW183" s="18"/>
      <c r="GWX183" s="18"/>
      <c r="GWY183" s="18"/>
      <c r="GWZ183" s="18"/>
      <c r="GXA183" s="18"/>
      <c r="GXB183" s="18"/>
      <c r="GXC183" s="18"/>
      <c r="GXD183" s="18"/>
      <c r="GXE183" s="18"/>
      <c r="GXF183" s="18"/>
      <c r="GXG183" s="18"/>
      <c r="GXH183" s="18"/>
      <c r="GXI183" s="18"/>
      <c r="GXJ183" s="18"/>
      <c r="GXK183" s="18"/>
      <c r="GXL183" s="18"/>
      <c r="GXM183" s="18"/>
      <c r="GXN183" s="18"/>
      <c r="GXO183" s="18"/>
      <c r="GXP183" s="18"/>
      <c r="GXQ183" s="18"/>
      <c r="GXR183" s="18"/>
      <c r="GXS183" s="18"/>
      <c r="GXT183" s="18"/>
      <c r="GXU183" s="18"/>
      <c r="GXV183" s="18"/>
      <c r="GXW183" s="18"/>
      <c r="GXX183" s="18"/>
      <c r="GXY183" s="18"/>
      <c r="GXZ183" s="18"/>
      <c r="GYA183" s="18"/>
      <c r="GYB183" s="18"/>
      <c r="GYC183" s="18"/>
      <c r="GYD183" s="18"/>
      <c r="GYE183" s="18"/>
      <c r="GYF183" s="18"/>
      <c r="GYG183" s="18"/>
      <c r="GYH183" s="18"/>
      <c r="GYI183" s="18"/>
      <c r="GYJ183" s="18"/>
      <c r="GYK183" s="18"/>
      <c r="GYL183" s="18"/>
      <c r="GYM183" s="18"/>
      <c r="GYN183" s="18"/>
      <c r="GYO183" s="18"/>
      <c r="GYP183" s="18"/>
      <c r="GYQ183" s="18"/>
      <c r="GYR183" s="18"/>
      <c r="GYS183" s="18"/>
      <c r="GYT183" s="18"/>
      <c r="GYU183" s="18"/>
      <c r="GYV183" s="18"/>
      <c r="GYW183" s="18"/>
      <c r="GYX183" s="18"/>
      <c r="GYY183" s="18"/>
      <c r="GYZ183" s="18"/>
      <c r="GZA183" s="18"/>
      <c r="GZB183" s="18"/>
      <c r="GZC183" s="18"/>
      <c r="GZD183" s="18"/>
      <c r="GZE183" s="18"/>
      <c r="GZF183" s="18"/>
      <c r="GZG183" s="18"/>
      <c r="GZH183" s="18"/>
      <c r="GZI183" s="18"/>
      <c r="GZJ183" s="18"/>
      <c r="GZK183" s="18"/>
      <c r="GZL183" s="18"/>
      <c r="GZM183" s="18"/>
      <c r="GZN183" s="18"/>
      <c r="GZO183" s="18"/>
      <c r="GZP183" s="18"/>
      <c r="GZQ183" s="18"/>
      <c r="GZR183" s="18"/>
      <c r="GZS183" s="18"/>
      <c r="GZT183" s="18"/>
      <c r="GZU183" s="18"/>
      <c r="GZV183" s="18"/>
      <c r="GZW183" s="18"/>
      <c r="GZX183" s="18"/>
      <c r="GZY183" s="18"/>
      <c r="GZZ183" s="18"/>
      <c r="HAA183" s="18"/>
      <c r="HAB183" s="18"/>
      <c r="HAC183" s="18"/>
      <c r="HAD183" s="18"/>
      <c r="HAE183" s="18"/>
      <c r="HAF183" s="18"/>
      <c r="HAG183" s="18"/>
      <c r="HAH183" s="18"/>
      <c r="HAI183" s="18"/>
      <c r="HAJ183" s="18"/>
      <c r="HAK183" s="18"/>
      <c r="HAL183" s="18"/>
      <c r="HAM183" s="18"/>
      <c r="HAN183" s="18"/>
      <c r="HAO183" s="18"/>
      <c r="HAP183" s="18"/>
      <c r="HAQ183" s="18"/>
      <c r="HAR183" s="18"/>
      <c r="HAS183" s="18"/>
      <c r="HAT183" s="18"/>
      <c r="HAU183" s="18"/>
      <c r="HAV183" s="18"/>
      <c r="HAW183" s="18"/>
      <c r="HAX183" s="18"/>
      <c r="HAY183" s="18"/>
      <c r="HAZ183" s="18"/>
      <c r="HBA183" s="18"/>
      <c r="HBB183" s="18"/>
      <c r="HBC183" s="18"/>
      <c r="HBD183" s="18"/>
      <c r="HBE183" s="18"/>
      <c r="HBF183" s="18"/>
      <c r="HBG183" s="18"/>
      <c r="HBH183" s="18"/>
      <c r="HBI183" s="18"/>
      <c r="HBJ183" s="18"/>
      <c r="HBK183" s="18"/>
      <c r="HBL183" s="18"/>
      <c r="HBM183" s="18"/>
      <c r="HBN183" s="18"/>
      <c r="HBO183" s="18"/>
      <c r="HBP183" s="18"/>
      <c r="HBQ183" s="18"/>
      <c r="HBR183" s="18"/>
      <c r="HBS183" s="18"/>
      <c r="HBT183" s="18"/>
      <c r="HBU183" s="18"/>
      <c r="HBV183" s="18"/>
      <c r="HBW183" s="18"/>
      <c r="HBX183" s="18"/>
      <c r="HBY183" s="18"/>
      <c r="HBZ183" s="18"/>
      <c r="HCA183" s="18"/>
      <c r="HCB183" s="18"/>
      <c r="HCC183" s="18"/>
      <c r="HCD183" s="18"/>
      <c r="HCE183" s="18"/>
      <c r="HCF183" s="18"/>
      <c r="HCG183" s="18"/>
      <c r="HCH183" s="18"/>
      <c r="HCI183" s="18"/>
      <c r="HCJ183" s="18"/>
      <c r="HCK183" s="18"/>
      <c r="HCL183" s="18"/>
      <c r="HCM183" s="18"/>
      <c r="HCN183" s="18"/>
      <c r="HCO183" s="18"/>
      <c r="HCP183" s="18"/>
      <c r="HCQ183" s="18"/>
      <c r="HCR183" s="18"/>
      <c r="HCS183" s="18"/>
      <c r="HCT183" s="18"/>
      <c r="HCU183" s="18"/>
      <c r="HCV183" s="18"/>
      <c r="HCW183" s="18"/>
      <c r="HCX183" s="18"/>
      <c r="HCY183" s="18"/>
      <c r="HCZ183" s="18"/>
      <c r="HDA183" s="18"/>
      <c r="HDB183" s="18"/>
      <c r="HDC183" s="18"/>
      <c r="HDD183" s="18"/>
      <c r="HDE183" s="18"/>
      <c r="HDF183" s="18"/>
      <c r="HDG183" s="18"/>
      <c r="HDH183" s="18"/>
      <c r="HDI183" s="18"/>
      <c r="HDJ183" s="18"/>
      <c r="HDK183" s="18"/>
      <c r="HDL183" s="18"/>
      <c r="HDM183" s="18"/>
      <c r="HDN183" s="18"/>
      <c r="HDO183" s="18"/>
      <c r="HDP183" s="18"/>
      <c r="HDQ183" s="18"/>
      <c r="HDR183" s="18"/>
      <c r="HDS183" s="18"/>
      <c r="HDT183" s="18"/>
      <c r="HDU183" s="18"/>
      <c r="HDV183" s="18"/>
      <c r="HDW183" s="18"/>
      <c r="HDX183" s="18"/>
      <c r="HDY183" s="18"/>
      <c r="HDZ183" s="18"/>
      <c r="HEA183" s="18"/>
      <c r="HEB183" s="18"/>
      <c r="HEC183" s="18"/>
      <c r="HED183" s="18"/>
      <c r="HEE183" s="18"/>
      <c r="HEF183" s="18"/>
      <c r="HEG183" s="18"/>
      <c r="HEH183" s="18"/>
      <c r="HEI183" s="18"/>
      <c r="HEJ183" s="18"/>
      <c r="HEK183" s="18"/>
      <c r="HEL183" s="18"/>
      <c r="HEM183" s="18"/>
      <c r="HEN183" s="18"/>
      <c r="HEO183" s="18"/>
      <c r="HEP183" s="18"/>
      <c r="HEQ183" s="18"/>
      <c r="HER183" s="18"/>
      <c r="HES183" s="18"/>
      <c r="HET183" s="18"/>
      <c r="HEU183" s="18"/>
      <c r="HEV183" s="18"/>
      <c r="HEW183" s="18"/>
      <c r="HEX183" s="18"/>
      <c r="HEY183" s="18"/>
      <c r="HEZ183" s="18"/>
      <c r="HFA183" s="18"/>
      <c r="HFB183" s="18"/>
      <c r="HFC183" s="18"/>
      <c r="HFD183" s="18"/>
      <c r="HFE183" s="18"/>
      <c r="HFF183" s="18"/>
      <c r="HFG183" s="18"/>
      <c r="HFH183" s="18"/>
      <c r="HFI183" s="18"/>
      <c r="HFJ183" s="18"/>
      <c r="HFK183" s="18"/>
      <c r="HFL183" s="18"/>
      <c r="HFM183" s="18"/>
      <c r="HFN183" s="18"/>
      <c r="HFO183" s="18"/>
      <c r="HFP183" s="18"/>
      <c r="HFQ183" s="18"/>
      <c r="HFR183" s="18"/>
      <c r="HFS183" s="18"/>
      <c r="HFT183" s="18"/>
      <c r="HFU183" s="18"/>
      <c r="HFV183" s="18"/>
      <c r="HFW183" s="18"/>
      <c r="HFX183" s="18"/>
      <c r="HFY183" s="18"/>
      <c r="HFZ183" s="18"/>
      <c r="HGA183" s="18"/>
      <c r="HGB183" s="18"/>
      <c r="HGC183" s="18"/>
      <c r="HGD183" s="18"/>
      <c r="HGE183" s="18"/>
      <c r="HGF183" s="18"/>
      <c r="HGG183" s="18"/>
      <c r="HGH183" s="18"/>
      <c r="HGI183" s="18"/>
      <c r="HGJ183" s="18"/>
      <c r="HGK183" s="18"/>
      <c r="HGL183" s="18"/>
      <c r="HGM183" s="18"/>
      <c r="HGN183" s="18"/>
      <c r="HGO183" s="18"/>
      <c r="HGP183" s="18"/>
      <c r="HGQ183" s="18"/>
      <c r="HGR183" s="18"/>
      <c r="HGS183" s="18"/>
      <c r="HGT183" s="18"/>
      <c r="HGU183" s="18"/>
      <c r="HGV183" s="18"/>
      <c r="HGW183" s="18"/>
      <c r="HGX183" s="18"/>
      <c r="HGY183" s="18"/>
      <c r="HGZ183" s="18"/>
      <c r="HHA183" s="18"/>
      <c r="HHB183" s="18"/>
      <c r="HHC183" s="18"/>
      <c r="HHD183" s="18"/>
      <c r="HHE183" s="18"/>
      <c r="HHF183" s="18"/>
      <c r="HHG183" s="18"/>
      <c r="HHH183" s="18"/>
      <c r="HHI183" s="18"/>
      <c r="HHJ183" s="18"/>
      <c r="HHK183" s="18"/>
      <c r="HHL183" s="18"/>
      <c r="HHM183" s="18"/>
      <c r="HHN183" s="18"/>
      <c r="HHO183" s="18"/>
      <c r="HHP183" s="18"/>
      <c r="HHQ183" s="18"/>
      <c r="HHR183" s="18"/>
      <c r="HHS183" s="18"/>
      <c r="HHT183" s="18"/>
      <c r="HHU183" s="18"/>
      <c r="HHV183" s="18"/>
      <c r="HHW183" s="18"/>
      <c r="HHX183" s="18"/>
      <c r="HHY183" s="18"/>
      <c r="HHZ183" s="18"/>
      <c r="HIA183" s="18"/>
      <c r="HIB183" s="18"/>
      <c r="HIC183" s="18"/>
      <c r="HID183" s="18"/>
      <c r="HIE183" s="18"/>
      <c r="HIF183" s="18"/>
      <c r="HIG183" s="18"/>
      <c r="HIH183" s="18"/>
      <c r="HII183" s="18"/>
      <c r="HIJ183" s="18"/>
      <c r="HIK183" s="18"/>
      <c r="HIL183" s="18"/>
      <c r="HIM183" s="18"/>
      <c r="HIN183" s="18"/>
      <c r="HIO183" s="18"/>
      <c r="HIP183" s="18"/>
      <c r="HIQ183" s="18"/>
      <c r="HIR183" s="18"/>
      <c r="HIS183" s="18"/>
      <c r="HIT183" s="18"/>
      <c r="HIU183" s="18"/>
      <c r="HIV183" s="18"/>
      <c r="HIW183" s="18"/>
      <c r="HIX183" s="18"/>
      <c r="HIY183" s="18"/>
      <c r="HIZ183" s="18"/>
      <c r="HJA183" s="18"/>
      <c r="HJB183" s="18"/>
      <c r="HJC183" s="18"/>
      <c r="HJD183" s="18"/>
      <c r="HJE183" s="18"/>
      <c r="HJF183" s="18"/>
      <c r="HJG183" s="18"/>
      <c r="HJH183" s="18"/>
      <c r="HJI183" s="18"/>
      <c r="HJJ183" s="18"/>
      <c r="HJK183" s="18"/>
      <c r="HJL183" s="18"/>
      <c r="HJM183" s="18"/>
      <c r="HJN183" s="18"/>
      <c r="HJO183" s="18"/>
      <c r="HJP183" s="18"/>
      <c r="HJQ183" s="18"/>
      <c r="HJR183" s="18"/>
      <c r="HJS183" s="18"/>
      <c r="HJT183" s="18"/>
      <c r="HJU183" s="18"/>
      <c r="HJV183" s="18"/>
      <c r="HJW183" s="18"/>
      <c r="HJX183" s="18"/>
      <c r="HJY183" s="18"/>
      <c r="HJZ183" s="18"/>
      <c r="HKA183" s="18"/>
      <c r="HKB183" s="18"/>
      <c r="HKC183" s="18"/>
      <c r="HKD183" s="18"/>
      <c r="HKE183" s="18"/>
      <c r="HKF183" s="18"/>
      <c r="HKG183" s="18"/>
      <c r="HKH183" s="18"/>
      <c r="HKI183" s="18"/>
      <c r="HKJ183" s="18"/>
      <c r="HKK183" s="18"/>
      <c r="HKL183" s="18"/>
      <c r="HKM183" s="18"/>
      <c r="HKN183" s="18"/>
      <c r="HKO183" s="18"/>
      <c r="HKP183" s="18"/>
      <c r="HKQ183" s="18"/>
      <c r="HKR183" s="18"/>
      <c r="HKS183" s="18"/>
      <c r="HKT183" s="18"/>
      <c r="HKU183" s="18"/>
      <c r="HKV183" s="18"/>
      <c r="HKW183" s="18"/>
      <c r="HKX183" s="18"/>
      <c r="HKY183" s="18"/>
      <c r="HKZ183" s="18"/>
      <c r="HLA183" s="18"/>
      <c r="HLB183" s="18"/>
      <c r="HLC183" s="18"/>
      <c r="HLD183" s="18"/>
      <c r="HLE183" s="18"/>
      <c r="HLF183" s="18"/>
      <c r="HLG183" s="18"/>
      <c r="HLH183" s="18"/>
      <c r="HLI183" s="18"/>
      <c r="HLJ183" s="18"/>
      <c r="HLK183" s="18"/>
      <c r="HLL183" s="18"/>
      <c r="HLM183" s="18"/>
      <c r="HLN183" s="18"/>
      <c r="HLO183" s="18"/>
      <c r="HLP183" s="18"/>
      <c r="HLQ183" s="18"/>
      <c r="HLR183" s="18"/>
      <c r="HLS183" s="18"/>
      <c r="HLT183" s="18"/>
      <c r="HLU183" s="18"/>
      <c r="HLV183" s="18"/>
      <c r="HLW183" s="18"/>
      <c r="HLX183" s="18"/>
      <c r="HLY183" s="18"/>
      <c r="HLZ183" s="18"/>
      <c r="HMA183" s="18"/>
      <c r="HMB183" s="18"/>
      <c r="HMC183" s="18"/>
      <c r="HMD183" s="18"/>
      <c r="HME183" s="18"/>
      <c r="HMF183" s="18"/>
      <c r="HMG183" s="18"/>
      <c r="HMH183" s="18"/>
      <c r="HMI183" s="18"/>
      <c r="HMJ183" s="18"/>
      <c r="HMK183" s="18"/>
      <c r="HML183" s="18"/>
      <c r="HMM183" s="18"/>
      <c r="HMN183" s="18"/>
      <c r="HMO183" s="18"/>
      <c r="HMP183" s="18"/>
      <c r="HMQ183" s="18"/>
      <c r="HMR183" s="18"/>
      <c r="HMS183" s="18"/>
      <c r="HMT183" s="18"/>
      <c r="HMU183" s="18"/>
      <c r="HMV183" s="18"/>
      <c r="HMW183" s="18"/>
      <c r="HMX183" s="18"/>
      <c r="HMY183" s="18"/>
      <c r="HMZ183" s="18"/>
      <c r="HNA183" s="18"/>
      <c r="HNB183" s="18"/>
      <c r="HNC183" s="18"/>
      <c r="HND183" s="18"/>
      <c r="HNE183" s="18"/>
      <c r="HNF183" s="18"/>
      <c r="HNG183" s="18"/>
      <c r="HNH183" s="18"/>
      <c r="HNI183" s="18"/>
      <c r="HNJ183" s="18"/>
      <c r="HNK183" s="18"/>
      <c r="HNL183" s="18"/>
      <c r="HNM183" s="18"/>
      <c r="HNN183" s="18"/>
      <c r="HNO183" s="18"/>
      <c r="HNP183" s="18"/>
      <c r="HNQ183" s="18"/>
      <c r="HNR183" s="18"/>
      <c r="HNS183" s="18"/>
      <c r="HNT183" s="18"/>
      <c r="HNU183" s="18"/>
      <c r="HNV183" s="18"/>
      <c r="HNW183" s="18"/>
      <c r="HNX183" s="18"/>
      <c r="HNY183" s="18"/>
      <c r="HNZ183" s="18"/>
      <c r="HOA183" s="18"/>
      <c r="HOB183" s="18"/>
      <c r="HOC183" s="18"/>
      <c r="HOD183" s="18"/>
      <c r="HOE183" s="18"/>
      <c r="HOF183" s="18"/>
      <c r="HOG183" s="18"/>
      <c r="HOH183" s="18"/>
      <c r="HOI183" s="18"/>
      <c r="HOJ183" s="18"/>
      <c r="HOK183" s="18"/>
      <c r="HOL183" s="18"/>
      <c r="HOM183" s="18"/>
      <c r="HON183" s="18"/>
      <c r="HOO183" s="18"/>
      <c r="HOP183" s="18"/>
      <c r="HOQ183" s="18"/>
      <c r="HOR183" s="18"/>
      <c r="HOS183" s="18"/>
      <c r="HOT183" s="18"/>
      <c r="HOU183" s="18"/>
      <c r="HOV183" s="18"/>
      <c r="HOW183" s="18"/>
      <c r="HOX183" s="18"/>
      <c r="HOY183" s="18"/>
      <c r="HOZ183" s="18"/>
      <c r="HPA183" s="18"/>
      <c r="HPB183" s="18"/>
      <c r="HPC183" s="18"/>
      <c r="HPD183" s="18"/>
      <c r="HPE183" s="18"/>
      <c r="HPF183" s="18"/>
      <c r="HPG183" s="18"/>
      <c r="HPH183" s="18"/>
      <c r="HPI183" s="18"/>
      <c r="HPJ183" s="18"/>
      <c r="HPK183" s="18"/>
      <c r="HPL183" s="18"/>
      <c r="HPM183" s="18"/>
      <c r="HPN183" s="18"/>
      <c r="HPO183" s="18"/>
      <c r="HPP183" s="18"/>
      <c r="HPQ183" s="18"/>
      <c r="HPR183" s="18"/>
      <c r="HPS183" s="18"/>
      <c r="HPT183" s="18"/>
      <c r="HPU183" s="18"/>
      <c r="HPV183" s="18"/>
      <c r="HPW183" s="18"/>
      <c r="HPX183" s="18"/>
      <c r="HPY183" s="18"/>
      <c r="HPZ183" s="18"/>
      <c r="HQA183" s="18"/>
      <c r="HQB183" s="18"/>
      <c r="HQC183" s="18"/>
      <c r="HQD183" s="18"/>
      <c r="HQE183" s="18"/>
      <c r="HQF183" s="18"/>
      <c r="HQG183" s="18"/>
      <c r="HQH183" s="18"/>
      <c r="HQI183" s="18"/>
      <c r="HQJ183" s="18"/>
      <c r="HQK183" s="18"/>
      <c r="HQL183" s="18"/>
      <c r="HQM183" s="18"/>
      <c r="HQN183" s="18"/>
      <c r="HQO183" s="18"/>
      <c r="HQP183" s="18"/>
      <c r="HQQ183" s="18"/>
      <c r="HQR183" s="18"/>
      <c r="HQS183" s="18"/>
      <c r="HQT183" s="18"/>
      <c r="HQU183" s="18"/>
      <c r="HQV183" s="18"/>
      <c r="HQW183" s="18"/>
      <c r="HQX183" s="18"/>
      <c r="HQY183" s="18"/>
      <c r="HQZ183" s="18"/>
      <c r="HRA183" s="18"/>
      <c r="HRB183" s="18"/>
      <c r="HRC183" s="18"/>
      <c r="HRD183" s="18"/>
      <c r="HRE183" s="18"/>
      <c r="HRF183" s="18"/>
      <c r="HRG183" s="18"/>
      <c r="HRH183" s="18"/>
      <c r="HRI183" s="18"/>
      <c r="HRJ183" s="18"/>
      <c r="HRK183" s="18"/>
      <c r="HRL183" s="18"/>
      <c r="HRM183" s="18"/>
      <c r="HRN183" s="18"/>
      <c r="HRO183" s="18"/>
      <c r="HRP183" s="18"/>
      <c r="HRQ183" s="18"/>
      <c r="HRR183" s="18"/>
      <c r="HRS183" s="18"/>
      <c r="HRT183" s="18"/>
      <c r="HRU183" s="18"/>
      <c r="HRV183" s="18"/>
      <c r="HRW183" s="18"/>
      <c r="HRX183" s="18"/>
      <c r="HRY183" s="18"/>
      <c r="HRZ183" s="18"/>
      <c r="HSA183" s="18"/>
      <c r="HSB183" s="18"/>
      <c r="HSC183" s="18"/>
      <c r="HSD183" s="18"/>
      <c r="HSE183" s="18"/>
      <c r="HSF183" s="18"/>
      <c r="HSG183" s="18"/>
      <c r="HSH183" s="18"/>
      <c r="HSI183" s="18"/>
      <c r="HSJ183" s="18"/>
      <c r="HSK183" s="18"/>
      <c r="HSL183" s="18"/>
      <c r="HSM183" s="18"/>
      <c r="HSN183" s="18"/>
      <c r="HSO183" s="18"/>
      <c r="HSP183" s="18"/>
      <c r="HSQ183" s="18"/>
      <c r="HSR183" s="18"/>
      <c r="HSS183" s="18"/>
      <c r="HST183" s="18"/>
      <c r="HSU183" s="18"/>
      <c r="HSV183" s="18"/>
      <c r="HSW183" s="18"/>
      <c r="HSX183" s="18"/>
      <c r="HSY183" s="18"/>
      <c r="HSZ183" s="18"/>
      <c r="HTA183" s="18"/>
      <c r="HTB183" s="18"/>
      <c r="HTC183" s="18"/>
      <c r="HTD183" s="18"/>
      <c r="HTE183" s="18"/>
      <c r="HTF183" s="18"/>
      <c r="HTG183" s="18"/>
      <c r="HTH183" s="18"/>
      <c r="HTI183" s="18"/>
      <c r="HTJ183" s="18"/>
      <c r="HTK183" s="18"/>
      <c r="HTL183" s="18"/>
      <c r="HTM183" s="18"/>
      <c r="HTN183" s="18"/>
      <c r="HTO183" s="18"/>
      <c r="HTP183" s="18"/>
      <c r="HTQ183" s="18"/>
      <c r="HTR183" s="18"/>
      <c r="HTS183" s="18"/>
      <c r="HTT183" s="18"/>
      <c r="HTU183" s="18"/>
      <c r="HTV183" s="18"/>
      <c r="HTW183" s="18"/>
      <c r="HTX183" s="18"/>
      <c r="HTY183" s="18"/>
      <c r="HTZ183" s="18"/>
      <c r="HUA183" s="18"/>
      <c r="HUB183" s="18"/>
      <c r="HUC183" s="18"/>
      <c r="HUD183" s="18"/>
      <c r="HUE183" s="18"/>
      <c r="HUF183" s="18"/>
      <c r="HUG183" s="18"/>
      <c r="HUH183" s="18"/>
      <c r="HUI183" s="18"/>
      <c r="HUJ183" s="18"/>
      <c r="HUK183" s="18"/>
      <c r="HUL183" s="18"/>
      <c r="HUM183" s="18"/>
      <c r="HUN183" s="18"/>
      <c r="HUO183" s="18"/>
      <c r="HUP183" s="18"/>
      <c r="HUQ183" s="18"/>
      <c r="HUR183" s="18"/>
      <c r="HUS183" s="18"/>
      <c r="HUT183" s="18"/>
      <c r="HUU183" s="18"/>
      <c r="HUV183" s="18"/>
      <c r="HUW183" s="18"/>
      <c r="HUX183" s="18"/>
      <c r="HUY183" s="18"/>
      <c r="HUZ183" s="18"/>
      <c r="HVA183" s="18"/>
      <c r="HVB183" s="18"/>
      <c r="HVC183" s="18"/>
      <c r="HVD183" s="18"/>
      <c r="HVE183" s="18"/>
      <c r="HVF183" s="18"/>
      <c r="HVG183" s="18"/>
      <c r="HVH183" s="18"/>
      <c r="HVI183" s="18"/>
      <c r="HVJ183" s="18"/>
      <c r="HVK183" s="18"/>
      <c r="HVL183" s="18"/>
      <c r="HVM183" s="18"/>
      <c r="HVN183" s="18"/>
      <c r="HVO183" s="18"/>
      <c r="HVP183" s="18"/>
      <c r="HVQ183" s="18"/>
      <c r="HVR183" s="18"/>
      <c r="HVS183" s="18"/>
      <c r="HVT183" s="18"/>
      <c r="HVU183" s="18"/>
      <c r="HVV183" s="18"/>
      <c r="HVW183" s="18"/>
      <c r="HVX183" s="18"/>
      <c r="HVY183" s="18"/>
      <c r="HVZ183" s="18"/>
      <c r="HWA183" s="18"/>
      <c r="HWB183" s="18"/>
      <c r="HWC183" s="18"/>
      <c r="HWD183" s="18"/>
      <c r="HWE183" s="18"/>
      <c r="HWF183" s="18"/>
      <c r="HWG183" s="18"/>
      <c r="HWH183" s="18"/>
      <c r="HWI183" s="18"/>
      <c r="HWJ183" s="18"/>
      <c r="HWK183" s="18"/>
      <c r="HWL183" s="18"/>
      <c r="HWM183" s="18"/>
      <c r="HWN183" s="18"/>
      <c r="HWO183" s="18"/>
      <c r="HWP183" s="18"/>
      <c r="HWQ183" s="18"/>
      <c r="HWR183" s="18"/>
      <c r="HWS183" s="18"/>
      <c r="HWT183" s="18"/>
      <c r="HWU183" s="18"/>
      <c r="HWV183" s="18"/>
      <c r="HWW183" s="18"/>
      <c r="HWX183" s="18"/>
      <c r="HWY183" s="18"/>
      <c r="HWZ183" s="18"/>
      <c r="HXA183" s="18"/>
      <c r="HXB183" s="18"/>
      <c r="HXC183" s="18"/>
      <c r="HXD183" s="18"/>
      <c r="HXE183" s="18"/>
      <c r="HXF183" s="18"/>
      <c r="HXG183" s="18"/>
      <c r="HXH183" s="18"/>
      <c r="HXI183" s="18"/>
      <c r="HXJ183" s="18"/>
      <c r="HXK183" s="18"/>
      <c r="HXL183" s="18"/>
      <c r="HXM183" s="18"/>
      <c r="HXN183" s="18"/>
      <c r="HXO183" s="18"/>
      <c r="HXP183" s="18"/>
      <c r="HXQ183" s="18"/>
      <c r="HXR183" s="18"/>
      <c r="HXS183" s="18"/>
      <c r="HXT183" s="18"/>
      <c r="HXU183" s="18"/>
      <c r="HXV183" s="18"/>
      <c r="HXW183" s="18"/>
      <c r="HXX183" s="18"/>
      <c r="HXY183" s="18"/>
      <c r="HXZ183" s="18"/>
      <c r="HYA183" s="18"/>
      <c r="HYB183" s="18"/>
      <c r="HYC183" s="18"/>
      <c r="HYD183" s="18"/>
      <c r="HYE183" s="18"/>
      <c r="HYF183" s="18"/>
      <c r="HYG183" s="18"/>
      <c r="HYH183" s="18"/>
      <c r="HYI183" s="18"/>
      <c r="HYJ183" s="18"/>
      <c r="HYK183" s="18"/>
      <c r="HYL183" s="18"/>
      <c r="HYM183" s="18"/>
      <c r="HYN183" s="18"/>
      <c r="HYO183" s="18"/>
      <c r="HYP183" s="18"/>
      <c r="HYQ183" s="18"/>
      <c r="HYR183" s="18"/>
      <c r="HYS183" s="18"/>
      <c r="HYT183" s="18"/>
      <c r="HYU183" s="18"/>
      <c r="HYV183" s="18"/>
      <c r="HYW183" s="18"/>
      <c r="HYX183" s="18"/>
      <c r="HYY183" s="18"/>
      <c r="HYZ183" s="18"/>
      <c r="HZA183" s="18"/>
      <c r="HZB183" s="18"/>
      <c r="HZC183" s="18"/>
      <c r="HZD183" s="18"/>
      <c r="HZE183" s="18"/>
      <c r="HZF183" s="18"/>
      <c r="HZG183" s="18"/>
      <c r="HZH183" s="18"/>
      <c r="HZI183" s="18"/>
      <c r="HZJ183" s="18"/>
      <c r="HZK183" s="18"/>
      <c r="HZL183" s="18"/>
      <c r="HZM183" s="18"/>
      <c r="HZN183" s="18"/>
      <c r="HZO183" s="18"/>
      <c r="HZP183" s="18"/>
      <c r="HZQ183" s="18"/>
      <c r="HZR183" s="18"/>
      <c r="HZS183" s="18"/>
      <c r="HZT183" s="18"/>
      <c r="HZU183" s="18"/>
      <c r="HZV183" s="18"/>
      <c r="HZW183" s="18"/>
      <c r="HZX183" s="18"/>
      <c r="HZY183" s="18"/>
      <c r="HZZ183" s="18"/>
      <c r="IAA183" s="18"/>
      <c r="IAB183" s="18"/>
      <c r="IAC183" s="18"/>
      <c r="IAD183" s="18"/>
      <c r="IAE183" s="18"/>
      <c r="IAF183" s="18"/>
      <c r="IAG183" s="18"/>
      <c r="IAH183" s="18"/>
      <c r="IAI183" s="18"/>
      <c r="IAJ183" s="18"/>
      <c r="IAK183" s="18"/>
      <c r="IAL183" s="18"/>
      <c r="IAM183" s="18"/>
      <c r="IAN183" s="18"/>
      <c r="IAO183" s="18"/>
      <c r="IAP183" s="18"/>
      <c r="IAQ183" s="18"/>
      <c r="IAR183" s="18"/>
      <c r="IAS183" s="18"/>
      <c r="IAT183" s="18"/>
      <c r="IAU183" s="18"/>
      <c r="IAV183" s="18"/>
      <c r="IAW183" s="18"/>
      <c r="IAX183" s="18"/>
      <c r="IAY183" s="18"/>
      <c r="IAZ183" s="18"/>
      <c r="IBA183" s="18"/>
      <c r="IBB183" s="18"/>
      <c r="IBC183" s="18"/>
      <c r="IBD183" s="18"/>
      <c r="IBE183" s="18"/>
      <c r="IBF183" s="18"/>
      <c r="IBG183" s="18"/>
      <c r="IBH183" s="18"/>
      <c r="IBI183" s="18"/>
      <c r="IBJ183" s="18"/>
      <c r="IBK183" s="18"/>
      <c r="IBL183" s="18"/>
      <c r="IBM183" s="18"/>
      <c r="IBN183" s="18"/>
      <c r="IBO183" s="18"/>
      <c r="IBP183" s="18"/>
      <c r="IBQ183" s="18"/>
      <c r="IBR183" s="18"/>
      <c r="IBS183" s="18"/>
      <c r="IBT183" s="18"/>
      <c r="IBU183" s="18"/>
      <c r="IBV183" s="18"/>
      <c r="IBW183" s="18"/>
      <c r="IBX183" s="18"/>
      <c r="IBY183" s="18"/>
      <c r="IBZ183" s="18"/>
      <c r="ICA183" s="18"/>
      <c r="ICB183" s="18"/>
      <c r="ICC183" s="18"/>
      <c r="ICD183" s="18"/>
      <c r="ICE183" s="18"/>
      <c r="ICF183" s="18"/>
      <c r="ICG183" s="18"/>
      <c r="ICH183" s="18"/>
      <c r="ICI183" s="18"/>
      <c r="ICJ183" s="18"/>
      <c r="ICK183" s="18"/>
      <c r="ICL183" s="18"/>
      <c r="ICM183" s="18"/>
      <c r="ICN183" s="18"/>
      <c r="ICO183" s="18"/>
      <c r="ICP183" s="18"/>
      <c r="ICQ183" s="18"/>
      <c r="ICR183" s="18"/>
      <c r="ICS183" s="18"/>
      <c r="ICT183" s="18"/>
      <c r="ICU183" s="18"/>
      <c r="ICV183" s="18"/>
      <c r="ICW183" s="18"/>
      <c r="ICX183" s="18"/>
      <c r="ICY183" s="18"/>
      <c r="ICZ183" s="18"/>
      <c r="IDA183" s="18"/>
      <c r="IDB183" s="18"/>
      <c r="IDC183" s="18"/>
      <c r="IDD183" s="18"/>
      <c r="IDE183" s="18"/>
      <c r="IDF183" s="18"/>
      <c r="IDG183" s="18"/>
      <c r="IDH183" s="18"/>
      <c r="IDI183" s="18"/>
      <c r="IDJ183" s="18"/>
      <c r="IDK183" s="18"/>
      <c r="IDL183" s="18"/>
      <c r="IDM183" s="18"/>
      <c r="IDN183" s="18"/>
      <c r="IDO183" s="18"/>
      <c r="IDP183" s="18"/>
      <c r="IDQ183" s="18"/>
      <c r="IDR183" s="18"/>
      <c r="IDS183" s="18"/>
      <c r="IDT183" s="18"/>
      <c r="IDU183" s="18"/>
      <c r="IDV183" s="18"/>
      <c r="IDW183" s="18"/>
      <c r="IDX183" s="18"/>
      <c r="IDY183" s="18"/>
      <c r="IDZ183" s="18"/>
      <c r="IEA183" s="18"/>
      <c r="IEB183" s="18"/>
      <c r="IEC183" s="18"/>
      <c r="IED183" s="18"/>
      <c r="IEE183" s="18"/>
      <c r="IEF183" s="18"/>
      <c r="IEG183" s="18"/>
      <c r="IEH183" s="18"/>
      <c r="IEI183" s="18"/>
      <c r="IEJ183" s="18"/>
      <c r="IEK183" s="18"/>
      <c r="IEL183" s="18"/>
      <c r="IEM183" s="18"/>
      <c r="IEN183" s="18"/>
      <c r="IEO183" s="18"/>
      <c r="IEP183" s="18"/>
      <c r="IEQ183" s="18"/>
      <c r="IER183" s="18"/>
      <c r="IES183" s="18"/>
      <c r="IET183" s="18"/>
      <c r="IEU183" s="18"/>
      <c r="IEV183" s="18"/>
      <c r="IEW183" s="18"/>
      <c r="IEX183" s="18"/>
      <c r="IEY183" s="18"/>
      <c r="IEZ183" s="18"/>
      <c r="IFA183" s="18"/>
      <c r="IFB183" s="18"/>
      <c r="IFC183" s="18"/>
      <c r="IFD183" s="18"/>
      <c r="IFE183" s="18"/>
      <c r="IFF183" s="18"/>
      <c r="IFG183" s="18"/>
      <c r="IFH183" s="18"/>
      <c r="IFI183" s="18"/>
      <c r="IFJ183" s="18"/>
      <c r="IFK183" s="18"/>
      <c r="IFL183" s="18"/>
      <c r="IFM183" s="18"/>
      <c r="IFN183" s="18"/>
      <c r="IFO183" s="18"/>
      <c r="IFP183" s="18"/>
      <c r="IFQ183" s="18"/>
      <c r="IFR183" s="18"/>
      <c r="IFS183" s="18"/>
      <c r="IFT183" s="18"/>
      <c r="IFU183" s="18"/>
      <c r="IFV183" s="18"/>
      <c r="IFW183" s="18"/>
      <c r="IFX183" s="18"/>
      <c r="IFY183" s="18"/>
      <c r="IFZ183" s="18"/>
      <c r="IGA183" s="18"/>
      <c r="IGB183" s="18"/>
      <c r="IGC183" s="18"/>
      <c r="IGD183" s="18"/>
      <c r="IGE183" s="18"/>
      <c r="IGF183" s="18"/>
      <c r="IGG183" s="18"/>
      <c r="IGH183" s="18"/>
      <c r="IGI183" s="18"/>
      <c r="IGJ183" s="18"/>
      <c r="IGK183" s="18"/>
      <c r="IGL183" s="18"/>
      <c r="IGM183" s="18"/>
      <c r="IGN183" s="18"/>
      <c r="IGO183" s="18"/>
      <c r="IGP183" s="18"/>
      <c r="IGQ183" s="18"/>
      <c r="IGR183" s="18"/>
      <c r="IGS183" s="18"/>
      <c r="IGT183" s="18"/>
      <c r="IGU183" s="18"/>
      <c r="IGV183" s="18"/>
      <c r="IGW183" s="18"/>
      <c r="IGX183" s="18"/>
      <c r="IGY183" s="18"/>
      <c r="IGZ183" s="18"/>
      <c r="IHA183" s="18"/>
      <c r="IHB183" s="18"/>
      <c r="IHC183" s="18"/>
      <c r="IHD183" s="18"/>
      <c r="IHE183" s="18"/>
      <c r="IHF183" s="18"/>
      <c r="IHG183" s="18"/>
      <c r="IHH183" s="18"/>
      <c r="IHI183" s="18"/>
      <c r="IHJ183" s="18"/>
      <c r="IHK183" s="18"/>
      <c r="IHL183" s="18"/>
      <c r="IHM183" s="18"/>
      <c r="IHN183" s="18"/>
      <c r="IHO183" s="18"/>
      <c r="IHP183" s="18"/>
      <c r="IHQ183" s="18"/>
      <c r="IHR183" s="18"/>
      <c r="IHS183" s="18"/>
      <c r="IHT183" s="18"/>
      <c r="IHU183" s="18"/>
      <c r="IHV183" s="18"/>
      <c r="IHW183" s="18"/>
      <c r="IHX183" s="18"/>
      <c r="IHY183" s="18"/>
      <c r="IHZ183" s="18"/>
      <c r="IIA183" s="18"/>
      <c r="IIB183" s="18"/>
      <c r="IIC183" s="18"/>
      <c r="IID183" s="18"/>
      <c r="IIE183" s="18"/>
      <c r="IIF183" s="18"/>
      <c r="IIG183" s="18"/>
      <c r="IIH183" s="18"/>
      <c r="III183" s="18"/>
      <c r="IIJ183" s="18"/>
      <c r="IIK183" s="18"/>
      <c r="IIL183" s="18"/>
      <c r="IIM183" s="18"/>
      <c r="IIN183" s="18"/>
      <c r="IIO183" s="18"/>
      <c r="IIP183" s="18"/>
      <c r="IIQ183" s="18"/>
      <c r="IIR183" s="18"/>
      <c r="IIS183" s="18"/>
      <c r="IIT183" s="18"/>
      <c r="IIU183" s="18"/>
      <c r="IIV183" s="18"/>
      <c r="IIW183" s="18"/>
      <c r="IIX183" s="18"/>
      <c r="IIY183" s="18"/>
      <c r="IIZ183" s="18"/>
      <c r="IJA183" s="18"/>
      <c r="IJB183" s="18"/>
      <c r="IJC183" s="18"/>
      <c r="IJD183" s="18"/>
      <c r="IJE183" s="18"/>
      <c r="IJF183" s="18"/>
      <c r="IJG183" s="18"/>
      <c r="IJH183" s="18"/>
      <c r="IJI183" s="18"/>
      <c r="IJJ183" s="18"/>
      <c r="IJK183" s="18"/>
      <c r="IJL183" s="18"/>
      <c r="IJM183" s="18"/>
      <c r="IJN183" s="18"/>
      <c r="IJO183" s="18"/>
      <c r="IJP183" s="18"/>
      <c r="IJQ183" s="18"/>
      <c r="IJR183" s="18"/>
      <c r="IJS183" s="18"/>
      <c r="IJT183" s="18"/>
      <c r="IJU183" s="18"/>
      <c r="IJV183" s="18"/>
      <c r="IJW183" s="18"/>
      <c r="IJX183" s="18"/>
      <c r="IJY183" s="18"/>
      <c r="IJZ183" s="18"/>
      <c r="IKA183" s="18"/>
      <c r="IKB183" s="18"/>
      <c r="IKC183" s="18"/>
      <c r="IKD183" s="18"/>
      <c r="IKE183" s="18"/>
      <c r="IKF183" s="18"/>
      <c r="IKG183" s="18"/>
      <c r="IKH183" s="18"/>
      <c r="IKI183" s="18"/>
      <c r="IKJ183" s="18"/>
      <c r="IKK183" s="18"/>
      <c r="IKL183" s="18"/>
      <c r="IKM183" s="18"/>
      <c r="IKN183" s="18"/>
      <c r="IKO183" s="18"/>
      <c r="IKP183" s="18"/>
      <c r="IKQ183" s="18"/>
      <c r="IKR183" s="18"/>
      <c r="IKS183" s="18"/>
      <c r="IKT183" s="18"/>
      <c r="IKU183" s="18"/>
      <c r="IKV183" s="18"/>
      <c r="IKW183" s="18"/>
      <c r="IKX183" s="18"/>
      <c r="IKY183" s="18"/>
      <c r="IKZ183" s="18"/>
      <c r="ILA183" s="18"/>
      <c r="ILB183" s="18"/>
      <c r="ILC183" s="18"/>
      <c r="ILD183" s="18"/>
      <c r="ILE183" s="18"/>
      <c r="ILF183" s="18"/>
      <c r="ILG183" s="18"/>
      <c r="ILH183" s="18"/>
      <c r="ILI183" s="18"/>
      <c r="ILJ183" s="18"/>
      <c r="ILK183" s="18"/>
      <c r="ILL183" s="18"/>
      <c r="ILM183" s="18"/>
      <c r="ILN183" s="18"/>
      <c r="ILO183" s="18"/>
      <c r="ILP183" s="18"/>
      <c r="ILQ183" s="18"/>
      <c r="ILR183" s="18"/>
      <c r="ILS183" s="18"/>
      <c r="ILT183" s="18"/>
      <c r="ILU183" s="18"/>
      <c r="ILV183" s="18"/>
      <c r="ILW183" s="18"/>
      <c r="ILX183" s="18"/>
      <c r="ILY183" s="18"/>
      <c r="ILZ183" s="18"/>
      <c r="IMA183" s="18"/>
      <c r="IMB183" s="18"/>
      <c r="IMC183" s="18"/>
      <c r="IMD183" s="18"/>
      <c r="IME183" s="18"/>
      <c r="IMF183" s="18"/>
      <c r="IMG183" s="18"/>
      <c r="IMH183" s="18"/>
      <c r="IMI183" s="18"/>
      <c r="IMJ183" s="18"/>
      <c r="IMK183" s="18"/>
      <c r="IML183" s="18"/>
      <c r="IMM183" s="18"/>
      <c r="IMN183" s="18"/>
      <c r="IMO183" s="18"/>
      <c r="IMP183" s="18"/>
      <c r="IMQ183" s="18"/>
      <c r="IMR183" s="18"/>
      <c r="IMS183" s="18"/>
      <c r="IMT183" s="18"/>
      <c r="IMU183" s="18"/>
      <c r="IMV183" s="18"/>
      <c r="IMW183" s="18"/>
      <c r="IMX183" s="18"/>
      <c r="IMY183" s="18"/>
      <c r="IMZ183" s="18"/>
      <c r="INA183" s="18"/>
      <c r="INB183" s="18"/>
      <c r="INC183" s="18"/>
      <c r="IND183" s="18"/>
      <c r="INE183" s="18"/>
      <c r="INF183" s="18"/>
      <c r="ING183" s="18"/>
      <c r="INH183" s="18"/>
      <c r="INI183" s="18"/>
      <c r="INJ183" s="18"/>
      <c r="INK183" s="18"/>
      <c r="INL183" s="18"/>
      <c r="INM183" s="18"/>
      <c r="INN183" s="18"/>
      <c r="INO183" s="18"/>
      <c r="INP183" s="18"/>
      <c r="INQ183" s="18"/>
      <c r="INR183" s="18"/>
      <c r="INS183" s="18"/>
      <c r="INT183" s="18"/>
      <c r="INU183" s="18"/>
      <c r="INV183" s="18"/>
      <c r="INW183" s="18"/>
      <c r="INX183" s="18"/>
      <c r="INY183" s="18"/>
      <c r="INZ183" s="18"/>
      <c r="IOA183" s="18"/>
      <c r="IOB183" s="18"/>
      <c r="IOC183" s="18"/>
      <c r="IOD183" s="18"/>
      <c r="IOE183" s="18"/>
      <c r="IOF183" s="18"/>
      <c r="IOG183" s="18"/>
      <c r="IOH183" s="18"/>
      <c r="IOI183" s="18"/>
      <c r="IOJ183" s="18"/>
      <c r="IOK183" s="18"/>
      <c r="IOL183" s="18"/>
      <c r="IOM183" s="18"/>
      <c r="ION183" s="18"/>
      <c r="IOO183" s="18"/>
      <c r="IOP183" s="18"/>
      <c r="IOQ183" s="18"/>
      <c r="IOR183" s="18"/>
      <c r="IOS183" s="18"/>
      <c r="IOT183" s="18"/>
      <c r="IOU183" s="18"/>
      <c r="IOV183" s="18"/>
      <c r="IOW183" s="18"/>
      <c r="IOX183" s="18"/>
      <c r="IOY183" s="18"/>
      <c r="IOZ183" s="18"/>
      <c r="IPA183" s="18"/>
      <c r="IPB183" s="18"/>
      <c r="IPC183" s="18"/>
      <c r="IPD183" s="18"/>
      <c r="IPE183" s="18"/>
      <c r="IPF183" s="18"/>
      <c r="IPG183" s="18"/>
      <c r="IPH183" s="18"/>
      <c r="IPI183" s="18"/>
      <c r="IPJ183" s="18"/>
      <c r="IPK183" s="18"/>
      <c r="IPL183" s="18"/>
      <c r="IPM183" s="18"/>
      <c r="IPN183" s="18"/>
      <c r="IPO183" s="18"/>
      <c r="IPP183" s="18"/>
      <c r="IPQ183" s="18"/>
      <c r="IPR183" s="18"/>
      <c r="IPS183" s="18"/>
      <c r="IPT183" s="18"/>
      <c r="IPU183" s="18"/>
      <c r="IPV183" s="18"/>
      <c r="IPW183" s="18"/>
      <c r="IPX183" s="18"/>
      <c r="IPY183" s="18"/>
      <c r="IPZ183" s="18"/>
      <c r="IQA183" s="18"/>
      <c r="IQB183" s="18"/>
      <c r="IQC183" s="18"/>
      <c r="IQD183" s="18"/>
      <c r="IQE183" s="18"/>
      <c r="IQF183" s="18"/>
      <c r="IQG183" s="18"/>
      <c r="IQH183" s="18"/>
      <c r="IQI183" s="18"/>
      <c r="IQJ183" s="18"/>
      <c r="IQK183" s="18"/>
      <c r="IQL183" s="18"/>
      <c r="IQM183" s="18"/>
      <c r="IQN183" s="18"/>
      <c r="IQO183" s="18"/>
      <c r="IQP183" s="18"/>
      <c r="IQQ183" s="18"/>
      <c r="IQR183" s="18"/>
      <c r="IQS183" s="18"/>
      <c r="IQT183" s="18"/>
      <c r="IQU183" s="18"/>
      <c r="IQV183" s="18"/>
      <c r="IQW183" s="18"/>
      <c r="IQX183" s="18"/>
      <c r="IQY183" s="18"/>
      <c r="IQZ183" s="18"/>
      <c r="IRA183" s="18"/>
      <c r="IRB183" s="18"/>
      <c r="IRC183" s="18"/>
      <c r="IRD183" s="18"/>
      <c r="IRE183" s="18"/>
      <c r="IRF183" s="18"/>
      <c r="IRG183" s="18"/>
      <c r="IRH183" s="18"/>
      <c r="IRI183" s="18"/>
      <c r="IRJ183" s="18"/>
      <c r="IRK183" s="18"/>
      <c r="IRL183" s="18"/>
      <c r="IRM183" s="18"/>
      <c r="IRN183" s="18"/>
      <c r="IRO183" s="18"/>
      <c r="IRP183" s="18"/>
      <c r="IRQ183" s="18"/>
      <c r="IRR183" s="18"/>
      <c r="IRS183" s="18"/>
      <c r="IRT183" s="18"/>
      <c r="IRU183" s="18"/>
      <c r="IRV183" s="18"/>
      <c r="IRW183" s="18"/>
      <c r="IRX183" s="18"/>
      <c r="IRY183" s="18"/>
      <c r="IRZ183" s="18"/>
      <c r="ISA183" s="18"/>
      <c r="ISB183" s="18"/>
      <c r="ISC183" s="18"/>
      <c r="ISD183" s="18"/>
      <c r="ISE183" s="18"/>
      <c r="ISF183" s="18"/>
      <c r="ISG183" s="18"/>
      <c r="ISH183" s="18"/>
      <c r="ISI183" s="18"/>
      <c r="ISJ183" s="18"/>
      <c r="ISK183" s="18"/>
      <c r="ISL183" s="18"/>
      <c r="ISM183" s="18"/>
      <c r="ISN183" s="18"/>
      <c r="ISO183" s="18"/>
      <c r="ISP183" s="18"/>
      <c r="ISQ183" s="18"/>
      <c r="ISR183" s="18"/>
      <c r="ISS183" s="18"/>
      <c r="IST183" s="18"/>
      <c r="ISU183" s="18"/>
      <c r="ISV183" s="18"/>
      <c r="ISW183" s="18"/>
      <c r="ISX183" s="18"/>
      <c r="ISY183" s="18"/>
      <c r="ISZ183" s="18"/>
      <c r="ITA183" s="18"/>
      <c r="ITB183" s="18"/>
      <c r="ITC183" s="18"/>
      <c r="ITD183" s="18"/>
      <c r="ITE183" s="18"/>
      <c r="ITF183" s="18"/>
      <c r="ITG183" s="18"/>
      <c r="ITH183" s="18"/>
      <c r="ITI183" s="18"/>
      <c r="ITJ183" s="18"/>
      <c r="ITK183" s="18"/>
      <c r="ITL183" s="18"/>
      <c r="ITM183" s="18"/>
      <c r="ITN183" s="18"/>
      <c r="ITO183" s="18"/>
      <c r="ITP183" s="18"/>
      <c r="ITQ183" s="18"/>
      <c r="ITR183" s="18"/>
      <c r="ITS183" s="18"/>
      <c r="ITT183" s="18"/>
      <c r="ITU183" s="18"/>
      <c r="ITV183" s="18"/>
      <c r="ITW183" s="18"/>
      <c r="ITX183" s="18"/>
      <c r="ITY183" s="18"/>
      <c r="ITZ183" s="18"/>
      <c r="IUA183" s="18"/>
      <c r="IUB183" s="18"/>
      <c r="IUC183" s="18"/>
      <c r="IUD183" s="18"/>
      <c r="IUE183" s="18"/>
      <c r="IUF183" s="18"/>
      <c r="IUG183" s="18"/>
      <c r="IUH183" s="18"/>
      <c r="IUI183" s="18"/>
      <c r="IUJ183" s="18"/>
      <c r="IUK183" s="18"/>
      <c r="IUL183" s="18"/>
      <c r="IUM183" s="18"/>
      <c r="IUN183" s="18"/>
      <c r="IUO183" s="18"/>
      <c r="IUP183" s="18"/>
      <c r="IUQ183" s="18"/>
      <c r="IUR183" s="18"/>
      <c r="IUS183" s="18"/>
      <c r="IUT183" s="18"/>
      <c r="IUU183" s="18"/>
      <c r="IUV183" s="18"/>
      <c r="IUW183" s="18"/>
      <c r="IUX183" s="18"/>
      <c r="IUY183" s="18"/>
      <c r="IUZ183" s="18"/>
      <c r="IVA183" s="18"/>
      <c r="IVB183" s="18"/>
      <c r="IVC183" s="18"/>
      <c r="IVD183" s="18"/>
      <c r="IVE183" s="18"/>
      <c r="IVF183" s="18"/>
      <c r="IVG183" s="18"/>
      <c r="IVH183" s="18"/>
      <c r="IVI183" s="18"/>
      <c r="IVJ183" s="18"/>
      <c r="IVK183" s="18"/>
      <c r="IVL183" s="18"/>
      <c r="IVM183" s="18"/>
      <c r="IVN183" s="18"/>
      <c r="IVO183" s="18"/>
      <c r="IVP183" s="18"/>
      <c r="IVQ183" s="18"/>
      <c r="IVR183" s="18"/>
      <c r="IVS183" s="18"/>
      <c r="IVT183" s="18"/>
      <c r="IVU183" s="18"/>
      <c r="IVV183" s="18"/>
      <c r="IVW183" s="18"/>
      <c r="IVX183" s="18"/>
      <c r="IVY183" s="18"/>
      <c r="IVZ183" s="18"/>
      <c r="IWA183" s="18"/>
      <c r="IWB183" s="18"/>
      <c r="IWC183" s="18"/>
      <c r="IWD183" s="18"/>
      <c r="IWE183" s="18"/>
      <c r="IWF183" s="18"/>
      <c r="IWG183" s="18"/>
      <c r="IWH183" s="18"/>
      <c r="IWI183" s="18"/>
      <c r="IWJ183" s="18"/>
      <c r="IWK183" s="18"/>
      <c r="IWL183" s="18"/>
      <c r="IWM183" s="18"/>
      <c r="IWN183" s="18"/>
      <c r="IWO183" s="18"/>
      <c r="IWP183" s="18"/>
      <c r="IWQ183" s="18"/>
      <c r="IWR183" s="18"/>
      <c r="IWS183" s="18"/>
      <c r="IWT183" s="18"/>
      <c r="IWU183" s="18"/>
      <c r="IWV183" s="18"/>
      <c r="IWW183" s="18"/>
      <c r="IWX183" s="18"/>
      <c r="IWY183" s="18"/>
      <c r="IWZ183" s="18"/>
      <c r="IXA183" s="18"/>
      <c r="IXB183" s="18"/>
      <c r="IXC183" s="18"/>
      <c r="IXD183" s="18"/>
      <c r="IXE183" s="18"/>
      <c r="IXF183" s="18"/>
      <c r="IXG183" s="18"/>
      <c r="IXH183" s="18"/>
      <c r="IXI183" s="18"/>
      <c r="IXJ183" s="18"/>
      <c r="IXK183" s="18"/>
      <c r="IXL183" s="18"/>
      <c r="IXM183" s="18"/>
      <c r="IXN183" s="18"/>
      <c r="IXO183" s="18"/>
      <c r="IXP183" s="18"/>
      <c r="IXQ183" s="18"/>
      <c r="IXR183" s="18"/>
      <c r="IXS183" s="18"/>
      <c r="IXT183" s="18"/>
      <c r="IXU183" s="18"/>
      <c r="IXV183" s="18"/>
      <c r="IXW183" s="18"/>
      <c r="IXX183" s="18"/>
      <c r="IXY183" s="18"/>
      <c r="IXZ183" s="18"/>
      <c r="IYA183" s="18"/>
      <c r="IYB183" s="18"/>
      <c r="IYC183" s="18"/>
      <c r="IYD183" s="18"/>
      <c r="IYE183" s="18"/>
      <c r="IYF183" s="18"/>
      <c r="IYG183" s="18"/>
      <c r="IYH183" s="18"/>
      <c r="IYI183" s="18"/>
      <c r="IYJ183" s="18"/>
      <c r="IYK183" s="18"/>
      <c r="IYL183" s="18"/>
      <c r="IYM183" s="18"/>
      <c r="IYN183" s="18"/>
      <c r="IYO183" s="18"/>
      <c r="IYP183" s="18"/>
      <c r="IYQ183" s="18"/>
      <c r="IYR183" s="18"/>
      <c r="IYS183" s="18"/>
      <c r="IYT183" s="18"/>
      <c r="IYU183" s="18"/>
      <c r="IYV183" s="18"/>
      <c r="IYW183" s="18"/>
      <c r="IYX183" s="18"/>
      <c r="IYY183" s="18"/>
      <c r="IYZ183" s="18"/>
      <c r="IZA183" s="18"/>
      <c r="IZB183" s="18"/>
      <c r="IZC183" s="18"/>
      <c r="IZD183" s="18"/>
      <c r="IZE183" s="18"/>
      <c r="IZF183" s="18"/>
      <c r="IZG183" s="18"/>
      <c r="IZH183" s="18"/>
      <c r="IZI183" s="18"/>
      <c r="IZJ183" s="18"/>
      <c r="IZK183" s="18"/>
      <c r="IZL183" s="18"/>
      <c r="IZM183" s="18"/>
      <c r="IZN183" s="18"/>
      <c r="IZO183" s="18"/>
      <c r="IZP183" s="18"/>
      <c r="IZQ183" s="18"/>
      <c r="IZR183" s="18"/>
      <c r="IZS183" s="18"/>
      <c r="IZT183" s="18"/>
      <c r="IZU183" s="18"/>
      <c r="IZV183" s="18"/>
      <c r="IZW183" s="18"/>
      <c r="IZX183" s="18"/>
      <c r="IZY183" s="18"/>
      <c r="IZZ183" s="18"/>
      <c r="JAA183" s="18"/>
      <c r="JAB183" s="18"/>
      <c r="JAC183" s="18"/>
      <c r="JAD183" s="18"/>
      <c r="JAE183" s="18"/>
      <c r="JAF183" s="18"/>
      <c r="JAG183" s="18"/>
      <c r="JAH183" s="18"/>
      <c r="JAI183" s="18"/>
      <c r="JAJ183" s="18"/>
      <c r="JAK183" s="18"/>
      <c r="JAL183" s="18"/>
      <c r="JAM183" s="18"/>
      <c r="JAN183" s="18"/>
      <c r="JAO183" s="18"/>
      <c r="JAP183" s="18"/>
      <c r="JAQ183" s="18"/>
      <c r="JAR183" s="18"/>
      <c r="JAS183" s="18"/>
      <c r="JAT183" s="18"/>
      <c r="JAU183" s="18"/>
      <c r="JAV183" s="18"/>
      <c r="JAW183" s="18"/>
      <c r="JAX183" s="18"/>
      <c r="JAY183" s="18"/>
      <c r="JAZ183" s="18"/>
      <c r="JBA183" s="18"/>
      <c r="JBB183" s="18"/>
      <c r="JBC183" s="18"/>
      <c r="JBD183" s="18"/>
      <c r="JBE183" s="18"/>
      <c r="JBF183" s="18"/>
      <c r="JBG183" s="18"/>
      <c r="JBH183" s="18"/>
      <c r="JBI183" s="18"/>
      <c r="JBJ183" s="18"/>
      <c r="JBK183" s="18"/>
      <c r="JBL183" s="18"/>
      <c r="JBM183" s="18"/>
      <c r="JBN183" s="18"/>
      <c r="JBO183" s="18"/>
      <c r="JBP183" s="18"/>
      <c r="JBQ183" s="18"/>
      <c r="JBR183" s="18"/>
      <c r="JBS183" s="18"/>
      <c r="JBT183" s="18"/>
      <c r="JBU183" s="18"/>
      <c r="JBV183" s="18"/>
      <c r="JBW183" s="18"/>
      <c r="JBX183" s="18"/>
      <c r="JBY183" s="18"/>
      <c r="JBZ183" s="18"/>
      <c r="JCA183" s="18"/>
      <c r="JCB183" s="18"/>
      <c r="JCC183" s="18"/>
      <c r="JCD183" s="18"/>
      <c r="JCE183" s="18"/>
      <c r="JCF183" s="18"/>
      <c r="JCG183" s="18"/>
      <c r="JCH183" s="18"/>
      <c r="JCI183" s="18"/>
      <c r="JCJ183" s="18"/>
      <c r="JCK183" s="18"/>
      <c r="JCL183" s="18"/>
      <c r="JCM183" s="18"/>
      <c r="JCN183" s="18"/>
      <c r="JCO183" s="18"/>
      <c r="JCP183" s="18"/>
      <c r="JCQ183" s="18"/>
      <c r="JCR183" s="18"/>
      <c r="JCS183" s="18"/>
      <c r="JCT183" s="18"/>
      <c r="JCU183" s="18"/>
      <c r="JCV183" s="18"/>
      <c r="JCW183" s="18"/>
      <c r="JCX183" s="18"/>
      <c r="JCY183" s="18"/>
      <c r="JCZ183" s="18"/>
      <c r="JDA183" s="18"/>
      <c r="JDB183" s="18"/>
      <c r="JDC183" s="18"/>
      <c r="JDD183" s="18"/>
      <c r="JDE183" s="18"/>
      <c r="JDF183" s="18"/>
      <c r="JDG183" s="18"/>
      <c r="JDH183" s="18"/>
      <c r="JDI183" s="18"/>
      <c r="JDJ183" s="18"/>
      <c r="JDK183" s="18"/>
      <c r="JDL183" s="18"/>
      <c r="JDM183" s="18"/>
      <c r="JDN183" s="18"/>
      <c r="JDO183" s="18"/>
      <c r="JDP183" s="18"/>
      <c r="JDQ183" s="18"/>
      <c r="JDR183" s="18"/>
      <c r="JDS183" s="18"/>
      <c r="JDT183" s="18"/>
      <c r="JDU183" s="18"/>
      <c r="JDV183" s="18"/>
      <c r="JDW183" s="18"/>
      <c r="JDX183" s="18"/>
      <c r="JDY183" s="18"/>
      <c r="JDZ183" s="18"/>
      <c r="JEA183" s="18"/>
      <c r="JEB183" s="18"/>
      <c r="JEC183" s="18"/>
      <c r="JED183" s="18"/>
      <c r="JEE183" s="18"/>
      <c r="JEF183" s="18"/>
      <c r="JEG183" s="18"/>
      <c r="JEH183" s="18"/>
      <c r="JEI183" s="18"/>
      <c r="JEJ183" s="18"/>
      <c r="JEK183" s="18"/>
      <c r="JEL183" s="18"/>
      <c r="JEM183" s="18"/>
      <c r="JEN183" s="18"/>
      <c r="JEO183" s="18"/>
      <c r="JEP183" s="18"/>
      <c r="JEQ183" s="18"/>
      <c r="JER183" s="18"/>
      <c r="JES183" s="18"/>
      <c r="JET183" s="18"/>
      <c r="JEU183" s="18"/>
      <c r="JEV183" s="18"/>
      <c r="JEW183" s="18"/>
      <c r="JEX183" s="18"/>
      <c r="JEY183" s="18"/>
      <c r="JEZ183" s="18"/>
      <c r="JFA183" s="18"/>
      <c r="JFB183" s="18"/>
      <c r="JFC183" s="18"/>
      <c r="JFD183" s="18"/>
      <c r="JFE183" s="18"/>
      <c r="JFF183" s="18"/>
      <c r="JFG183" s="18"/>
      <c r="JFH183" s="18"/>
      <c r="JFI183" s="18"/>
      <c r="JFJ183" s="18"/>
      <c r="JFK183" s="18"/>
      <c r="JFL183" s="18"/>
      <c r="JFM183" s="18"/>
      <c r="JFN183" s="18"/>
      <c r="JFO183" s="18"/>
      <c r="JFP183" s="18"/>
      <c r="JFQ183" s="18"/>
      <c r="JFR183" s="18"/>
      <c r="JFS183" s="18"/>
      <c r="JFT183" s="18"/>
      <c r="JFU183" s="18"/>
      <c r="JFV183" s="18"/>
      <c r="JFW183" s="18"/>
      <c r="JFX183" s="18"/>
      <c r="JFY183" s="18"/>
      <c r="JFZ183" s="18"/>
      <c r="JGA183" s="18"/>
      <c r="JGB183" s="18"/>
      <c r="JGC183" s="18"/>
      <c r="JGD183" s="18"/>
      <c r="JGE183" s="18"/>
      <c r="JGF183" s="18"/>
      <c r="JGG183" s="18"/>
      <c r="JGH183" s="18"/>
      <c r="JGI183" s="18"/>
      <c r="JGJ183" s="18"/>
      <c r="JGK183" s="18"/>
      <c r="JGL183" s="18"/>
      <c r="JGM183" s="18"/>
      <c r="JGN183" s="18"/>
      <c r="JGO183" s="18"/>
      <c r="JGP183" s="18"/>
      <c r="JGQ183" s="18"/>
      <c r="JGR183" s="18"/>
      <c r="JGS183" s="18"/>
      <c r="JGT183" s="18"/>
      <c r="JGU183" s="18"/>
      <c r="JGV183" s="18"/>
      <c r="JGW183" s="18"/>
      <c r="JGX183" s="18"/>
      <c r="JGY183" s="18"/>
      <c r="JGZ183" s="18"/>
      <c r="JHA183" s="18"/>
      <c r="JHB183" s="18"/>
      <c r="JHC183" s="18"/>
      <c r="JHD183" s="18"/>
      <c r="JHE183" s="18"/>
      <c r="JHF183" s="18"/>
      <c r="JHG183" s="18"/>
      <c r="JHH183" s="18"/>
      <c r="JHI183" s="18"/>
      <c r="JHJ183" s="18"/>
      <c r="JHK183" s="18"/>
      <c r="JHL183" s="18"/>
      <c r="JHM183" s="18"/>
      <c r="JHN183" s="18"/>
      <c r="JHO183" s="18"/>
      <c r="JHP183" s="18"/>
      <c r="JHQ183" s="18"/>
      <c r="JHR183" s="18"/>
      <c r="JHS183" s="18"/>
      <c r="JHT183" s="18"/>
      <c r="JHU183" s="18"/>
      <c r="JHV183" s="18"/>
      <c r="JHW183" s="18"/>
      <c r="JHX183" s="18"/>
      <c r="JHY183" s="18"/>
      <c r="JHZ183" s="18"/>
      <c r="JIA183" s="18"/>
      <c r="JIB183" s="18"/>
      <c r="JIC183" s="18"/>
      <c r="JID183" s="18"/>
      <c r="JIE183" s="18"/>
      <c r="JIF183" s="18"/>
      <c r="JIG183" s="18"/>
      <c r="JIH183" s="18"/>
      <c r="JII183" s="18"/>
      <c r="JIJ183" s="18"/>
      <c r="JIK183" s="18"/>
      <c r="JIL183" s="18"/>
      <c r="JIM183" s="18"/>
      <c r="JIN183" s="18"/>
      <c r="JIO183" s="18"/>
      <c r="JIP183" s="18"/>
      <c r="JIQ183" s="18"/>
      <c r="JIR183" s="18"/>
      <c r="JIS183" s="18"/>
      <c r="JIT183" s="18"/>
      <c r="JIU183" s="18"/>
      <c r="JIV183" s="18"/>
      <c r="JIW183" s="18"/>
      <c r="JIX183" s="18"/>
      <c r="JIY183" s="18"/>
      <c r="JIZ183" s="18"/>
      <c r="JJA183" s="18"/>
      <c r="JJB183" s="18"/>
      <c r="JJC183" s="18"/>
      <c r="JJD183" s="18"/>
      <c r="JJE183" s="18"/>
      <c r="JJF183" s="18"/>
      <c r="JJG183" s="18"/>
      <c r="JJH183" s="18"/>
      <c r="JJI183" s="18"/>
      <c r="JJJ183" s="18"/>
      <c r="JJK183" s="18"/>
      <c r="JJL183" s="18"/>
      <c r="JJM183" s="18"/>
      <c r="JJN183" s="18"/>
      <c r="JJO183" s="18"/>
      <c r="JJP183" s="18"/>
      <c r="JJQ183" s="18"/>
      <c r="JJR183" s="18"/>
      <c r="JJS183" s="18"/>
      <c r="JJT183" s="18"/>
      <c r="JJU183" s="18"/>
      <c r="JJV183" s="18"/>
      <c r="JJW183" s="18"/>
      <c r="JJX183" s="18"/>
      <c r="JJY183" s="18"/>
      <c r="JJZ183" s="18"/>
      <c r="JKA183" s="18"/>
      <c r="JKB183" s="18"/>
      <c r="JKC183" s="18"/>
      <c r="JKD183" s="18"/>
      <c r="JKE183" s="18"/>
      <c r="JKF183" s="18"/>
      <c r="JKG183" s="18"/>
      <c r="JKH183" s="18"/>
      <c r="JKI183" s="18"/>
      <c r="JKJ183" s="18"/>
      <c r="JKK183" s="18"/>
      <c r="JKL183" s="18"/>
      <c r="JKM183" s="18"/>
      <c r="JKN183" s="18"/>
      <c r="JKO183" s="18"/>
      <c r="JKP183" s="18"/>
      <c r="JKQ183" s="18"/>
      <c r="JKR183" s="18"/>
      <c r="JKS183" s="18"/>
      <c r="JKT183" s="18"/>
      <c r="JKU183" s="18"/>
      <c r="JKV183" s="18"/>
      <c r="JKW183" s="18"/>
      <c r="JKX183" s="18"/>
      <c r="JKY183" s="18"/>
      <c r="JKZ183" s="18"/>
      <c r="JLA183" s="18"/>
      <c r="JLB183" s="18"/>
      <c r="JLC183" s="18"/>
      <c r="JLD183" s="18"/>
      <c r="JLE183" s="18"/>
      <c r="JLF183" s="18"/>
      <c r="JLG183" s="18"/>
      <c r="JLH183" s="18"/>
      <c r="JLI183" s="18"/>
      <c r="JLJ183" s="18"/>
      <c r="JLK183" s="18"/>
      <c r="JLL183" s="18"/>
      <c r="JLM183" s="18"/>
      <c r="JLN183" s="18"/>
      <c r="JLO183" s="18"/>
      <c r="JLP183" s="18"/>
      <c r="JLQ183" s="18"/>
      <c r="JLR183" s="18"/>
      <c r="JLS183" s="18"/>
      <c r="JLT183" s="18"/>
      <c r="JLU183" s="18"/>
      <c r="JLV183" s="18"/>
      <c r="JLW183" s="18"/>
      <c r="JLX183" s="18"/>
      <c r="JLY183" s="18"/>
      <c r="JLZ183" s="18"/>
      <c r="JMA183" s="18"/>
      <c r="JMB183" s="18"/>
      <c r="JMC183" s="18"/>
      <c r="JMD183" s="18"/>
      <c r="JME183" s="18"/>
      <c r="JMF183" s="18"/>
      <c r="JMG183" s="18"/>
      <c r="JMH183" s="18"/>
      <c r="JMI183" s="18"/>
      <c r="JMJ183" s="18"/>
      <c r="JMK183" s="18"/>
      <c r="JML183" s="18"/>
      <c r="JMM183" s="18"/>
      <c r="JMN183" s="18"/>
      <c r="JMO183" s="18"/>
      <c r="JMP183" s="18"/>
      <c r="JMQ183" s="18"/>
      <c r="JMR183" s="18"/>
      <c r="JMS183" s="18"/>
      <c r="JMT183" s="18"/>
      <c r="JMU183" s="18"/>
      <c r="JMV183" s="18"/>
      <c r="JMW183" s="18"/>
      <c r="JMX183" s="18"/>
      <c r="JMY183" s="18"/>
      <c r="JMZ183" s="18"/>
      <c r="JNA183" s="18"/>
      <c r="JNB183" s="18"/>
      <c r="JNC183" s="18"/>
      <c r="JND183" s="18"/>
      <c r="JNE183" s="18"/>
      <c r="JNF183" s="18"/>
      <c r="JNG183" s="18"/>
      <c r="JNH183" s="18"/>
      <c r="JNI183" s="18"/>
      <c r="JNJ183" s="18"/>
      <c r="JNK183" s="18"/>
      <c r="JNL183" s="18"/>
      <c r="JNM183" s="18"/>
      <c r="JNN183" s="18"/>
      <c r="JNO183" s="18"/>
      <c r="JNP183" s="18"/>
      <c r="JNQ183" s="18"/>
      <c r="JNR183" s="18"/>
      <c r="JNS183" s="18"/>
      <c r="JNT183" s="18"/>
      <c r="JNU183" s="18"/>
      <c r="JNV183" s="18"/>
      <c r="JNW183" s="18"/>
      <c r="JNX183" s="18"/>
      <c r="JNY183" s="18"/>
      <c r="JNZ183" s="18"/>
      <c r="JOA183" s="18"/>
      <c r="JOB183" s="18"/>
      <c r="JOC183" s="18"/>
      <c r="JOD183" s="18"/>
      <c r="JOE183" s="18"/>
      <c r="JOF183" s="18"/>
      <c r="JOG183" s="18"/>
      <c r="JOH183" s="18"/>
      <c r="JOI183" s="18"/>
      <c r="JOJ183" s="18"/>
      <c r="JOK183" s="18"/>
      <c r="JOL183" s="18"/>
      <c r="JOM183" s="18"/>
      <c r="JON183" s="18"/>
      <c r="JOO183" s="18"/>
      <c r="JOP183" s="18"/>
      <c r="JOQ183" s="18"/>
      <c r="JOR183" s="18"/>
      <c r="JOS183" s="18"/>
      <c r="JOT183" s="18"/>
      <c r="JOU183" s="18"/>
      <c r="JOV183" s="18"/>
      <c r="JOW183" s="18"/>
      <c r="JOX183" s="18"/>
      <c r="JOY183" s="18"/>
      <c r="JOZ183" s="18"/>
      <c r="JPA183" s="18"/>
      <c r="JPB183" s="18"/>
      <c r="JPC183" s="18"/>
      <c r="JPD183" s="18"/>
      <c r="JPE183" s="18"/>
      <c r="JPF183" s="18"/>
      <c r="JPG183" s="18"/>
      <c r="JPH183" s="18"/>
      <c r="JPI183" s="18"/>
      <c r="JPJ183" s="18"/>
      <c r="JPK183" s="18"/>
      <c r="JPL183" s="18"/>
      <c r="JPM183" s="18"/>
      <c r="JPN183" s="18"/>
      <c r="JPO183" s="18"/>
      <c r="JPP183" s="18"/>
      <c r="JPQ183" s="18"/>
      <c r="JPR183" s="18"/>
      <c r="JPS183" s="18"/>
      <c r="JPT183" s="18"/>
      <c r="JPU183" s="18"/>
      <c r="JPV183" s="18"/>
      <c r="JPW183" s="18"/>
      <c r="JPX183" s="18"/>
      <c r="JPY183" s="18"/>
      <c r="JPZ183" s="18"/>
      <c r="JQA183" s="18"/>
      <c r="JQB183" s="18"/>
      <c r="JQC183" s="18"/>
      <c r="JQD183" s="18"/>
      <c r="JQE183" s="18"/>
      <c r="JQF183" s="18"/>
      <c r="JQG183" s="18"/>
      <c r="JQH183" s="18"/>
      <c r="JQI183" s="18"/>
      <c r="JQJ183" s="18"/>
      <c r="JQK183" s="18"/>
      <c r="JQL183" s="18"/>
      <c r="JQM183" s="18"/>
      <c r="JQN183" s="18"/>
      <c r="JQO183" s="18"/>
      <c r="JQP183" s="18"/>
      <c r="JQQ183" s="18"/>
      <c r="JQR183" s="18"/>
      <c r="JQS183" s="18"/>
      <c r="JQT183" s="18"/>
      <c r="JQU183" s="18"/>
      <c r="JQV183" s="18"/>
      <c r="JQW183" s="18"/>
      <c r="JQX183" s="18"/>
      <c r="JQY183" s="18"/>
      <c r="JQZ183" s="18"/>
      <c r="JRA183" s="18"/>
      <c r="JRB183" s="18"/>
      <c r="JRC183" s="18"/>
      <c r="JRD183" s="18"/>
      <c r="JRE183" s="18"/>
      <c r="JRF183" s="18"/>
      <c r="JRG183" s="18"/>
      <c r="JRH183" s="18"/>
      <c r="JRI183" s="18"/>
      <c r="JRJ183" s="18"/>
      <c r="JRK183" s="18"/>
      <c r="JRL183" s="18"/>
      <c r="JRM183" s="18"/>
      <c r="JRN183" s="18"/>
      <c r="JRO183" s="18"/>
      <c r="JRP183" s="18"/>
      <c r="JRQ183" s="18"/>
      <c r="JRR183" s="18"/>
      <c r="JRS183" s="18"/>
      <c r="JRT183" s="18"/>
      <c r="JRU183" s="18"/>
      <c r="JRV183" s="18"/>
      <c r="JRW183" s="18"/>
      <c r="JRX183" s="18"/>
      <c r="JRY183" s="18"/>
      <c r="JRZ183" s="18"/>
      <c r="JSA183" s="18"/>
      <c r="JSB183" s="18"/>
      <c r="JSC183" s="18"/>
      <c r="JSD183" s="18"/>
      <c r="JSE183" s="18"/>
      <c r="JSF183" s="18"/>
      <c r="JSG183" s="18"/>
      <c r="JSH183" s="18"/>
      <c r="JSI183" s="18"/>
      <c r="JSJ183" s="18"/>
      <c r="JSK183" s="18"/>
      <c r="JSL183" s="18"/>
      <c r="JSM183" s="18"/>
      <c r="JSN183" s="18"/>
      <c r="JSO183" s="18"/>
      <c r="JSP183" s="18"/>
      <c r="JSQ183" s="18"/>
      <c r="JSR183" s="18"/>
      <c r="JSS183" s="18"/>
      <c r="JST183" s="18"/>
      <c r="JSU183" s="18"/>
      <c r="JSV183" s="18"/>
      <c r="JSW183" s="18"/>
      <c r="JSX183" s="18"/>
      <c r="JSY183" s="18"/>
      <c r="JSZ183" s="18"/>
      <c r="JTA183" s="18"/>
      <c r="JTB183" s="18"/>
      <c r="JTC183" s="18"/>
      <c r="JTD183" s="18"/>
      <c r="JTE183" s="18"/>
      <c r="JTF183" s="18"/>
      <c r="JTG183" s="18"/>
      <c r="JTH183" s="18"/>
      <c r="JTI183" s="18"/>
      <c r="JTJ183" s="18"/>
      <c r="JTK183" s="18"/>
      <c r="JTL183" s="18"/>
      <c r="JTM183" s="18"/>
      <c r="JTN183" s="18"/>
      <c r="JTO183" s="18"/>
      <c r="JTP183" s="18"/>
      <c r="JTQ183" s="18"/>
      <c r="JTR183" s="18"/>
      <c r="JTS183" s="18"/>
      <c r="JTT183" s="18"/>
      <c r="JTU183" s="18"/>
      <c r="JTV183" s="18"/>
      <c r="JTW183" s="18"/>
      <c r="JTX183" s="18"/>
      <c r="JTY183" s="18"/>
      <c r="JTZ183" s="18"/>
      <c r="JUA183" s="18"/>
      <c r="JUB183" s="18"/>
      <c r="JUC183" s="18"/>
      <c r="JUD183" s="18"/>
      <c r="JUE183" s="18"/>
      <c r="JUF183" s="18"/>
      <c r="JUG183" s="18"/>
      <c r="JUH183" s="18"/>
      <c r="JUI183" s="18"/>
      <c r="JUJ183" s="18"/>
      <c r="JUK183" s="18"/>
      <c r="JUL183" s="18"/>
      <c r="JUM183" s="18"/>
      <c r="JUN183" s="18"/>
      <c r="JUO183" s="18"/>
      <c r="JUP183" s="18"/>
      <c r="JUQ183" s="18"/>
      <c r="JUR183" s="18"/>
      <c r="JUS183" s="18"/>
      <c r="JUT183" s="18"/>
      <c r="JUU183" s="18"/>
      <c r="JUV183" s="18"/>
      <c r="JUW183" s="18"/>
      <c r="JUX183" s="18"/>
      <c r="JUY183" s="18"/>
      <c r="JUZ183" s="18"/>
      <c r="JVA183" s="18"/>
      <c r="JVB183" s="18"/>
      <c r="JVC183" s="18"/>
      <c r="JVD183" s="18"/>
      <c r="JVE183" s="18"/>
      <c r="JVF183" s="18"/>
      <c r="JVG183" s="18"/>
      <c r="JVH183" s="18"/>
      <c r="JVI183" s="18"/>
      <c r="JVJ183" s="18"/>
      <c r="JVK183" s="18"/>
      <c r="JVL183" s="18"/>
      <c r="JVM183" s="18"/>
      <c r="JVN183" s="18"/>
      <c r="JVO183" s="18"/>
      <c r="JVP183" s="18"/>
      <c r="JVQ183" s="18"/>
      <c r="JVR183" s="18"/>
      <c r="JVS183" s="18"/>
      <c r="JVT183" s="18"/>
      <c r="JVU183" s="18"/>
      <c r="JVV183" s="18"/>
      <c r="JVW183" s="18"/>
      <c r="JVX183" s="18"/>
      <c r="JVY183" s="18"/>
      <c r="JVZ183" s="18"/>
      <c r="JWA183" s="18"/>
      <c r="JWB183" s="18"/>
      <c r="JWC183" s="18"/>
      <c r="JWD183" s="18"/>
      <c r="JWE183" s="18"/>
      <c r="JWF183" s="18"/>
      <c r="JWG183" s="18"/>
      <c r="JWH183" s="18"/>
      <c r="JWI183" s="18"/>
      <c r="JWJ183" s="18"/>
      <c r="JWK183" s="18"/>
      <c r="JWL183" s="18"/>
      <c r="JWM183" s="18"/>
      <c r="JWN183" s="18"/>
      <c r="JWO183" s="18"/>
      <c r="JWP183" s="18"/>
      <c r="JWQ183" s="18"/>
      <c r="JWR183" s="18"/>
      <c r="JWS183" s="18"/>
      <c r="JWT183" s="18"/>
      <c r="JWU183" s="18"/>
      <c r="JWV183" s="18"/>
      <c r="JWW183" s="18"/>
      <c r="JWX183" s="18"/>
      <c r="JWY183" s="18"/>
      <c r="JWZ183" s="18"/>
      <c r="JXA183" s="18"/>
      <c r="JXB183" s="18"/>
      <c r="JXC183" s="18"/>
      <c r="JXD183" s="18"/>
      <c r="JXE183" s="18"/>
      <c r="JXF183" s="18"/>
      <c r="JXG183" s="18"/>
      <c r="JXH183" s="18"/>
      <c r="JXI183" s="18"/>
      <c r="JXJ183" s="18"/>
      <c r="JXK183" s="18"/>
      <c r="JXL183" s="18"/>
      <c r="JXM183" s="18"/>
      <c r="JXN183" s="18"/>
      <c r="JXO183" s="18"/>
      <c r="JXP183" s="18"/>
      <c r="JXQ183" s="18"/>
      <c r="JXR183" s="18"/>
      <c r="JXS183" s="18"/>
      <c r="JXT183" s="18"/>
      <c r="JXU183" s="18"/>
      <c r="JXV183" s="18"/>
      <c r="JXW183" s="18"/>
      <c r="JXX183" s="18"/>
      <c r="JXY183" s="18"/>
      <c r="JXZ183" s="18"/>
      <c r="JYA183" s="18"/>
      <c r="JYB183" s="18"/>
      <c r="JYC183" s="18"/>
      <c r="JYD183" s="18"/>
      <c r="JYE183" s="18"/>
      <c r="JYF183" s="18"/>
      <c r="JYG183" s="18"/>
      <c r="JYH183" s="18"/>
      <c r="JYI183" s="18"/>
      <c r="JYJ183" s="18"/>
      <c r="JYK183" s="18"/>
      <c r="JYL183" s="18"/>
      <c r="JYM183" s="18"/>
      <c r="JYN183" s="18"/>
      <c r="JYO183" s="18"/>
      <c r="JYP183" s="18"/>
      <c r="JYQ183" s="18"/>
      <c r="JYR183" s="18"/>
      <c r="JYS183" s="18"/>
      <c r="JYT183" s="18"/>
      <c r="JYU183" s="18"/>
      <c r="JYV183" s="18"/>
      <c r="JYW183" s="18"/>
      <c r="JYX183" s="18"/>
      <c r="JYY183" s="18"/>
      <c r="JYZ183" s="18"/>
      <c r="JZA183" s="18"/>
      <c r="JZB183" s="18"/>
      <c r="JZC183" s="18"/>
      <c r="JZD183" s="18"/>
      <c r="JZE183" s="18"/>
      <c r="JZF183" s="18"/>
      <c r="JZG183" s="18"/>
      <c r="JZH183" s="18"/>
      <c r="JZI183" s="18"/>
      <c r="JZJ183" s="18"/>
      <c r="JZK183" s="18"/>
      <c r="JZL183" s="18"/>
      <c r="JZM183" s="18"/>
      <c r="JZN183" s="18"/>
      <c r="JZO183" s="18"/>
      <c r="JZP183" s="18"/>
      <c r="JZQ183" s="18"/>
      <c r="JZR183" s="18"/>
      <c r="JZS183" s="18"/>
      <c r="JZT183" s="18"/>
      <c r="JZU183" s="18"/>
      <c r="JZV183" s="18"/>
      <c r="JZW183" s="18"/>
      <c r="JZX183" s="18"/>
      <c r="JZY183" s="18"/>
      <c r="JZZ183" s="18"/>
      <c r="KAA183" s="18"/>
      <c r="KAB183" s="18"/>
      <c r="KAC183" s="18"/>
      <c r="KAD183" s="18"/>
      <c r="KAE183" s="18"/>
      <c r="KAF183" s="18"/>
      <c r="KAG183" s="18"/>
      <c r="KAH183" s="18"/>
      <c r="KAI183" s="18"/>
      <c r="KAJ183" s="18"/>
      <c r="KAK183" s="18"/>
      <c r="KAL183" s="18"/>
      <c r="KAM183" s="18"/>
      <c r="KAN183" s="18"/>
      <c r="KAO183" s="18"/>
      <c r="KAP183" s="18"/>
      <c r="KAQ183" s="18"/>
      <c r="KAR183" s="18"/>
      <c r="KAS183" s="18"/>
      <c r="KAT183" s="18"/>
      <c r="KAU183" s="18"/>
      <c r="KAV183" s="18"/>
      <c r="KAW183" s="18"/>
      <c r="KAX183" s="18"/>
      <c r="KAY183" s="18"/>
      <c r="KAZ183" s="18"/>
      <c r="KBA183" s="18"/>
      <c r="KBB183" s="18"/>
      <c r="KBC183" s="18"/>
      <c r="KBD183" s="18"/>
      <c r="KBE183" s="18"/>
      <c r="KBF183" s="18"/>
      <c r="KBG183" s="18"/>
      <c r="KBH183" s="18"/>
      <c r="KBI183" s="18"/>
      <c r="KBJ183" s="18"/>
      <c r="KBK183" s="18"/>
      <c r="KBL183" s="18"/>
      <c r="KBM183" s="18"/>
      <c r="KBN183" s="18"/>
      <c r="KBO183" s="18"/>
      <c r="KBP183" s="18"/>
      <c r="KBQ183" s="18"/>
      <c r="KBR183" s="18"/>
      <c r="KBS183" s="18"/>
      <c r="KBT183" s="18"/>
      <c r="KBU183" s="18"/>
      <c r="KBV183" s="18"/>
      <c r="KBW183" s="18"/>
      <c r="KBX183" s="18"/>
      <c r="KBY183" s="18"/>
      <c r="KBZ183" s="18"/>
      <c r="KCA183" s="18"/>
      <c r="KCB183" s="18"/>
      <c r="KCC183" s="18"/>
      <c r="KCD183" s="18"/>
      <c r="KCE183" s="18"/>
      <c r="KCF183" s="18"/>
      <c r="KCG183" s="18"/>
      <c r="KCH183" s="18"/>
      <c r="KCI183" s="18"/>
      <c r="KCJ183" s="18"/>
      <c r="KCK183" s="18"/>
      <c r="KCL183" s="18"/>
      <c r="KCM183" s="18"/>
      <c r="KCN183" s="18"/>
      <c r="KCO183" s="18"/>
      <c r="KCP183" s="18"/>
      <c r="KCQ183" s="18"/>
      <c r="KCR183" s="18"/>
      <c r="KCS183" s="18"/>
      <c r="KCT183" s="18"/>
      <c r="KCU183" s="18"/>
      <c r="KCV183" s="18"/>
      <c r="KCW183" s="18"/>
      <c r="KCX183" s="18"/>
      <c r="KCY183" s="18"/>
      <c r="KCZ183" s="18"/>
      <c r="KDA183" s="18"/>
      <c r="KDB183" s="18"/>
      <c r="KDC183" s="18"/>
      <c r="KDD183" s="18"/>
      <c r="KDE183" s="18"/>
      <c r="KDF183" s="18"/>
      <c r="KDG183" s="18"/>
      <c r="KDH183" s="18"/>
      <c r="KDI183" s="18"/>
      <c r="KDJ183" s="18"/>
      <c r="KDK183" s="18"/>
      <c r="KDL183" s="18"/>
      <c r="KDM183" s="18"/>
      <c r="KDN183" s="18"/>
      <c r="KDO183" s="18"/>
      <c r="KDP183" s="18"/>
      <c r="KDQ183" s="18"/>
      <c r="KDR183" s="18"/>
      <c r="KDS183" s="18"/>
      <c r="KDT183" s="18"/>
      <c r="KDU183" s="18"/>
      <c r="KDV183" s="18"/>
      <c r="KDW183" s="18"/>
      <c r="KDX183" s="18"/>
      <c r="KDY183" s="18"/>
      <c r="KDZ183" s="18"/>
      <c r="KEA183" s="18"/>
      <c r="KEB183" s="18"/>
      <c r="KEC183" s="18"/>
      <c r="KED183" s="18"/>
      <c r="KEE183" s="18"/>
      <c r="KEF183" s="18"/>
      <c r="KEG183" s="18"/>
      <c r="KEH183" s="18"/>
      <c r="KEI183" s="18"/>
      <c r="KEJ183" s="18"/>
      <c r="KEK183" s="18"/>
      <c r="KEL183" s="18"/>
      <c r="KEM183" s="18"/>
      <c r="KEN183" s="18"/>
      <c r="KEO183" s="18"/>
      <c r="KEP183" s="18"/>
      <c r="KEQ183" s="18"/>
      <c r="KER183" s="18"/>
      <c r="KES183" s="18"/>
      <c r="KET183" s="18"/>
      <c r="KEU183" s="18"/>
      <c r="KEV183" s="18"/>
      <c r="KEW183" s="18"/>
      <c r="KEX183" s="18"/>
      <c r="KEY183" s="18"/>
      <c r="KEZ183" s="18"/>
      <c r="KFA183" s="18"/>
      <c r="KFB183" s="18"/>
      <c r="KFC183" s="18"/>
      <c r="KFD183" s="18"/>
      <c r="KFE183" s="18"/>
      <c r="KFF183" s="18"/>
      <c r="KFG183" s="18"/>
      <c r="KFH183" s="18"/>
      <c r="KFI183" s="18"/>
      <c r="KFJ183" s="18"/>
      <c r="KFK183" s="18"/>
      <c r="KFL183" s="18"/>
      <c r="KFM183" s="18"/>
      <c r="KFN183" s="18"/>
      <c r="KFO183" s="18"/>
      <c r="KFP183" s="18"/>
      <c r="KFQ183" s="18"/>
      <c r="KFR183" s="18"/>
      <c r="KFS183" s="18"/>
      <c r="KFT183" s="18"/>
      <c r="KFU183" s="18"/>
      <c r="KFV183" s="18"/>
      <c r="KFW183" s="18"/>
      <c r="KFX183" s="18"/>
      <c r="KFY183" s="18"/>
      <c r="KFZ183" s="18"/>
      <c r="KGA183" s="18"/>
      <c r="KGB183" s="18"/>
      <c r="KGC183" s="18"/>
      <c r="KGD183" s="18"/>
      <c r="KGE183" s="18"/>
      <c r="KGF183" s="18"/>
      <c r="KGG183" s="18"/>
      <c r="KGH183" s="18"/>
      <c r="KGI183" s="18"/>
      <c r="KGJ183" s="18"/>
      <c r="KGK183" s="18"/>
      <c r="KGL183" s="18"/>
      <c r="KGM183" s="18"/>
      <c r="KGN183" s="18"/>
      <c r="KGO183" s="18"/>
      <c r="KGP183" s="18"/>
      <c r="KGQ183" s="18"/>
      <c r="KGR183" s="18"/>
      <c r="KGS183" s="18"/>
      <c r="KGT183" s="18"/>
      <c r="KGU183" s="18"/>
      <c r="KGV183" s="18"/>
      <c r="KGW183" s="18"/>
      <c r="KGX183" s="18"/>
      <c r="KGY183" s="18"/>
      <c r="KGZ183" s="18"/>
      <c r="KHA183" s="18"/>
      <c r="KHB183" s="18"/>
      <c r="KHC183" s="18"/>
      <c r="KHD183" s="18"/>
      <c r="KHE183" s="18"/>
      <c r="KHF183" s="18"/>
      <c r="KHG183" s="18"/>
      <c r="KHH183" s="18"/>
      <c r="KHI183" s="18"/>
      <c r="KHJ183" s="18"/>
      <c r="KHK183" s="18"/>
      <c r="KHL183" s="18"/>
      <c r="KHM183" s="18"/>
      <c r="KHN183" s="18"/>
      <c r="KHO183" s="18"/>
      <c r="KHP183" s="18"/>
      <c r="KHQ183" s="18"/>
      <c r="KHR183" s="18"/>
      <c r="KHS183" s="18"/>
      <c r="KHT183" s="18"/>
      <c r="KHU183" s="18"/>
      <c r="KHV183" s="18"/>
      <c r="KHW183" s="18"/>
      <c r="KHX183" s="18"/>
      <c r="KHY183" s="18"/>
      <c r="KHZ183" s="18"/>
      <c r="KIA183" s="18"/>
      <c r="KIB183" s="18"/>
      <c r="KIC183" s="18"/>
      <c r="KID183" s="18"/>
      <c r="KIE183" s="18"/>
      <c r="KIF183" s="18"/>
      <c r="KIG183" s="18"/>
      <c r="KIH183" s="18"/>
      <c r="KII183" s="18"/>
      <c r="KIJ183" s="18"/>
      <c r="KIK183" s="18"/>
      <c r="KIL183" s="18"/>
      <c r="KIM183" s="18"/>
      <c r="KIN183" s="18"/>
      <c r="KIO183" s="18"/>
      <c r="KIP183" s="18"/>
      <c r="KIQ183" s="18"/>
      <c r="KIR183" s="18"/>
      <c r="KIS183" s="18"/>
      <c r="KIT183" s="18"/>
      <c r="KIU183" s="18"/>
      <c r="KIV183" s="18"/>
      <c r="KIW183" s="18"/>
      <c r="KIX183" s="18"/>
      <c r="KIY183" s="18"/>
      <c r="KIZ183" s="18"/>
      <c r="KJA183" s="18"/>
      <c r="KJB183" s="18"/>
      <c r="KJC183" s="18"/>
      <c r="KJD183" s="18"/>
      <c r="KJE183" s="18"/>
      <c r="KJF183" s="18"/>
      <c r="KJG183" s="18"/>
      <c r="KJH183" s="18"/>
      <c r="KJI183" s="18"/>
      <c r="KJJ183" s="18"/>
      <c r="KJK183" s="18"/>
      <c r="KJL183" s="18"/>
      <c r="KJM183" s="18"/>
      <c r="KJN183" s="18"/>
      <c r="KJO183" s="18"/>
      <c r="KJP183" s="18"/>
      <c r="KJQ183" s="18"/>
      <c r="KJR183" s="18"/>
      <c r="KJS183" s="18"/>
      <c r="KJT183" s="18"/>
      <c r="KJU183" s="18"/>
      <c r="KJV183" s="18"/>
      <c r="KJW183" s="18"/>
      <c r="KJX183" s="18"/>
      <c r="KJY183" s="18"/>
      <c r="KJZ183" s="18"/>
      <c r="KKA183" s="18"/>
      <c r="KKB183" s="18"/>
      <c r="KKC183" s="18"/>
      <c r="KKD183" s="18"/>
      <c r="KKE183" s="18"/>
      <c r="KKF183" s="18"/>
      <c r="KKG183" s="18"/>
      <c r="KKH183" s="18"/>
      <c r="KKI183" s="18"/>
      <c r="KKJ183" s="18"/>
      <c r="KKK183" s="18"/>
      <c r="KKL183" s="18"/>
      <c r="KKM183" s="18"/>
      <c r="KKN183" s="18"/>
      <c r="KKO183" s="18"/>
      <c r="KKP183" s="18"/>
      <c r="KKQ183" s="18"/>
      <c r="KKR183" s="18"/>
      <c r="KKS183" s="18"/>
      <c r="KKT183" s="18"/>
      <c r="KKU183" s="18"/>
      <c r="KKV183" s="18"/>
      <c r="KKW183" s="18"/>
      <c r="KKX183" s="18"/>
      <c r="KKY183" s="18"/>
      <c r="KKZ183" s="18"/>
      <c r="KLA183" s="18"/>
      <c r="KLB183" s="18"/>
      <c r="KLC183" s="18"/>
      <c r="KLD183" s="18"/>
      <c r="KLE183" s="18"/>
      <c r="KLF183" s="18"/>
      <c r="KLG183" s="18"/>
      <c r="KLH183" s="18"/>
      <c r="KLI183" s="18"/>
      <c r="KLJ183" s="18"/>
      <c r="KLK183" s="18"/>
      <c r="KLL183" s="18"/>
      <c r="KLM183" s="18"/>
      <c r="KLN183" s="18"/>
      <c r="KLO183" s="18"/>
      <c r="KLP183" s="18"/>
      <c r="KLQ183" s="18"/>
      <c r="KLR183" s="18"/>
      <c r="KLS183" s="18"/>
      <c r="KLT183" s="18"/>
      <c r="KLU183" s="18"/>
      <c r="KLV183" s="18"/>
      <c r="KLW183" s="18"/>
      <c r="KLX183" s="18"/>
      <c r="KLY183" s="18"/>
      <c r="KLZ183" s="18"/>
      <c r="KMA183" s="18"/>
      <c r="KMB183" s="18"/>
      <c r="KMC183" s="18"/>
      <c r="KMD183" s="18"/>
      <c r="KME183" s="18"/>
      <c r="KMF183" s="18"/>
      <c r="KMG183" s="18"/>
      <c r="KMH183" s="18"/>
      <c r="KMI183" s="18"/>
      <c r="KMJ183" s="18"/>
      <c r="KMK183" s="18"/>
      <c r="KML183" s="18"/>
      <c r="KMM183" s="18"/>
      <c r="KMN183" s="18"/>
      <c r="KMO183" s="18"/>
      <c r="KMP183" s="18"/>
      <c r="KMQ183" s="18"/>
      <c r="KMR183" s="18"/>
      <c r="KMS183" s="18"/>
      <c r="KMT183" s="18"/>
      <c r="KMU183" s="18"/>
      <c r="KMV183" s="18"/>
      <c r="KMW183" s="18"/>
      <c r="KMX183" s="18"/>
      <c r="KMY183" s="18"/>
      <c r="KMZ183" s="18"/>
      <c r="KNA183" s="18"/>
      <c r="KNB183" s="18"/>
      <c r="KNC183" s="18"/>
      <c r="KND183" s="18"/>
      <c r="KNE183" s="18"/>
      <c r="KNF183" s="18"/>
      <c r="KNG183" s="18"/>
      <c r="KNH183" s="18"/>
      <c r="KNI183" s="18"/>
      <c r="KNJ183" s="18"/>
      <c r="KNK183" s="18"/>
      <c r="KNL183" s="18"/>
      <c r="KNM183" s="18"/>
      <c r="KNN183" s="18"/>
      <c r="KNO183" s="18"/>
      <c r="KNP183" s="18"/>
      <c r="KNQ183" s="18"/>
      <c r="KNR183" s="18"/>
      <c r="KNS183" s="18"/>
      <c r="KNT183" s="18"/>
      <c r="KNU183" s="18"/>
      <c r="KNV183" s="18"/>
      <c r="KNW183" s="18"/>
      <c r="KNX183" s="18"/>
      <c r="KNY183" s="18"/>
      <c r="KNZ183" s="18"/>
      <c r="KOA183" s="18"/>
      <c r="KOB183" s="18"/>
      <c r="KOC183" s="18"/>
      <c r="KOD183" s="18"/>
      <c r="KOE183" s="18"/>
      <c r="KOF183" s="18"/>
      <c r="KOG183" s="18"/>
      <c r="KOH183" s="18"/>
      <c r="KOI183" s="18"/>
      <c r="KOJ183" s="18"/>
      <c r="KOK183" s="18"/>
      <c r="KOL183" s="18"/>
      <c r="KOM183" s="18"/>
      <c r="KON183" s="18"/>
      <c r="KOO183" s="18"/>
      <c r="KOP183" s="18"/>
      <c r="KOQ183" s="18"/>
      <c r="KOR183" s="18"/>
      <c r="KOS183" s="18"/>
      <c r="KOT183" s="18"/>
      <c r="KOU183" s="18"/>
      <c r="KOV183" s="18"/>
      <c r="KOW183" s="18"/>
      <c r="KOX183" s="18"/>
      <c r="KOY183" s="18"/>
      <c r="KOZ183" s="18"/>
      <c r="KPA183" s="18"/>
      <c r="KPB183" s="18"/>
      <c r="KPC183" s="18"/>
      <c r="KPD183" s="18"/>
      <c r="KPE183" s="18"/>
      <c r="KPF183" s="18"/>
      <c r="KPG183" s="18"/>
      <c r="KPH183" s="18"/>
      <c r="KPI183" s="18"/>
      <c r="KPJ183" s="18"/>
      <c r="KPK183" s="18"/>
      <c r="KPL183" s="18"/>
      <c r="KPM183" s="18"/>
      <c r="KPN183" s="18"/>
      <c r="KPO183" s="18"/>
      <c r="KPP183" s="18"/>
      <c r="KPQ183" s="18"/>
      <c r="KPR183" s="18"/>
      <c r="KPS183" s="18"/>
      <c r="KPT183" s="18"/>
      <c r="KPU183" s="18"/>
      <c r="KPV183" s="18"/>
      <c r="KPW183" s="18"/>
      <c r="KPX183" s="18"/>
      <c r="KPY183" s="18"/>
      <c r="KPZ183" s="18"/>
      <c r="KQA183" s="18"/>
      <c r="KQB183" s="18"/>
      <c r="KQC183" s="18"/>
      <c r="KQD183" s="18"/>
      <c r="KQE183" s="18"/>
      <c r="KQF183" s="18"/>
      <c r="KQG183" s="18"/>
      <c r="KQH183" s="18"/>
      <c r="KQI183" s="18"/>
      <c r="KQJ183" s="18"/>
      <c r="KQK183" s="18"/>
      <c r="KQL183" s="18"/>
      <c r="KQM183" s="18"/>
      <c r="KQN183" s="18"/>
      <c r="KQO183" s="18"/>
      <c r="KQP183" s="18"/>
      <c r="KQQ183" s="18"/>
      <c r="KQR183" s="18"/>
      <c r="KQS183" s="18"/>
      <c r="KQT183" s="18"/>
      <c r="KQU183" s="18"/>
      <c r="KQV183" s="18"/>
      <c r="KQW183" s="18"/>
      <c r="KQX183" s="18"/>
      <c r="KQY183" s="18"/>
      <c r="KQZ183" s="18"/>
      <c r="KRA183" s="18"/>
      <c r="KRB183" s="18"/>
      <c r="KRC183" s="18"/>
      <c r="KRD183" s="18"/>
      <c r="KRE183" s="18"/>
      <c r="KRF183" s="18"/>
      <c r="KRG183" s="18"/>
      <c r="KRH183" s="18"/>
      <c r="KRI183" s="18"/>
      <c r="KRJ183" s="18"/>
      <c r="KRK183" s="18"/>
      <c r="KRL183" s="18"/>
      <c r="KRM183" s="18"/>
      <c r="KRN183" s="18"/>
      <c r="KRO183" s="18"/>
      <c r="KRP183" s="18"/>
      <c r="KRQ183" s="18"/>
      <c r="KRR183" s="18"/>
      <c r="KRS183" s="18"/>
      <c r="KRT183" s="18"/>
      <c r="KRU183" s="18"/>
      <c r="KRV183" s="18"/>
      <c r="KRW183" s="18"/>
      <c r="KRX183" s="18"/>
      <c r="KRY183" s="18"/>
      <c r="KRZ183" s="18"/>
      <c r="KSA183" s="18"/>
      <c r="KSB183" s="18"/>
      <c r="KSC183" s="18"/>
      <c r="KSD183" s="18"/>
      <c r="KSE183" s="18"/>
      <c r="KSF183" s="18"/>
      <c r="KSG183" s="18"/>
      <c r="KSH183" s="18"/>
      <c r="KSI183" s="18"/>
      <c r="KSJ183" s="18"/>
      <c r="KSK183" s="18"/>
      <c r="KSL183" s="18"/>
      <c r="KSM183" s="18"/>
      <c r="KSN183" s="18"/>
      <c r="KSO183" s="18"/>
      <c r="KSP183" s="18"/>
      <c r="KSQ183" s="18"/>
      <c r="KSR183" s="18"/>
      <c r="KSS183" s="18"/>
      <c r="KST183" s="18"/>
      <c r="KSU183" s="18"/>
      <c r="KSV183" s="18"/>
      <c r="KSW183" s="18"/>
      <c r="KSX183" s="18"/>
      <c r="KSY183" s="18"/>
      <c r="KSZ183" s="18"/>
      <c r="KTA183" s="18"/>
      <c r="KTB183" s="18"/>
      <c r="KTC183" s="18"/>
      <c r="KTD183" s="18"/>
      <c r="KTE183" s="18"/>
      <c r="KTF183" s="18"/>
      <c r="KTG183" s="18"/>
      <c r="KTH183" s="18"/>
      <c r="KTI183" s="18"/>
      <c r="KTJ183" s="18"/>
      <c r="KTK183" s="18"/>
      <c r="KTL183" s="18"/>
      <c r="KTM183" s="18"/>
      <c r="KTN183" s="18"/>
      <c r="KTO183" s="18"/>
      <c r="KTP183" s="18"/>
      <c r="KTQ183" s="18"/>
      <c r="KTR183" s="18"/>
      <c r="KTS183" s="18"/>
      <c r="KTT183" s="18"/>
      <c r="KTU183" s="18"/>
      <c r="KTV183" s="18"/>
      <c r="KTW183" s="18"/>
      <c r="KTX183" s="18"/>
      <c r="KTY183" s="18"/>
      <c r="KTZ183" s="18"/>
      <c r="KUA183" s="18"/>
      <c r="KUB183" s="18"/>
      <c r="KUC183" s="18"/>
      <c r="KUD183" s="18"/>
      <c r="KUE183" s="18"/>
      <c r="KUF183" s="18"/>
      <c r="KUG183" s="18"/>
      <c r="KUH183" s="18"/>
      <c r="KUI183" s="18"/>
      <c r="KUJ183" s="18"/>
      <c r="KUK183" s="18"/>
      <c r="KUL183" s="18"/>
      <c r="KUM183" s="18"/>
      <c r="KUN183" s="18"/>
      <c r="KUO183" s="18"/>
      <c r="KUP183" s="18"/>
      <c r="KUQ183" s="18"/>
      <c r="KUR183" s="18"/>
      <c r="KUS183" s="18"/>
      <c r="KUT183" s="18"/>
      <c r="KUU183" s="18"/>
      <c r="KUV183" s="18"/>
      <c r="KUW183" s="18"/>
      <c r="KUX183" s="18"/>
      <c r="KUY183" s="18"/>
      <c r="KUZ183" s="18"/>
      <c r="KVA183" s="18"/>
      <c r="KVB183" s="18"/>
      <c r="KVC183" s="18"/>
      <c r="KVD183" s="18"/>
      <c r="KVE183" s="18"/>
      <c r="KVF183" s="18"/>
      <c r="KVG183" s="18"/>
      <c r="KVH183" s="18"/>
      <c r="KVI183" s="18"/>
      <c r="KVJ183" s="18"/>
      <c r="KVK183" s="18"/>
      <c r="KVL183" s="18"/>
      <c r="KVM183" s="18"/>
      <c r="KVN183" s="18"/>
      <c r="KVO183" s="18"/>
      <c r="KVP183" s="18"/>
      <c r="KVQ183" s="18"/>
      <c r="KVR183" s="18"/>
      <c r="KVS183" s="18"/>
      <c r="KVT183" s="18"/>
      <c r="KVU183" s="18"/>
      <c r="KVV183" s="18"/>
      <c r="KVW183" s="18"/>
      <c r="KVX183" s="18"/>
      <c r="KVY183" s="18"/>
      <c r="KVZ183" s="18"/>
      <c r="KWA183" s="18"/>
      <c r="KWB183" s="18"/>
      <c r="KWC183" s="18"/>
      <c r="KWD183" s="18"/>
      <c r="KWE183" s="18"/>
      <c r="KWF183" s="18"/>
      <c r="KWG183" s="18"/>
      <c r="KWH183" s="18"/>
      <c r="KWI183" s="18"/>
      <c r="KWJ183" s="18"/>
      <c r="KWK183" s="18"/>
      <c r="KWL183" s="18"/>
      <c r="KWM183" s="18"/>
      <c r="KWN183" s="18"/>
      <c r="KWO183" s="18"/>
      <c r="KWP183" s="18"/>
      <c r="KWQ183" s="18"/>
      <c r="KWR183" s="18"/>
      <c r="KWS183" s="18"/>
      <c r="KWT183" s="18"/>
      <c r="KWU183" s="18"/>
      <c r="KWV183" s="18"/>
      <c r="KWW183" s="18"/>
      <c r="KWX183" s="18"/>
      <c r="KWY183" s="18"/>
      <c r="KWZ183" s="18"/>
      <c r="KXA183" s="18"/>
      <c r="KXB183" s="18"/>
      <c r="KXC183" s="18"/>
      <c r="KXD183" s="18"/>
      <c r="KXE183" s="18"/>
      <c r="KXF183" s="18"/>
      <c r="KXG183" s="18"/>
      <c r="KXH183" s="18"/>
      <c r="KXI183" s="18"/>
      <c r="KXJ183" s="18"/>
      <c r="KXK183" s="18"/>
      <c r="KXL183" s="18"/>
      <c r="KXM183" s="18"/>
      <c r="KXN183" s="18"/>
      <c r="KXO183" s="18"/>
      <c r="KXP183" s="18"/>
      <c r="KXQ183" s="18"/>
      <c r="KXR183" s="18"/>
      <c r="KXS183" s="18"/>
      <c r="KXT183" s="18"/>
      <c r="KXU183" s="18"/>
      <c r="KXV183" s="18"/>
      <c r="KXW183" s="18"/>
      <c r="KXX183" s="18"/>
      <c r="KXY183" s="18"/>
      <c r="KXZ183" s="18"/>
      <c r="KYA183" s="18"/>
      <c r="KYB183" s="18"/>
      <c r="KYC183" s="18"/>
      <c r="KYD183" s="18"/>
      <c r="KYE183" s="18"/>
      <c r="KYF183" s="18"/>
      <c r="KYG183" s="18"/>
      <c r="KYH183" s="18"/>
      <c r="KYI183" s="18"/>
      <c r="KYJ183" s="18"/>
      <c r="KYK183" s="18"/>
      <c r="KYL183" s="18"/>
      <c r="KYM183" s="18"/>
      <c r="KYN183" s="18"/>
      <c r="KYO183" s="18"/>
      <c r="KYP183" s="18"/>
      <c r="KYQ183" s="18"/>
      <c r="KYR183" s="18"/>
      <c r="KYS183" s="18"/>
      <c r="KYT183" s="18"/>
      <c r="KYU183" s="18"/>
      <c r="KYV183" s="18"/>
      <c r="KYW183" s="18"/>
      <c r="KYX183" s="18"/>
      <c r="KYY183" s="18"/>
      <c r="KYZ183" s="18"/>
      <c r="KZA183" s="18"/>
      <c r="KZB183" s="18"/>
      <c r="KZC183" s="18"/>
      <c r="KZD183" s="18"/>
      <c r="KZE183" s="18"/>
      <c r="KZF183" s="18"/>
      <c r="KZG183" s="18"/>
      <c r="KZH183" s="18"/>
      <c r="KZI183" s="18"/>
      <c r="KZJ183" s="18"/>
      <c r="KZK183" s="18"/>
      <c r="KZL183" s="18"/>
      <c r="KZM183" s="18"/>
      <c r="KZN183" s="18"/>
      <c r="KZO183" s="18"/>
      <c r="KZP183" s="18"/>
      <c r="KZQ183" s="18"/>
      <c r="KZR183" s="18"/>
      <c r="KZS183" s="18"/>
      <c r="KZT183" s="18"/>
      <c r="KZU183" s="18"/>
      <c r="KZV183" s="18"/>
      <c r="KZW183" s="18"/>
      <c r="KZX183" s="18"/>
      <c r="KZY183" s="18"/>
      <c r="KZZ183" s="18"/>
      <c r="LAA183" s="18"/>
      <c r="LAB183" s="18"/>
      <c r="LAC183" s="18"/>
      <c r="LAD183" s="18"/>
      <c r="LAE183" s="18"/>
      <c r="LAF183" s="18"/>
      <c r="LAG183" s="18"/>
      <c r="LAH183" s="18"/>
      <c r="LAI183" s="18"/>
      <c r="LAJ183" s="18"/>
      <c r="LAK183" s="18"/>
      <c r="LAL183" s="18"/>
      <c r="LAM183" s="18"/>
      <c r="LAN183" s="18"/>
      <c r="LAO183" s="18"/>
      <c r="LAP183" s="18"/>
      <c r="LAQ183" s="18"/>
      <c r="LAR183" s="18"/>
      <c r="LAS183" s="18"/>
      <c r="LAT183" s="18"/>
      <c r="LAU183" s="18"/>
      <c r="LAV183" s="18"/>
      <c r="LAW183" s="18"/>
      <c r="LAX183" s="18"/>
      <c r="LAY183" s="18"/>
      <c r="LAZ183" s="18"/>
      <c r="LBA183" s="18"/>
      <c r="LBB183" s="18"/>
      <c r="LBC183" s="18"/>
      <c r="LBD183" s="18"/>
      <c r="LBE183" s="18"/>
      <c r="LBF183" s="18"/>
      <c r="LBG183" s="18"/>
      <c r="LBH183" s="18"/>
      <c r="LBI183" s="18"/>
      <c r="LBJ183" s="18"/>
      <c r="LBK183" s="18"/>
      <c r="LBL183" s="18"/>
      <c r="LBM183" s="18"/>
      <c r="LBN183" s="18"/>
      <c r="LBO183" s="18"/>
      <c r="LBP183" s="18"/>
      <c r="LBQ183" s="18"/>
      <c r="LBR183" s="18"/>
      <c r="LBS183" s="18"/>
      <c r="LBT183" s="18"/>
      <c r="LBU183" s="18"/>
      <c r="LBV183" s="18"/>
      <c r="LBW183" s="18"/>
      <c r="LBX183" s="18"/>
      <c r="LBY183" s="18"/>
      <c r="LBZ183" s="18"/>
      <c r="LCA183" s="18"/>
      <c r="LCB183" s="18"/>
      <c r="LCC183" s="18"/>
      <c r="LCD183" s="18"/>
      <c r="LCE183" s="18"/>
      <c r="LCF183" s="18"/>
      <c r="LCG183" s="18"/>
      <c r="LCH183" s="18"/>
      <c r="LCI183" s="18"/>
      <c r="LCJ183" s="18"/>
      <c r="LCK183" s="18"/>
      <c r="LCL183" s="18"/>
      <c r="LCM183" s="18"/>
      <c r="LCN183" s="18"/>
      <c r="LCO183" s="18"/>
      <c r="LCP183" s="18"/>
      <c r="LCQ183" s="18"/>
      <c r="LCR183" s="18"/>
      <c r="LCS183" s="18"/>
      <c r="LCT183" s="18"/>
      <c r="LCU183" s="18"/>
      <c r="LCV183" s="18"/>
      <c r="LCW183" s="18"/>
      <c r="LCX183" s="18"/>
      <c r="LCY183" s="18"/>
      <c r="LCZ183" s="18"/>
      <c r="LDA183" s="18"/>
      <c r="LDB183" s="18"/>
      <c r="LDC183" s="18"/>
      <c r="LDD183" s="18"/>
      <c r="LDE183" s="18"/>
      <c r="LDF183" s="18"/>
      <c r="LDG183" s="18"/>
      <c r="LDH183" s="18"/>
      <c r="LDI183" s="18"/>
      <c r="LDJ183" s="18"/>
      <c r="LDK183" s="18"/>
      <c r="LDL183" s="18"/>
      <c r="LDM183" s="18"/>
      <c r="LDN183" s="18"/>
      <c r="LDO183" s="18"/>
      <c r="LDP183" s="18"/>
      <c r="LDQ183" s="18"/>
      <c r="LDR183" s="18"/>
      <c r="LDS183" s="18"/>
      <c r="LDT183" s="18"/>
      <c r="LDU183" s="18"/>
      <c r="LDV183" s="18"/>
      <c r="LDW183" s="18"/>
      <c r="LDX183" s="18"/>
      <c r="LDY183" s="18"/>
      <c r="LDZ183" s="18"/>
      <c r="LEA183" s="18"/>
      <c r="LEB183" s="18"/>
      <c r="LEC183" s="18"/>
      <c r="LED183" s="18"/>
      <c r="LEE183" s="18"/>
      <c r="LEF183" s="18"/>
      <c r="LEG183" s="18"/>
      <c r="LEH183" s="18"/>
      <c r="LEI183" s="18"/>
      <c r="LEJ183" s="18"/>
      <c r="LEK183" s="18"/>
      <c r="LEL183" s="18"/>
      <c r="LEM183" s="18"/>
      <c r="LEN183" s="18"/>
      <c r="LEO183" s="18"/>
      <c r="LEP183" s="18"/>
      <c r="LEQ183" s="18"/>
      <c r="LER183" s="18"/>
      <c r="LES183" s="18"/>
      <c r="LET183" s="18"/>
      <c r="LEU183" s="18"/>
      <c r="LEV183" s="18"/>
      <c r="LEW183" s="18"/>
      <c r="LEX183" s="18"/>
      <c r="LEY183" s="18"/>
      <c r="LEZ183" s="18"/>
      <c r="LFA183" s="18"/>
      <c r="LFB183" s="18"/>
      <c r="LFC183" s="18"/>
      <c r="LFD183" s="18"/>
      <c r="LFE183" s="18"/>
      <c r="LFF183" s="18"/>
      <c r="LFG183" s="18"/>
      <c r="LFH183" s="18"/>
      <c r="LFI183" s="18"/>
      <c r="LFJ183" s="18"/>
      <c r="LFK183" s="18"/>
      <c r="LFL183" s="18"/>
      <c r="LFM183" s="18"/>
      <c r="LFN183" s="18"/>
      <c r="LFO183" s="18"/>
      <c r="LFP183" s="18"/>
      <c r="LFQ183" s="18"/>
      <c r="LFR183" s="18"/>
      <c r="LFS183" s="18"/>
      <c r="LFT183" s="18"/>
      <c r="LFU183" s="18"/>
      <c r="LFV183" s="18"/>
      <c r="LFW183" s="18"/>
      <c r="LFX183" s="18"/>
      <c r="LFY183" s="18"/>
      <c r="LFZ183" s="18"/>
      <c r="LGA183" s="18"/>
      <c r="LGB183" s="18"/>
      <c r="LGC183" s="18"/>
      <c r="LGD183" s="18"/>
      <c r="LGE183" s="18"/>
      <c r="LGF183" s="18"/>
      <c r="LGG183" s="18"/>
      <c r="LGH183" s="18"/>
      <c r="LGI183" s="18"/>
      <c r="LGJ183" s="18"/>
      <c r="LGK183" s="18"/>
      <c r="LGL183" s="18"/>
      <c r="LGM183" s="18"/>
      <c r="LGN183" s="18"/>
      <c r="LGO183" s="18"/>
      <c r="LGP183" s="18"/>
      <c r="LGQ183" s="18"/>
      <c r="LGR183" s="18"/>
      <c r="LGS183" s="18"/>
      <c r="LGT183" s="18"/>
      <c r="LGU183" s="18"/>
      <c r="LGV183" s="18"/>
      <c r="LGW183" s="18"/>
      <c r="LGX183" s="18"/>
      <c r="LGY183" s="18"/>
      <c r="LGZ183" s="18"/>
      <c r="LHA183" s="18"/>
      <c r="LHB183" s="18"/>
      <c r="LHC183" s="18"/>
      <c r="LHD183" s="18"/>
      <c r="LHE183" s="18"/>
      <c r="LHF183" s="18"/>
      <c r="LHG183" s="18"/>
      <c r="LHH183" s="18"/>
      <c r="LHI183" s="18"/>
      <c r="LHJ183" s="18"/>
      <c r="LHK183" s="18"/>
      <c r="LHL183" s="18"/>
      <c r="LHM183" s="18"/>
      <c r="LHN183" s="18"/>
      <c r="LHO183" s="18"/>
      <c r="LHP183" s="18"/>
      <c r="LHQ183" s="18"/>
      <c r="LHR183" s="18"/>
      <c r="LHS183" s="18"/>
      <c r="LHT183" s="18"/>
      <c r="LHU183" s="18"/>
      <c r="LHV183" s="18"/>
      <c r="LHW183" s="18"/>
      <c r="LHX183" s="18"/>
      <c r="LHY183" s="18"/>
      <c r="LHZ183" s="18"/>
      <c r="LIA183" s="18"/>
      <c r="LIB183" s="18"/>
      <c r="LIC183" s="18"/>
      <c r="LID183" s="18"/>
      <c r="LIE183" s="18"/>
      <c r="LIF183" s="18"/>
      <c r="LIG183" s="18"/>
      <c r="LIH183" s="18"/>
      <c r="LII183" s="18"/>
      <c r="LIJ183" s="18"/>
      <c r="LIK183" s="18"/>
      <c r="LIL183" s="18"/>
      <c r="LIM183" s="18"/>
      <c r="LIN183" s="18"/>
      <c r="LIO183" s="18"/>
      <c r="LIP183" s="18"/>
      <c r="LIQ183" s="18"/>
      <c r="LIR183" s="18"/>
      <c r="LIS183" s="18"/>
      <c r="LIT183" s="18"/>
      <c r="LIU183" s="18"/>
      <c r="LIV183" s="18"/>
      <c r="LIW183" s="18"/>
      <c r="LIX183" s="18"/>
      <c r="LIY183" s="18"/>
      <c r="LIZ183" s="18"/>
      <c r="LJA183" s="18"/>
      <c r="LJB183" s="18"/>
      <c r="LJC183" s="18"/>
      <c r="LJD183" s="18"/>
      <c r="LJE183" s="18"/>
      <c r="LJF183" s="18"/>
      <c r="LJG183" s="18"/>
      <c r="LJH183" s="18"/>
      <c r="LJI183" s="18"/>
      <c r="LJJ183" s="18"/>
      <c r="LJK183" s="18"/>
      <c r="LJL183" s="18"/>
      <c r="LJM183" s="18"/>
      <c r="LJN183" s="18"/>
      <c r="LJO183" s="18"/>
      <c r="LJP183" s="18"/>
      <c r="LJQ183" s="18"/>
      <c r="LJR183" s="18"/>
      <c r="LJS183" s="18"/>
      <c r="LJT183" s="18"/>
      <c r="LJU183" s="18"/>
      <c r="LJV183" s="18"/>
      <c r="LJW183" s="18"/>
      <c r="LJX183" s="18"/>
      <c r="LJY183" s="18"/>
      <c r="LJZ183" s="18"/>
      <c r="LKA183" s="18"/>
      <c r="LKB183" s="18"/>
      <c r="LKC183" s="18"/>
      <c r="LKD183" s="18"/>
      <c r="LKE183" s="18"/>
      <c r="LKF183" s="18"/>
      <c r="LKG183" s="18"/>
      <c r="LKH183" s="18"/>
      <c r="LKI183" s="18"/>
      <c r="LKJ183" s="18"/>
      <c r="LKK183" s="18"/>
      <c r="LKL183" s="18"/>
      <c r="LKM183" s="18"/>
      <c r="LKN183" s="18"/>
      <c r="LKO183" s="18"/>
      <c r="LKP183" s="18"/>
      <c r="LKQ183" s="18"/>
      <c r="LKR183" s="18"/>
      <c r="LKS183" s="18"/>
      <c r="LKT183" s="18"/>
      <c r="LKU183" s="18"/>
      <c r="LKV183" s="18"/>
      <c r="LKW183" s="18"/>
      <c r="LKX183" s="18"/>
      <c r="LKY183" s="18"/>
      <c r="LKZ183" s="18"/>
      <c r="LLA183" s="18"/>
      <c r="LLB183" s="18"/>
      <c r="LLC183" s="18"/>
      <c r="LLD183" s="18"/>
      <c r="LLE183" s="18"/>
      <c r="LLF183" s="18"/>
      <c r="LLG183" s="18"/>
      <c r="LLH183" s="18"/>
      <c r="LLI183" s="18"/>
      <c r="LLJ183" s="18"/>
      <c r="LLK183" s="18"/>
      <c r="LLL183" s="18"/>
      <c r="LLM183" s="18"/>
      <c r="LLN183" s="18"/>
      <c r="LLO183" s="18"/>
      <c r="LLP183" s="18"/>
      <c r="LLQ183" s="18"/>
      <c r="LLR183" s="18"/>
      <c r="LLS183" s="18"/>
      <c r="LLT183" s="18"/>
      <c r="LLU183" s="18"/>
      <c r="LLV183" s="18"/>
      <c r="LLW183" s="18"/>
      <c r="LLX183" s="18"/>
      <c r="LLY183" s="18"/>
      <c r="LLZ183" s="18"/>
      <c r="LMA183" s="18"/>
      <c r="LMB183" s="18"/>
      <c r="LMC183" s="18"/>
      <c r="LMD183" s="18"/>
      <c r="LME183" s="18"/>
      <c r="LMF183" s="18"/>
      <c r="LMG183" s="18"/>
      <c r="LMH183" s="18"/>
      <c r="LMI183" s="18"/>
      <c r="LMJ183" s="18"/>
      <c r="LMK183" s="18"/>
      <c r="LML183" s="18"/>
      <c r="LMM183" s="18"/>
      <c r="LMN183" s="18"/>
      <c r="LMO183" s="18"/>
      <c r="LMP183" s="18"/>
      <c r="LMQ183" s="18"/>
      <c r="LMR183" s="18"/>
      <c r="LMS183" s="18"/>
      <c r="LMT183" s="18"/>
      <c r="LMU183" s="18"/>
      <c r="LMV183" s="18"/>
      <c r="LMW183" s="18"/>
      <c r="LMX183" s="18"/>
      <c r="LMY183" s="18"/>
      <c r="LMZ183" s="18"/>
      <c r="LNA183" s="18"/>
      <c r="LNB183" s="18"/>
      <c r="LNC183" s="18"/>
      <c r="LND183" s="18"/>
      <c r="LNE183" s="18"/>
      <c r="LNF183" s="18"/>
      <c r="LNG183" s="18"/>
      <c r="LNH183" s="18"/>
      <c r="LNI183" s="18"/>
      <c r="LNJ183" s="18"/>
      <c r="LNK183" s="18"/>
      <c r="LNL183" s="18"/>
      <c r="LNM183" s="18"/>
      <c r="LNN183" s="18"/>
      <c r="LNO183" s="18"/>
      <c r="LNP183" s="18"/>
      <c r="LNQ183" s="18"/>
      <c r="LNR183" s="18"/>
      <c r="LNS183" s="18"/>
      <c r="LNT183" s="18"/>
      <c r="LNU183" s="18"/>
      <c r="LNV183" s="18"/>
      <c r="LNW183" s="18"/>
      <c r="LNX183" s="18"/>
      <c r="LNY183" s="18"/>
      <c r="LNZ183" s="18"/>
      <c r="LOA183" s="18"/>
      <c r="LOB183" s="18"/>
      <c r="LOC183" s="18"/>
      <c r="LOD183" s="18"/>
      <c r="LOE183" s="18"/>
      <c r="LOF183" s="18"/>
      <c r="LOG183" s="18"/>
      <c r="LOH183" s="18"/>
      <c r="LOI183" s="18"/>
      <c r="LOJ183" s="18"/>
      <c r="LOK183" s="18"/>
      <c r="LOL183" s="18"/>
      <c r="LOM183" s="18"/>
      <c r="LON183" s="18"/>
      <c r="LOO183" s="18"/>
      <c r="LOP183" s="18"/>
      <c r="LOQ183" s="18"/>
      <c r="LOR183" s="18"/>
      <c r="LOS183" s="18"/>
      <c r="LOT183" s="18"/>
      <c r="LOU183" s="18"/>
      <c r="LOV183" s="18"/>
      <c r="LOW183" s="18"/>
      <c r="LOX183" s="18"/>
      <c r="LOY183" s="18"/>
      <c r="LOZ183" s="18"/>
      <c r="LPA183" s="18"/>
      <c r="LPB183" s="18"/>
      <c r="LPC183" s="18"/>
      <c r="LPD183" s="18"/>
      <c r="LPE183" s="18"/>
      <c r="LPF183" s="18"/>
      <c r="LPG183" s="18"/>
      <c r="LPH183" s="18"/>
      <c r="LPI183" s="18"/>
      <c r="LPJ183" s="18"/>
      <c r="LPK183" s="18"/>
      <c r="LPL183" s="18"/>
      <c r="LPM183" s="18"/>
      <c r="LPN183" s="18"/>
      <c r="LPO183" s="18"/>
      <c r="LPP183" s="18"/>
      <c r="LPQ183" s="18"/>
      <c r="LPR183" s="18"/>
      <c r="LPS183" s="18"/>
      <c r="LPT183" s="18"/>
      <c r="LPU183" s="18"/>
      <c r="LPV183" s="18"/>
      <c r="LPW183" s="18"/>
      <c r="LPX183" s="18"/>
      <c r="LPY183" s="18"/>
      <c r="LPZ183" s="18"/>
      <c r="LQA183" s="18"/>
      <c r="LQB183" s="18"/>
      <c r="LQC183" s="18"/>
      <c r="LQD183" s="18"/>
      <c r="LQE183" s="18"/>
      <c r="LQF183" s="18"/>
      <c r="LQG183" s="18"/>
      <c r="LQH183" s="18"/>
      <c r="LQI183" s="18"/>
      <c r="LQJ183" s="18"/>
      <c r="LQK183" s="18"/>
      <c r="LQL183" s="18"/>
      <c r="LQM183" s="18"/>
      <c r="LQN183" s="18"/>
      <c r="LQO183" s="18"/>
      <c r="LQP183" s="18"/>
      <c r="LQQ183" s="18"/>
      <c r="LQR183" s="18"/>
      <c r="LQS183" s="18"/>
      <c r="LQT183" s="18"/>
      <c r="LQU183" s="18"/>
      <c r="LQV183" s="18"/>
      <c r="LQW183" s="18"/>
      <c r="LQX183" s="18"/>
      <c r="LQY183" s="18"/>
      <c r="LQZ183" s="18"/>
      <c r="LRA183" s="18"/>
      <c r="LRB183" s="18"/>
      <c r="LRC183" s="18"/>
      <c r="LRD183" s="18"/>
      <c r="LRE183" s="18"/>
      <c r="LRF183" s="18"/>
      <c r="LRG183" s="18"/>
      <c r="LRH183" s="18"/>
      <c r="LRI183" s="18"/>
      <c r="LRJ183" s="18"/>
      <c r="LRK183" s="18"/>
      <c r="LRL183" s="18"/>
      <c r="LRM183" s="18"/>
      <c r="LRN183" s="18"/>
      <c r="LRO183" s="18"/>
      <c r="LRP183" s="18"/>
      <c r="LRQ183" s="18"/>
      <c r="LRR183" s="18"/>
      <c r="LRS183" s="18"/>
      <c r="LRT183" s="18"/>
      <c r="LRU183" s="18"/>
      <c r="LRV183" s="18"/>
      <c r="LRW183" s="18"/>
      <c r="LRX183" s="18"/>
      <c r="LRY183" s="18"/>
      <c r="LRZ183" s="18"/>
      <c r="LSA183" s="18"/>
      <c r="LSB183" s="18"/>
      <c r="LSC183" s="18"/>
      <c r="LSD183" s="18"/>
      <c r="LSE183" s="18"/>
      <c r="LSF183" s="18"/>
      <c r="LSG183" s="18"/>
      <c r="LSH183" s="18"/>
      <c r="LSI183" s="18"/>
      <c r="LSJ183" s="18"/>
      <c r="LSK183" s="18"/>
      <c r="LSL183" s="18"/>
      <c r="LSM183" s="18"/>
      <c r="LSN183" s="18"/>
      <c r="LSO183" s="18"/>
      <c r="LSP183" s="18"/>
      <c r="LSQ183" s="18"/>
      <c r="LSR183" s="18"/>
      <c r="LSS183" s="18"/>
      <c r="LST183" s="18"/>
      <c r="LSU183" s="18"/>
      <c r="LSV183" s="18"/>
      <c r="LSW183" s="18"/>
      <c r="LSX183" s="18"/>
      <c r="LSY183" s="18"/>
      <c r="LSZ183" s="18"/>
      <c r="LTA183" s="18"/>
      <c r="LTB183" s="18"/>
      <c r="LTC183" s="18"/>
      <c r="LTD183" s="18"/>
      <c r="LTE183" s="18"/>
      <c r="LTF183" s="18"/>
      <c r="LTG183" s="18"/>
      <c r="LTH183" s="18"/>
      <c r="LTI183" s="18"/>
      <c r="LTJ183" s="18"/>
      <c r="LTK183" s="18"/>
      <c r="LTL183" s="18"/>
      <c r="LTM183" s="18"/>
      <c r="LTN183" s="18"/>
      <c r="LTO183" s="18"/>
      <c r="LTP183" s="18"/>
      <c r="LTQ183" s="18"/>
      <c r="LTR183" s="18"/>
      <c r="LTS183" s="18"/>
      <c r="LTT183" s="18"/>
      <c r="LTU183" s="18"/>
      <c r="LTV183" s="18"/>
      <c r="LTW183" s="18"/>
      <c r="LTX183" s="18"/>
      <c r="LTY183" s="18"/>
      <c r="LTZ183" s="18"/>
      <c r="LUA183" s="18"/>
      <c r="LUB183" s="18"/>
      <c r="LUC183" s="18"/>
      <c r="LUD183" s="18"/>
      <c r="LUE183" s="18"/>
      <c r="LUF183" s="18"/>
      <c r="LUG183" s="18"/>
      <c r="LUH183" s="18"/>
      <c r="LUI183" s="18"/>
      <c r="LUJ183" s="18"/>
      <c r="LUK183" s="18"/>
      <c r="LUL183" s="18"/>
      <c r="LUM183" s="18"/>
      <c r="LUN183" s="18"/>
      <c r="LUO183" s="18"/>
      <c r="LUP183" s="18"/>
      <c r="LUQ183" s="18"/>
      <c r="LUR183" s="18"/>
      <c r="LUS183" s="18"/>
      <c r="LUT183" s="18"/>
      <c r="LUU183" s="18"/>
      <c r="LUV183" s="18"/>
      <c r="LUW183" s="18"/>
      <c r="LUX183" s="18"/>
      <c r="LUY183" s="18"/>
      <c r="LUZ183" s="18"/>
      <c r="LVA183" s="18"/>
      <c r="LVB183" s="18"/>
      <c r="LVC183" s="18"/>
      <c r="LVD183" s="18"/>
      <c r="LVE183" s="18"/>
      <c r="LVF183" s="18"/>
      <c r="LVG183" s="18"/>
      <c r="LVH183" s="18"/>
      <c r="LVI183" s="18"/>
      <c r="LVJ183" s="18"/>
      <c r="LVK183" s="18"/>
      <c r="LVL183" s="18"/>
      <c r="LVM183" s="18"/>
      <c r="LVN183" s="18"/>
      <c r="LVO183" s="18"/>
      <c r="LVP183" s="18"/>
      <c r="LVQ183" s="18"/>
      <c r="LVR183" s="18"/>
      <c r="LVS183" s="18"/>
      <c r="LVT183" s="18"/>
      <c r="LVU183" s="18"/>
      <c r="LVV183" s="18"/>
      <c r="LVW183" s="18"/>
      <c r="LVX183" s="18"/>
      <c r="LVY183" s="18"/>
      <c r="LVZ183" s="18"/>
      <c r="LWA183" s="18"/>
      <c r="LWB183" s="18"/>
      <c r="LWC183" s="18"/>
      <c r="LWD183" s="18"/>
      <c r="LWE183" s="18"/>
      <c r="LWF183" s="18"/>
      <c r="LWG183" s="18"/>
      <c r="LWH183" s="18"/>
      <c r="LWI183" s="18"/>
      <c r="LWJ183" s="18"/>
      <c r="LWK183" s="18"/>
      <c r="LWL183" s="18"/>
      <c r="LWM183" s="18"/>
      <c r="LWN183" s="18"/>
      <c r="LWO183" s="18"/>
      <c r="LWP183" s="18"/>
      <c r="LWQ183" s="18"/>
      <c r="LWR183" s="18"/>
      <c r="LWS183" s="18"/>
      <c r="LWT183" s="18"/>
      <c r="LWU183" s="18"/>
      <c r="LWV183" s="18"/>
      <c r="LWW183" s="18"/>
      <c r="LWX183" s="18"/>
      <c r="LWY183" s="18"/>
      <c r="LWZ183" s="18"/>
      <c r="LXA183" s="18"/>
      <c r="LXB183" s="18"/>
      <c r="LXC183" s="18"/>
      <c r="LXD183" s="18"/>
      <c r="LXE183" s="18"/>
      <c r="LXF183" s="18"/>
      <c r="LXG183" s="18"/>
      <c r="LXH183" s="18"/>
      <c r="LXI183" s="18"/>
      <c r="LXJ183" s="18"/>
      <c r="LXK183" s="18"/>
      <c r="LXL183" s="18"/>
      <c r="LXM183" s="18"/>
      <c r="LXN183" s="18"/>
      <c r="LXO183" s="18"/>
      <c r="LXP183" s="18"/>
      <c r="LXQ183" s="18"/>
      <c r="LXR183" s="18"/>
      <c r="LXS183" s="18"/>
      <c r="LXT183" s="18"/>
      <c r="LXU183" s="18"/>
      <c r="LXV183" s="18"/>
      <c r="LXW183" s="18"/>
      <c r="LXX183" s="18"/>
      <c r="LXY183" s="18"/>
      <c r="LXZ183" s="18"/>
      <c r="LYA183" s="18"/>
      <c r="LYB183" s="18"/>
      <c r="LYC183" s="18"/>
      <c r="LYD183" s="18"/>
      <c r="LYE183" s="18"/>
      <c r="LYF183" s="18"/>
      <c r="LYG183" s="18"/>
      <c r="LYH183" s="18"/>
      <c r="LYI183" s="18"/>
      <c r="LYJ183" s="18"/>
      <c r="LYK183" s="18"/>
      <c r="LYL183" s="18"/>
      <c r="LYM183" s="18"/>
      <c r="LYN183" s="18"/>
      <c r="LYO183" s="18"/>
      <c r="LYP183" s="18"/>
      <c r="LYQ183" s="18"/>
      <c r="LYR183" s="18"/>
      <c r="LYS183" s="18"/>
      <c r="LYT183" s="18"/>
      <c r="LYU183" s="18"/>
      <c r="LYV183" s="18"/>
      <c r="LYW183" s="18"/>
      <c r="LYX183" s="18"/>
      <c r="LYY183" s="18"/>
      <c r="LYZ183" s="18"/>
      <c r="LZA183" s="18"/>
      <c r="LZB183" s="18"/>
      <c r="LZC183" s="18"/>
      <c r="LZD183" s="18"/>
      <c r="LZE183" s="18"/>
      <c r="LZF183" s="18"/>
      <c r="LZG183" s="18"/>
      <c r="LZH183" s="18"/>
      <c r="LZI183" s="18"/>
      <c r="LZJ183" s="18"/>
      <c r="LZK183" s="18"/>
      <c r="LZL183" s="18"/>
      <c r="LZM183" s="18"/>
      <c r="LZN183" s="18"/>
      <c r="LZO183" s="18"/>
      <c r="LZP183" s="18"/>
      <c r="LZQ183" s="18"/>
      <c r="LZR183" s="18"/>
      <c r="LZS183" s="18"/>
      <c r="LZT183" s="18"/>
      <c r="LZU183" s="18"/>
      <c r="LZV183" s="18"/>
      <c r="LZW183" s="18"/>
      <c r="LZX183" s="18"/>
      <c r="LZY183" s="18"/>
      <c r="LZZ183" s="18"/>
      <c r="MAA183" s="18"/>
      <c r="MAB183" s="18"/>
      <c r="MAC183" s="18"/>
      <c r="MAD183" s="18"/>
      <c r="MAE183" s="18"/>
      <c r="MAF183" s="18"/>
      <c r="MAG183" s="18"/>
      <c r="MAH183" s="18"/>
      <c r="MAI183" s="18"/>
      <c r="MAJ183" s="18"/>
      <c r="MAK183" s="18"/>
      <c r="MAL183" s="18"/>
      <c r="MAM183" s="18"/>
      <c r="MAN183" s="18"/>
      <c r="MAO183" s="18"/>
      <c r="MAP183" s="18"/>
      <c r="MAQ183" s="18"/>
      <c r="MAR183" s="18"/>
      <c r="MAS183" s="18"/>
      <c r="MAT183" s="18"/>
      <c r="MAU183" s="18"/>
      <c r="MAV183" s="18"/>
      <c r="MAW183" s="18"/>
      <c r="MAX183" s="18"/>
      <c r="MAY183" s="18"/>
      <c r="MAZ183" s="18"/>
      <c r="MBA183" s="18"/>
      <c r="MBB183" s="18"/>
      <c r="MBC183" s="18"/>
      <c r="MBD183" s="18"/>
      <c r="MBE183" s="18"/>
      <c r="MBF183" s="18"/>
      <c r="MBG183" s="18"/>
      <c r="MBH183" s="18"/>
      <c r="MBI183" s="18"/>
      <c r="MBJ183" s="18"/>
      <c r="MBK183" s="18"/>
      <c r="MBL183" s="18"/>
      <c r="MBM183" s="18"/>
      <c r="MBN183" s="18"/>
      <c r="MBO183" s="18"/>
      <c r="MBP183" s="18"/>
      <c r="MBQ183" s="18"/>
      <c r="MBR183" s="18"/>
      <c r="MBS183" s="18"/>
      <c r="MBT183" s="18"/>
      <c r="MBU183" s="18"/>
      <c r="MBV183" s="18"/>
      <c r="MBW183" s="18"/>
      <c r="MBX183" s="18"/>
      <c r="MBY183" s="18"/>
      <c r="MBZ183" s="18"/>
      <c r="MCA183" s="18"/>
      <c r="MCB183" s="18"/>
      <c r="MCC183" s="18"/>
      <c r="MCD183" s="18"/>
      <c r="MCE183" s="18"/>
      <c r="MCF183" s="18"/>
      <c r="MCG183" s="18"/>
      <c r="MCH183" s="18"/>
      <c r="MCI183" s="18"/>
      <c r="MCJ183" s="18"/>
      <c r="MCK183" s="18"/>
      <c r="MCL183" s="18"/>
      <c r="MCM183" s="18"/>
      <c r="MCN183" s="18"/>
      <c r="MCO183" s="18"/>
      <c r="MCP183" s="18"/>
      <c r="MCQ183" s="18"/>
      <c r="MCR183" s="18"/>
      <c r="MCS183" s="18"/>
      <c r="MCT183" s="18"/>
      <c r="MCU183" s="18"/>
      <c r="MCV183" s="18"/>
      <c r="MCW183" s="18"/>
      <c r="MCX183" s="18"/>
      <c r="MCY183" s="18"/>
      <c r="MCZ183" s="18"/>
      <c r="MDA183" s="18"/>
      <c r="MDB183" s="18"/>
      <c r="MDC183" s="18"/>
      <c r="MDD183" s="18"/>
      <c r="MDE183" s="18"/>
      <c r="MDF183" s="18"/>
      <c r="MDG183" s="18"/>
      <c r="MDH183" s="18"/>
      <c r="MDI183" s="18"/>
      <c r="MDJ183" s="18"/>
      <c r="MDK183" s="18"/>
      <c r="MDL183" s="18"/>
      <c r="MDM183" s="18"/>
      <c r="MDN183" s="18"/>
      <c r="MDO183" s="18"/>
      <c r="MDP183" s="18"/>
      <c r="MDQ183" s="18"/>
      <c r="MDR183" s="18"/>
      <c r="MDS183" s="18"/>
      <c r="MDT183" s="18"/>
      <c r="MDU183" s="18"/>
      <c r="MDV183" s="18"/>
      <c r="MDW183" s="18"/>
      <c r="MDX183" s="18"/>
      <c r="MDY183" s="18"/>
      <c r="MDZ183" s="18"/>
      <c r="MEA183" s="18"/>
      <c r="MEB183" s="18"/>
      <c r="MEC183" s="18"/>
      <c r="MED183" s="18"/>
      <c r="MEE183" s="18"/>
      <c r="MEF183" s="18"/>
      <c r="MEG183" s="18"/>
      <c r="MEH183" s="18"/>
      <c r="MEI183" s="18"/>
      <c r="MEJ183" s="18"/>
      <c r="MEK183" s="18"/>
      <c r="MEL183" s="18"/>
      <c r="MEM183" s="18"/>
      <c r="MEN183" s="18"/>
      <c r="MEO183" s="18"/>
      <c r="MEP183" s="18"/>
      <c r="MEQ183" s="18"/>
      <c r="MER183" s="18"/>
      <c r="MES183" s="18"/>
      <c r="MET183" s="18"/>
      <c r="MEU183" s="18"/>
      <c r="MEV183" s="18"/>
      <c r="MEW183" s="18"/>
      <c r="MEX183" s="18"/>
      <c r="MEY183" s="18"/>
      <c r="MEZ183" s="18"/>
      <c r="MFA183" s="18"/>
      <c r="MFB183" s="18"/>
      <c r="MFC183" s="18"/>
      <c r="MFD183" s="18"/>
      <c r="MFE183" s="18"/>
      <c r="MFF183" s="18"/>
      <c r="MFG183" s="18"/>
      <c r="MFH183" s="18"/>
      <c r="MFI183" s="18"/>
      <c r="MFJ183" s="18"/>
      <c r="MFK183" s="18"/>
      <c r="MFL183" s="18"/>
      <c r="MFM183" s="18"/>
      <c r="MFN183" s="18"/>
      <c r="MFO183" s="18"/>
      <c r="MFP183" s="18"/>
      <c r="MFQ183" s="18"/>
      <c r="MFR183" s="18"/>
      <c r="MFS183" s="18"/>
      <c r="MFT183" s="18"/>
      <c r="MFU183" s="18"/>
      <c r="MFV183" s="18"/>
      <c r="MFW183" s="18"/>
      <c r="MFX183" s="18"/>
      <c r="MFY183" s="18"/>
      <c r="MFZ183" s="18"/>
      <c r="MGA183" s="18"/>
      <c r="MGB183" s="18"/>
      <c r="MGC183" s="18"/>
      <c r="MGD183" s="18"/>
      <c r="MGE183" s="18"/>
      <c r="MGF183" s="18"/>
      <c r="MGG183" s="18"/>
      <c r="MGH183" s="18"/>
      <c r="MGI183" s="18"/>
      <c r="MGJ183" s="18"/>
      <c r="MGK183" s="18"/>
      <c r="MGL183" s="18"/>
      <c r="MGM183" s="18"/>
      <c r="MGN183" s="18"/>
      <c r="MGO183" s="18"/>
      <c r="MGP183" s="18"/>
      <c r="MGQ183" s="18"/>
      <c r="MGR183" s="18"/>
      <c r="MGS183" s="18"/>
      <c r="MGT183" s="18"/>
      <c r="MGU183" s="18"/>
      <c r="MGV183" s="18"/>
      <c r="MGW183" s="18"/>
      <c r="MGX183" s="18"/>
      <c r="MGY183" s="18"/>
      <c r="MGZ183" s="18"/>
      <c r="MHA183" s="18"/>
      <c r="MHB183" s="18"/>
      <c r="MHC183" s="18"/>
      <c r="MHD183" s="18"/>
      <c r="MHE183" s="18"/>
      <c r="MHF183" s="18"/>
      <c r="MHG183" s="18"/>
      <c r="MHH183" s="18"/>
      <c r="MHI183" s="18"/>
      <c r="MHJ183" s="18"/>
      <c r="MHK183" s="18"/>
      <c r="MHL183" s="18"/>
      <c r="MHM183" s="18"/>
      <c r="MHN183" s="18"/>
      <c r="MHO183" s="18"/>
      <c r="MHP183" s="18"/>
      <c r="MHQ183" s="18"/>
      <c r="MHR183" s="18"/>
      <c r="MHS183" s="18"/>
      <c r="MHT183" s="18"/>
      <c r="MHU183" s="18"/>
      <c r="MHV183" s="18"/>
      <c r="MHW183" s="18"/>
      <c r="MHX183" s="18"/>
      <c r="MHY183" s="18"/>
      <c r="MHZ183" s="18"/>
      <c r="MIA183" s="18"/>
      <c r="MIB183" s="18"/>
      <c r="MIC183" s="18"/>
      <c r="MID183" s="18"/>
      <c r="MIE183" s="18"/>
      <c r="MIF183" s="18"/>
      <c r="MIG183" s="18"/>
      <c r="MIH183" s="18"/>
      <c r="MII183" s="18"/>
      <c r="MIJ183" s="18"/>
      <c r="MIK183" s="18"/>
      <c r="MIL183" s="18"/>
      <c r="MIM183" s="18"/>
      <c r="MIN183" s="18"/>
      <c r="MIO183" s="18"/>
      <c r="MIP183" s="18"/>
      <c r="MIQ183" s="18"/>
      <c r="MIR183" s="18"/>
      <c r="MIS183" s="18"/>
      <c r="MIT183" s="18"/>
      <c r="MIU183" s="18"/>
      <c r="MIV183" s="18"/>
      <c r="MIW183" s="18"/>
      <c r="MIX183" s="18"/>
      <c r="MIY183" s="18"/>
      <c r="MIZ183" s="18"/>
      <c r="MJA183" s="18"/>
      <c r="MJB183" s="18"/>
      <c r="MJC183" s="18"/>
      <c r="MJD183" s="18"/>
      <c r="MJE183" s="18"/>
      <c r="MJF183" s="18"/>
      <c r="MJG183" s="18"/>
      <c r="MJH183" s="18"/>
      <c r="MJI183" s="18"/>
      <c r="MJJ183" s="18"/>
      <c r="MJK183" s="18"/>
      <c r="MJL183" s="18"/>
      <c r="MJM183" s="18"/>
      <c r="MJN183" s="18"/>
      <c r="MJO183" s="18"/>
      <c r="MJP183" s="18"/>
      <c r="MJQ183" s="18"/>
      <c r="MJR183" s="18"/>
      <c r="MJS183" s="18"/>
      <c r="MJT183" s="18"/>
      <c r="MJU183" s="18"/>
      <c r="MJV183" s="18"/>
      <c r="MJW183" s="18"/>
      <c r="MJX183" s="18"/>
      <c r="MJY183" s="18"/>
      <c r="MJZ183" s="18"/>
      <c r="MKA183" s="18"/>
      <c r="MKB183" s="18"/>
      <c r="MKC183" s="18"/>
      <c r="MKD183" s="18"/>
      <c r="MKE183" s="18"/>
      <c r="MKF183" s="18"/>
      <c r="MKG183" s="18"/>
      <c r="MKH183" s="18"/>
      <c r="MKI183" s="18"/>
      <c r="MKJ183" s="18"/>
      <c r="MKK183" s="18"/>
      <c r="MKL183" s="18"/>
      <c r="MKM183" s="18"/>
      <c r="MKN183" s="18"/>
      <c r="MKO183" s="18"/>
      <c r="MKP183" s="18"/>
      <c r="MKQ183" s="18"/>
      <c r="MKR183" s="18"/>
      <c r="MKS183" s="18"/>
      <c r="MKT183" s="18"/>
      <c r="MKU183" s="18"/>
      <c r="MKV183" s="18"/>
      <c r="MKW183" s="18"/>
      <c r="MKX183" s="18"/>
      <c r="MKY183" s="18"/>
      <c r="MKZ183" s="18"/>
      <c r="MLA183" s="18"/>
      <c r="MLB183" s="18"/>
      <c r="MLC183" s="18"/>
      <c r="MLD183" s="18"/>
      <c r="MLE183" s="18"/>
      <c r="MLF183" s="18"/>
      <c r="MLG183" s="18"/>
      <c r="MLH183" s="18"/>
      <c r="MLI183" s="18"/>
      <c r="MLJ183" s="18"/>
      <c r="MLK183" s="18"/>
      <c r="MLL183" s="18"/>
      <c r="MLM183" s="18"/>
      <c r="MLN183" s="18"/>
      <c r="MLO183" s="18"/>
      <c r="MLP183" s="18"/>
      <c r="MLQ183" s="18"/>
      <c r="MLR183" s="18"/>
      <c r="MLS183" s="18"/>
      <c r="MLT183" s="18"/>
      <c r="MLU183" s="18"/>
      <c r="MLV183" s="18"/>
      <c r="MLW183" s="18"/>
      <c r="MLX183" s="18"/>
      <c r="MLY183" s="18"/>
      <c r="MLZ183" s="18"/>
      <c r="MMA183" s="18"/>
      <c r="MMB183" s="18"/>
      <c r="MMC183" s="18"/>
      <c r="MMD183" s="18"/>
      <c r="MME183" s="18"/>
      <c r="MMF183" s="18"/>
      <c r="MMG183" s="18"/>
      <c r="MMH183" s="18"/>
      <c r="MMI183" s="18"/>
      <c r="MMJ183" s="18"/>
      <c r="MMK183" s="18"/>
      <c r="MML183" s="18"/>
      <c r="MMM183" s="18"/>
      <c r="MMN183" s="18"/>
      <c r="MMO183" s="18"/>
      <c r="MMP183" s="18"/>
      <c r="MMQ183" s="18"/>
      <c r="MMR183" s="18"/>
      <c r="MMS183" s="18"/>
      <c r="MMT183" s="18"/>
      <c r="MMU183" s="18"/>
      <c r="MMV183" s="18"/>
      <c r="MMW183" s="18"/>
      <c r="MMX183" s="18"/>
      <c r="MMY183" s="18"/>
      <c r="MMZ183" s="18"/>
      <c r="MNA183" s="18"/>
      <c r="MNB183" s="18"/>
      <c r="MNC183" s="18"/>
      <c r="MND183" s="18"/>
      <c r="MNE183" s="18"/>
      <c r="MNF183" s="18"/>
      <c r="MNG183" s="18"/>
      <c r="MNH183" s="18"/>
      <c r="MNI183" s="18"/>
      <c r="MNJ183" s="18"/>
      <c r="MNK183" s="18"/>
      <c r="MNL183" s="18"/>
      <c r="MNM183" s="18"/>
      <c r="MNN183" s="18"/>
      <c r="MNO183" s="18"/>
      <c r="MNP183" s="18"/>
      <c r="MNQ183" s="18"/>
      <c r="MNR183" s="18"/>
      <c r="MNS183" s="18"/>
      <c r="MNT183" s="18"/>
      <c r="MNU183" s="18"/>
      <c r="MNV183" s="18"/>
      <c r="MNW183" s="18"/>
      <c r="MNX183" s="18"/>
      <c r="MNY183" s="18"/>
      <c r="MNZ183" s="18"/>
      <c r="MOA183" s="18"/>
      <c r="MOB183" s="18"/>
      <c r="MOC183" s="18"/>
      <c r="MOD183" s="18"/>
      <c r="MOE183" s="18"/>
      <c r="MOF183" s="18"/>
      <c r="MOG183" s="18"/>
      <c r="MOH183" s="18"/>
      <c r="MOI183" s="18"/>
      <c r="MOJ183" s="18"/>
      <c r="MOK183" s="18"/>
      <c r="MOL183" s="18"/>
      <c r="MOM183" s="18"/>
      <c r="MON183" s="18"/>
      <c r="MOO183" s="18"/>
      <c r="MOP183" s="18"/>
      <c r="MOQ183" s="18"/>
      <c r="MOR183" s="18"/>
      <c r="MOS183" s="18"/>
      <c r="MOT183" s="18"/>
      <c r="MOU183" s="18"/>
      <c r="MOV183" s="18"/>
      <c r="MOW183" s="18"/>
      <c r="MOX183" s="18"/>
      <c r="MOY183" s="18"/>
      <c r="MOZ183" s="18"/>
      <c r="MPA183" s="18"/>
      <c r="MPB183" s="18"/>
      <c r="MPC183" s="18"/>
      <c r="MPD183" s="18"/>
      <c r="MPE183" s="18"/>
      <c r="MPF183" s="18"/>
      <c r="MPG183" s="18"/>
      <c r="MPH183" s="18"/>
      <c r="MPI183" s="18"/>
      <c r="MPJ183" s="18"/>
      <c r="MPK183" s="18"/>
      <c r="MPL183" s="18"/>
      <c r="MPM183" s="18"/>
      <c r="MPN183" s="18"/>
      <c r="MPO183" s="18"/>
      <c r="MPP183" s="18"/>
      <c r="MPQ183" s="18"/>
      <c r="MPR183" s="18"/>
      <c r="MPS183" s="18"/>
      <c r="MPT183" s="18"/>
      <c r="MPU183" s="18"/>
      <c r="MPV183" s="18"/>
      <c r="MPW183" s="18"/>
      <c r="MPX183" s="18"/>
      <c r="MPY183" s="18"/>
      <c r="MPZ183" s="18"/>
      <c r="MQA183" s="18"/>
      <c r="MQB183" s="18"/>
      <c r="MQC183" s="18"/>
      <c r="MQD183" s="18"/>
      <c r="MQE183" s="18"/>
      <c r="MQF183" s="18"/>
      <c r="MQG183" s="18"/>
      <c r="MQH183" s="18"/>
      <c r="MQI183" s="18"/>
      <c r="MQJ183" s="18"/>
      <c r="MQK183" s="18"/>
      <c r="MQL183" s="18"/>
      <c r="MQM183" s="18"/>
      <c r="MQN183" s="18"/>
      <c r="MQO183" s="18"/>
      <c r="MQP183" s="18"/>
      <c r="MQQ183" s="18"/>
      <c r="MQR183" s="18"/>
      <c r="MQS183" s="18"/>
      <c r="MQT183" s="18"/>
      <c r="MQU183" s="18"/>
      <c r="MQV183" s="18"/>
      <c r="MQW183" s="18"/>
      <c r="MQX183" s="18"/>
      <c r="MQY183" s="18"/>
      <c r="MQZ183" s="18"/>
      <c r="MRA183" s="18"/>
      <c r="MRB183" s="18"/>
      <c r="MRC183" s="18"/>
      <c r="MRD183" s="18"/>
      <c r="MRE183" s="18"/>
      <c r="MRF183" s="18"/>
      <c r="MRG183" s="18"/>
      <c r="MRH183" s="18"/>
      <c r="MRI183" s="18"/>
      <c r="MRJ183" s="18"/>
      <c r="MRK183" s="18"/>
      <c r="MRL183" s="18"/>
      <c r="MRM183" s="18"/>
      <c r="MRN183" s="18"/>
      <c r="MRO183" s="18"/>
      <c r="MRP183" s="18"/>
      <c r="MRQ183" s="18"/>
      <c r="MRR183" s="18"/>
      <c r="MRS183" s="18"/>
      <c r="MRT183" s="18"/>
      <c r="MRU183" s="18"/>
      <c r="MRV183" s="18"/>
      <c r="MRW183" s="18"/>
      <c r="MRX183" s="18"/>
      <c r="MRY183" s="18"/>
      <c r="MRZ183" s="18"/>
      <c r="MSA183" s="18"/>
      <c r="MSB183" s="18"/>
      <c r="MSC183" s="18"/>
      <c r="MSD183" s="18"/>
      <c r="MSE183" s="18"/>
      <c r="MSF183" s="18"/>
      <c r="MSG183" s="18"/>
      <c r="MSH183" s="18"/>
      <c r="MSI183" s="18"/>
      <c r="MSJ183" s="18"/>
      <c r="MSK183" s="18"/>
      <c r="MSL183" s="18"/>
      <c r="MSM183" s="18"/>
      <c r="MSN183" s="18"/>
      <c r="MSO183" s="18"/>
      <c r="MSP183" s="18"/>
      <c r="MSQ183" s="18"/>
      <c r="MSR183" s="18"/>
      <c r="MSS183" s="18"/>
      <c r="MST183" s="18"/>
      <c r="MSU183" s="18"/>
      <c r="MSV183" s="18"/>
      <c r="MSW183" s="18"/>
      <c r="MSX183" s="18"/>
      <c r="MSY183" s="18"/>
      <c r="MSZ183" s="18"/>
      <c r="MTA183" s="18"/>
      <c r="MTB183" s="18"/>
      <c r="MTC183" s="18"/>
      <c r="MTD183" s="18"/>
      <c r="MTE183" s="18"/>
      <c r="MTF183" s="18"/>
      <c r="MTG183" s="18"/>
      <c r="MTH183" s="18"/>
      <c r="MTI183" s="18"/>
      <c r="MTJ183" s="18"/>
      <c r="MTK183" s="18"/>
      <c r="MTL183" s="18"/>
      <c r="MTM183" s="18"/>
      <c r="MTN183" s="18"/>
      <c r="MTO183" s="18"/>
      <c r="MTP183" s="18"/>
      <c r="MTQ183" s="18"/>
      <c r="MTR183" s="18"/>
      <c r="MTS183" s="18"/>
      <c r="MTT183" s="18"/>
      <c r="MTU183" s="18"/>
      <c r="MTV183" s="18"/>
      <c r="MTW183" s="18"/>
      <c r="MTX183" s="18"/>
      <c r="MTY183" s="18"/>
      <c r="MTZ183" s="18"/>
      <c r="MUA183" s="18"/>
      <c r="MUB183" s="18"/>
      <c r="MUC183" s="18"/>
      <c r="MUD183" s="18"/>
      <c r="MUE183" s="18"/>
      <c r="MUF183" s="18"/>
      <c r="MUG183" s="18"/>
      <c r="MUH183" s="18"/>
      <c r="MUI183" s="18"/>
      <c r="MUJ183" s="18"/>
      <c r="MUK183" s="18"/>
      <c r="MUL183" s="18"/>
      <c r="MUM183" s="18"/>
      <c r="MUN183" s="18"/>
      <c r="MUO183" s="18"/>
      <c r="MUP183" s="18"/>
      <c r="MUQ183" s="18"/>
      <c r="MUR183" s="18"/>
      <c r="MUS183" s="18"/>
      <c r="MUT183" s="18"/>
      <c r="MUU183" s="18"/>
      <c r="MUV183" s="18"/>
      <c r="MUW183" s="18"/>
      <c r="MUX183" s="18"/>
      <c r="MUY183" s="18"/>
      <c r="MUZ183" s="18"/>
      <c r="MVA183" s="18"/>
      <c r="MVB183" s="18"/>
      <c r="MVC183" s="18"/>
      <c r="MVD183" s="18"/>
      <c r="MVE183" s="18"/>
      <c r="MVF183" s="18"/>
      <c r="MVG183" s="18"/>
      <c r="MVH183" s="18"/>
      <c r="MVI183" s="18"/>
      <c r="MVJ183" s="18"/>
      <c r="MVK183" s="18"/>
      <c r="MVL183" s="18"/>
      <c r="MVM183" s="18"/>
      <c r="MVN183" s="18"/>
      <c r="MVO183" s="18"/>
      <c r="MVP183" s="18"/>
      <c r="MVQ183" s="18"/>
      <c r="MVR183" s="18"/>
      <c r="MVS183" s="18"/>
      <c r="MVT183" s="18"/>
      <c r="MVU183" s="18"/>
      <c r="MVV183" s="18"/>
      <c r="MVW183" s="18"/>
      <c r="MVX183" s="18"/>
      <c r="MVY183" s="18"/>
      <c r="MVZ183" s="18"/>
      <c r="MWA183" s="18"/>
      <c r="MWB183" s="18"/>
      <c r="MWC183" s="18"/>
      <c r="MWD183" s="18"/>
      <c r="MWE183" s="18"/>
      <c r="MWF183" s="18"/>
      <c r="MWG183" s="18"/>
      <c r="MWH183" s="18"/>
      <c r="MWI183" s="18"/>
      <c r="MWJ183" s="18"/>
      <c r="MWK183" s="18"/>
      <c r="MWL183" s="18"/>
      <c r="MWM183" s="18"/>
      <c r="MWN183" s="18"/>
      <c r="MWO183" s="18"/>
      <c r="MWP183" s="18"/>
      <c r="MWQ183" s="18"/>
      <c r="MWR183" s="18"/>
      <c r="MWS183" s="18"/>
      <c r="MWT183" s="18"/>
      <c r="MWU183" s="18"/>
      <c r="MWV183" s="18"/>
      <c r="MWW183" s="18"/>
      <c r="MWX183" s="18"/>
      <c r="MWY183" s="18"/>
      <c r="MWZ183" s="18"/>
      <c r="MXA183" s="18"/>
      <c r="MXB183" s="18"/>
      <c r="MXC183" s="18"/>
      <c r="MXD183" s="18"/>
      <c r="MXE183" s="18"/>
      <c r="MXF183" s="18"/>
      <c r="MXG183" s="18"/>
      <c r="MXH183" s="18"/>
      <c r="MXI183" s="18"/>
      <c r="MXJ183" s="18"/>
      <c r="MXK183" s="18"/>
      <c r="MXL183" s="18"/>
      <c r="MXM183" s="18"/>
      <c r="MXN183" s="18"/>
      <c r="MXO183" s="18"/>
      <c r="MXP183" s="18"/>
      <c r="MXQ183" s="18"/>
      <c r="MXR183" s="18"/>
      <c r="MXS183" s="18"/>
      <c r="MXT183" s="18"/>
      <c r="MXU183" s="18"/>
      <c r="MXV183" s="18"/>
      <c r="MXW183" s="18"/>
      <c r="MXX183" s="18"/>
      <c r="MXY183" s="18"/>
      <c r="MXZ183" s="18"/>
      <c r="MYA183" s="18"/>
      <c r="MYB183" s="18"/>
      <c r="MYC183" s="18"/>
      <c r="MYD183" s="18"/>
      <c r="MYE183" s="18"/>
      <c r="MYF183" s="18"/>
      <c r="MYG183" s="18"/>
      <c r="MYH183" s="18"/>
      <c r="MYI183" s="18"/>
      <c r="MYJ183" s="18"/>
      <c r="MYK183" s="18"/>
      <c r="MYL183" s="18"/>
      <c r="MYM183" s="18"/>
      <c r="MYN183" s="18"/>
      <c r="MYO183" s="18"/>
      <c r="MYP183" s="18"/>
      <c r="MYQ183" s="18"/>
      <c r="MYR183" s="18"/>
      <c r="MYS183" s="18"/>
      <c r="MYT183" s="18"/>
      <c r="MYU183" s="18"/>
      <c r="MYV183" s="18"/>
      <c r="MYW183" s="18"/>
      <c r="MYX183" s="18"/>
      <c r="MYY183" s="18"/>
      <c r="MYZ183" s="18"/>
      <c r="MZA183" s="18"/>
      <c r="MZB183" s="18"/>
      <c r="MZC183" s="18"/>
      <c r="MZD183" s="18"/>
      <c r="MZE183" s="18"/>
      <c r="MZF183" s="18"/>
      <c r="MZG183" s="18"/>
      <c r="MZH183" s="18"/>
      <c r="MZI183" s="18"/>
      <c r="MZJ183" s="18"/>
      <c r="MZK183" s="18"/>
      <c r="MZL183" s="18"/>
      <c r="MZM183" s="18"/>
      <c r="MZN183" s="18"/>
      <c r="MZO183" s="18"/>
      <c r="MZP183" s="18"/>
      <c r="MZQ183" s="18"/>
      <c r="MZR183" s="18"/>
      <c r="MZS183" s="18"/>
      <c r="MZT183" s="18"/>
      <c r="MZU183" s="18"/>
      <c r="MZV183" s="18"/>
      <c r="MZW183" s="18"/>
      <c r="MZX183" s="18"/>
      <c r="MZY183" s="18"/>
      <c r="MZZ183" s="18"/>
      <c r="NAA183" s="18"/>
      <c r="NAB183" s="18"/>
      <c r="NAC183" s="18"/>
      <c r="NAD183" s="18"/>
      <c r="NAE183" s="18"/>
      <c r="NAF183" s="18"/>
      <c r="NAG183" s="18"/>
      <c r="NAH183" s="18"/>
      <c r="NAI183" s="18"/>
      <c r="NAJ183" s="18"/>
      <c r="NAK183" s="18"/>
      <c r="NAL183" s="18"/>
      <c r="NAM183" s="18"/>
      <c r="NAN183" s="18"/>
      <c r="NAO183" s="18"/>
      <c r="NAP183" s="18"/>
      <c r="NAQ183" s="18"/>
      <c r="NAR183" s="18"/>
      <c r="NAS183" s="18"/>
      <c r="NAT183" s="18"/>
      <c r="NAU183" s="18"/>
      <c r="NAV183" s="18"/>
      <c r="NAW183" s="18"/>
      <c r="NAX183" s="18"/>
      <c r="NAY183" s="18"/>
      <c r="NAZ183" s="18"/>
      <c r="NBA183" s="18"/>
      <c r="NBB183" s="18"/>
      <c r="NBC183" s="18"/>
      <c r="NBD183" s="18"/>
      <c r="NBE183" s="18"/>
      <c r="NBF183" s="18"/>
      <c r="NBG183" s="18"/>
      <c r="NBH183" s="18"/>
      <c r="NBI183" s="18"/>
      <c r="NBJ183" s="18"/>
      <c r="NBK183" s="18"/>
      <c r="NBL183" s="18"/>
      <c r="NBM183" s="18"/>
      <c r="NBN183" s="18"/>
      <c r="NBO183" s="18"/>
      <c r="NBP183" s="18"/>
      <c r="NBQ183" s="18"/>
      <c r="NBR183" s="18"/>
      <c r="NBS183" s="18"/>
      <c r="NBT183" s="18"/>
      <c r="NBU183" s="18"/>
      <c r="NBV183" s="18"/>
      <c r="NBW183" s="18"/>
      <c r="NBX183" s="18"/>
      <c r="NBY183" s="18"/>
      <c r="NBZ183" s="18"/>
      <c r="NCA183" s="18"/>
      <c r="NCB183" s="18"/>
      <c r="NCC183" s="18"/>
      <c r="NCD183" s="18"/>
      <c r="NCE183" s="18"/>
      <c r="NCF183" s="18"/>
      <c r="NCG183" s="18"/>
      <c r="NCH183" s="18"/>
      <c r="NCI183" s="18"/>
      <c r="NCJ183" s="18"/>
      <c r="NCK183" s="18"/>
      <c r="NCL183" s="18"/>
      <c r="NCM183" s="18"/>
      <c r="NCN183" s="18"/>
      <c r="NCO183" s="18"/>
      <c r="NCP183" s="18"/>
      <c r="NCQ183" s="18"/>
      <c r="NCR183" s="18"/>
      <c r="NCS183" s="18"/>
      <c r="NCT183" s="18"/>
      <c r="NCU183" s="18"/>
      <c r="NCV183" s="18"/>
      <c r="NCW183" s="18"/>
      <c r="NCX183" s="18"/>
      <c r="NCY183" s="18"/>
      <c r="NCZ183" s="18"/>
      <c r="NDA183" s="18"/>
      <c r="NDB183" s="18"/>
      <c r="NDC183" s="18"/>
      <c r="NDD183" s="18"/>
      <c r="NDE183" s="18"/>
      <c r="NDF183" s="18"/>
      <c r="NDG183" s="18"/>
      <c r="NDH183" s="18"/>
      <c r="NDI183" s="18"/>
      <c r="NDJ183" s="18"/>
      <c r="NDK183" s="18"/>
      <c r="NDL183" s="18"/>
      <c r="NDM183" s="18"/>
      <c r="NDN183" s="18"/>
      <c r="NDO183" s="18"/>
      <c r="NDP183" s="18"/>
      <c r="NDQ183" s="18"/>
      <c r="NDR183" s="18"/>
      <c r="NDS183" s="18"/>
      <c r="NDT183" s="18"/>
      <c r="NDU183" s="18"/>
      <c r="NDV183" s="18"/>
      <c r="NDW183" s="18"/>
      <c r="NDX183" s="18"/>
      <c r="NDY183" s="18"/>
      <c r="NDZ183" s="18"/>
      <c r="NEA183" s="18"/>
      <c r="NEB183" s="18"/>
      <c r="NEC183" s="18"/>
      <c r="NED183" s="18"/>
      <c r="NEE183" s="18"/>
      <c r="NEF183" s="18"/>
      <c r="NEG183" s="18"/>
      <c r="NEH183" s="18"/>
      <c r="NEI183" s="18"/>
      <c r="NEJ183" s="18"/>
      <c r="NEK183" s="18"/>
      <c r="NEL183" s="18"/>
      <c r="NEM183" s="18"/>
      <c r="NEN183" s="18"/>
      <c r="NEO183" s="18"/>
      <c r="NEP183" s="18"/>
      <c r="NEQ183" s="18"/>
      <c r="NER183" s="18"/>
      <c r="NES183" s="18"/>
      <c r="NET183" s="18"/>
      <c r="NEU183" s="18"/>
      <c r="NEV183" s="18"/>
      <c r="NEW183" s="18"/>
      <c r="NEX183" s="18"/>
      <c r="NEY183" s="18"/>
      <c r="NEZ183" s="18"/>
      <c r="NFA183" s="18"/>
      <c r="NFB183" s="18"/>
      <c r="NFC183" s="18"/>
      <c r="NFD183" s="18"/>
      <c r="NFE183" s="18"/>
      <c r="NFF183" s="18"/>
      <c r="NFG183" s="18"/>
      <c r="NFH183" s="18"/>
      <c r="NFI183" s="18"/>
      <c r="NFJ183" s="18"/>
      <c r="NFK183" s="18"/>
      <c r="NFL183" s="18"/>
      <c r="NFM183" s="18"/>
      <c r="NFN183" s="18"/>
      <c r="NFO183" s="18"/>
      <c r="NFP183" s="18"/>
      <c r="NFQ183" s="18"/>
      <c r="NFR183" s="18"/>
      <c r="NFS183" s="18"/>
      <c r="NFT183" s="18"/>
      <c r="NFU183" s="18"/>
      <c r="NFV183" s="18"/>
      <c r="NFW183" s="18"/>
      <c r="NFX183" s="18"/>
      <c r="NFY183" s="18"/>
      <c r="NFZ183" s="18"/>
      <c r="NGA183" s="18"/>
      <c r="NGB183" s="18"/>
      <c r="NGC183" s="18"/>
      <c r="NGD183" s="18"/>
      <c r="NGE183" s="18"/>
      <c r="NGF183" s="18"/>
      <c r="NGG183" s="18"/>
      <c r="NGH183" s="18"/>
      <c r="NGI183" s="18"/>
      <c r="NGJ183" s="18"/>
      <c r="NGK183" s="18"/>
      <c r="NGL183" s="18"/>
      <c r="NGM183" s="18"/>
      <c r="NGN183" s="18"/>
      <c r="NGO183" s="18"/>
      <c r="NGP183" s="18"/>
      <c r="NGQ183" s="18"/>
      <c r="NGR183" s="18"/>
      <c r="NGS183" s="18"/>
      <c r="NGT183" s="18"/>
      <c r="NGU183" s="18"/>
      <c r="NGV183" s="18"/>
      <c r="NGW183" s="18"/>
      <c r="NGX183" s="18"/>
      <c r="NGY183" s="18"/>
      <c r="NGZ183" s="18"/>
      <c r="NHA183" s="18"/>
      <c r="NHB183" s="18"/>
      <c r="NHC183" s="18"/>
      <c r="NHD183" s="18"/>
      <c r="NHE183" s="18"/>
      <c r="NHF183" s="18"/>
      <c r="NHG183" s="18"/>
      <c r="NHH183" s="18"/>
      <c r="NHI183" s="18"/>
      <c r="NHJ183" s="18"/>
      <c r="NHK183" s="18"/>
      <c r="NHL183" s="18"/>
      <c r="NHM183" s="18"/>
      <c r="NHN183" s="18"/>
      <c r="NHO183" s="18"/>
      <c r="NHP183" s="18"/>
      <c r="NHQ183" s="18"/>
      <c r="NHR183" s="18"/>
      <c r="NHS183" s="18"/>
      <c r="NHT183" s="18"/>
      <c r="NHU183" s="18"/>
      <c r="NHV183" s="18"/>
      <c r="NHW183" s="18"/>
      <c r="NHX183" s="18"/>
      <c r="NHY183" s="18"/>
      <c r="NHZ183" s="18"/>
      <c r="NIA183" s="18"/>
      <c r="NIB183" s="18"/>
      <c r="NIC183" s="18"/>
      <c r="NID183" s="18"/>
      <c r="NIE183" s="18"/>
      <c r="NIF183" s="18"/>
      <c r="NIG183" s="18"/>
      <c r="NIH183" s="18"/>
      <c r="NII183" s="18"/>
      <c r="NIJ183" s="18"/>
      <c r="NIK183" s="18"/>
      <c r="NIL183" s="18"/>
      <c r="NIM183" s="18"/>
      <c r="NIN183" s="18"/>
      <c r="NIO183" s="18"/>
      <c r="NIP183" s="18"/>
      <c r="NIQ183" s="18"/>
      <c r="NIR183" s="18"/>
      <c r="NIS183" s="18"/>
      <c r="NIT183" s="18"/>
      <c r="NIU183" s="18"/>
      <c r="NIV183" s="18"/>
      <c r="NIW183" s="18"/>
      <c r="NIX183" s="18"/>
      <c r="NIY183" s="18"/>
      <c r="NIZ183" s="18"/>
      <c r="NJA183" s="18"/>
      <c r="NJB183" s="18"/>
      <c r="NJC183" s="18"/>
      <c r="NJD183" s="18"/>
      <c r="NJE183" s="18"/>
      <c r="NJF183" s="18"/>
      <c r="NJG183" s="18"/>
      <c r="NJH183" s="18"/>
      <c r="NJI183" s="18"/>
      <c r="NJJ183" s="18"/>
      <c r="NJK183" s="18"/>
      <c r="NJL183" s="18"/>
      <c r="NJM183" s="18"/>
      <c r="NJN183" s="18"/>
      <c r="NJO183" s="18"/>
      <c r="NJP183" s="18"/>
      <c r="NJQ183" s="18"/>
      <c r="NJR183" s="18"/>
      <c r="NJS183" s="18"/>
      <c r="NJT183" s="18"/>
      <c r="NJU183" s="18"/>
      <c r="NJV183" s="18"/>
      <c r="NJW183" s="18"/>
      <c r="NJX183" s="18"/>
      <c r="NJY183" s="18"/>
      <c r="NJZ183" s="18"/>
      <c r="NKA183" s="18"/>
      <c r="NKB183" s="18"/>
      <c r="NKC183" s="18"/>
      <c r="NKD183" s="18"/>
      <c r="NKE183" s="18"/>
      <c r="NKF183" s="18"/>
      <c r="NKG183" s="18"/>
      <c r="NKH183" s="18"/>
      <c r="NKI183" s="18"/>
      <c r="NKJ183" s="18"/>
      <c r="NKK183" s="18"/>
      <c r="NKL183" s="18"/>
      <c r="NKM183" s="18"/>
      <c r="NKN183" s="18"/>
      <c r="NKO183" s="18"/>
      <c r="NKP183" s="18"/>
      <c r="NKQ183" s="18"/>
      <c r="NKR183" s="18"/>
      <c r="NKS183" s="18"/>
      <c r="NKT183" s="18"/>
      <c r="NKU183" s="18"/>
      <c r="NKV183" s="18"/>
      <c r="NKW183" s="18"/>
      <c r="NKX183" s="18"/>
      <c r="NKY183" s="18"/>
      <c r="NKZ183" s="18"/>
      <c r="NLA183" s="18"/>
      <c r="NLB183" s="18"/>
      <c r="NLC183" s="18"/>
      <c r="NLD183" s="18"/>
      <c r="NLE183" s="18"/>
      <c r="NLF183" s="18"/>
      <c r="NLG183" s="18"/>
      <c r="NLH183" s="18"/>
      <c r="NLI183" s="18"/>
      <c r="NLJ183" s="18"/>
      <c r="NLK183" s="18"/>
      <c r="NLL183" s="18"/>
      <c r="NLM183" s="18"/>
      <c r="NLN183" s="18"/>
      <c r="NLO183" s="18"/>
      <c r="NLP183" s="18"/>
      <c r="NLQ183" s="18"/>
      <c r="NLR183" s="18"/>
      <c r="NLS183" s="18"/>
      <c r="NLT183" s="18"/>
      <c r="NLU183" s="18"/>
      <c r="NLV183" s="18"/>
      <c r="NLW183" s="18"/>
      <c r="NLX183" s="18"/>
      <c r="NLY183" s="18"/>
      <c r="NLZ183" s="18"/>
      <c r="NMA183" s="18"/>
      <c r="NMB183" s="18"/>
      <c r="NMC183" s="18"/>
      <c r="NMD183" s="18"/>
      <c r="NME183" s="18"/>
      <c r="NMF183" s="18"/>
      <c r="NMG183" s="18"/>
      <c r="NMH183" s="18"/>
      <c r="NMI183" s="18"/>
      <c r="NMJ183" s="18"/>
      <c r="NMK183" s="18"/>
      <c r="NML183" s="18"/>
      <c r="NMM183" s="18"/>
      <c r="NMN183" s="18"/>
      <c r="NMO183" s="18"/>
      <c r="NMP183" s="18"/>
      <c r="NMQ183" s="18"/>
      <c r="NMR183" s="18"/>
      <c r="NMS183" s="18"/>
      <c r="NMT183" s="18"/>
      <c r="NMU183" s="18"/>
      <c r="NMV183" s="18"/>
      <c r="NMW183" s="18"/>
      <c r="NMX183" s="18"/>
      <c r="NMY183" s="18"/>
      <c r="NMZ183" s="18"/>
      <c r="NNA183" s="18"/>
      <c r="NNB183" s="18"/>
      <c r="NNC183" s="18"/>
      <c r="NND183" s="18"/>
      <c r="NNE183" s="18"/>
      <c r="NNF183" s="18"/>
      <c r="NNG183" s="18"/>
      <c r="NNH183" s="18"/>
      <c r="NNI183" s="18"/>
      <c r="NNJ183" s="18"/>
      <c r="NNK183" s="18"/>
      <c r="NNL183" s="18"/>
      <c r="NNM183" s="18"/>
      <c r="NNN183" s="18"/>
      <c r="NNO183" s="18"/>
      <c r="NNP183" s="18"/>
      <c r="NNQ183" s="18"/>
      <c r="NNR183" s="18"/>
      <c r="NNS183" s="18"/>
      <c r="NNT183" s="18"/>
      <c r="NNU183" s="18"/>
      <c r="NNV183" s="18"/>
      <c r="NNW183" s="18"/>
      <c r="NNX183" s="18"/>
      <c r="NNY183" s="18"/>
      <c r="NNZ183" s="18"/>
      <c r="NOA183" s="18"/>
      <c r="NOB183" s="18"/>
      <c r="NOC183" s="18"/>
      <c r="NOD183" s="18"/>
      <c r="NOE183" s="18"/>
      <c r="NOF183" s="18"/>
      <c r="NOG183" s="18"/>
      <c r="NOH183" s="18"/>
      <c r="NOI183" s="18"/>
      <c r="NOJ183" s="18"/>
      <c r="NOK183" s="18"/>
      <c r="NOL183" s="18"/>
      <c r="NOM183" s="18"/>
      <c r="NON183" s="18"/>
      <c r="NOO183" s="18"/>
      <c r="NOP183" s="18"/>
      <c r="NOQ183" s="18"/>
      <c r="NOR183" s="18"/>
      <c r="NOS183" s="18"/>
      <c r="NOT183" s="18"/>
      <c r="NOU183" s="18"/>
      <c r="NOV183" s="18"/>
      <c r="NOW183" s="18"/>
      <c r="NOX183" s="18"/>
      <c r="NOY183" s="18"/>
      <c r="NOZ183" s="18"/>
      <c r="NPA183" s="18"/>
      <c r="NPB183" s="18"/>
      <c r="NPC183" s="18"/>
      <c r="NPD183" s="18"/>
      <c r="NPE183" s="18"/>
      <c r="NPF183" s="18"/>
      <c r="NPG183" s="18"/>
      <c r="NPH183" s="18"/>
      <c r="NPI183" s="18"/>
      <c r="NPJ183" s="18"/>
      <c r="NPK183" s="18"/>
      <c r="NPL183" s="18"/>
      <c r="NPM183" s="18"/>
      <c r="NPN183" s="18"/>
      <c r="NPO183" s="18"/>
      <c r="NPP183" s="18"/>
      <c r="NPQ183" s="18"/>
      <c r="NPR183" s="18"/>
      <c r="NPS183" s="18"/>
      <c r="NPT183" s="18"/>
      <c r="NPU183" s="18"/>
      <c r="NPV183" s="18"/>
      <c r="NPW183" s="18"/>
      <c r="NPX183" s="18"/>
      <c r="NPY183" s="18"/>
      <c r="NPZ183" s="18"/>
      <c r="NQA183" s="18"/>
      <c r="NQB183" s="18"/>
      <c r="NQC183" s="18"/>
      <c r="NQD183" s="18"/>
      <c r="NQE183" s="18"/>
      <c r="NQF183" s="18"/>
      <c r="NQG183" s="18"/>
      <c r="NQH183" s="18"/>
      <c r="NQI183" s="18"/>
      <c r="NQJ183" s="18"/>
      <c r="NQK183" s="18"/>
      <c r="NQL183" s="18"/>
      <c r="NQM183" s="18"/>
      <c r="NQN183" s="18"/>
      <c r="NQO183" s="18"/>
      <c r="NQP183" s="18"/>
      <c r="NQQ183" s="18"/>
      <c r="NQR183" s="18"/>
      <c r="NQS183" s="18"/>
      <c r="NQT183" s="18"/>
      <c r="NQU183" s="18"/>
      <c r="NQV183" s="18"/>
      <c r="NQW183" s="18"/>
      <c r="NQX183" s="18"/>
      <c r="NQY183" s="18"/>
      <c r="NQZ183" s="18"/>
      <c r="NRA183" s="18"/>
      <c r="NRB183" s="18"/>
      <c r="NRC183" s="18"/>
      <c r="NRD183" s="18"/>
      <c r="NRE183" s="18"/>
      <c r="NRF183" s="18"/>
      <c r="NRG183" s="18"/>
      <c r="NRH183" s="18"/>
      <c r="NRI183" s="18"/>
      <c r="NRJ183" s="18"/>
      <c r="NRK183" s="18"/>
      <c r="NRL183" s="18"/>
      <c r="NRM183" s="18"/>
      <c r="NRN183" s="18"/>
      <c r="NRO183" s="18"/>
      <c r="NRP183" s="18"/>
      <c r="NRQ183" s="18"/>
      <c r="NRR183" s="18"/>
      <c r="NRS183" s="18"/>
      <c r="NRT183" s="18"/>
      <c r="NRU183" s="18"/>
      <c r="NRV183" s="18"/>
      <c r="NRW183" s="18"/>
      <c r="NRX183" s="18"/>
      <c r="NRY183" s="18"/>
      <c r="NRZ183" s="18"/>
      <c r="NSA183" s="18"/>
      <c r="NSB183" s="18"/>
      <c r="NSC183" s="18"/>
      <c r="NSD183" s="18"/>
      <c r="NSE183" s="18"/>
      <c r="NSF183" s="18"/>
      <c r="NSG183" s="18"/>
      <c r="NSH183" s="18"/>
      <c r="NSI183" s="18"/>
      <c r="NSJ183" s="18"/>
      <c r="NSK183" s="18"/>
      <c r="NSL183" s="18"/>
      <c r="NSM183" s="18"/>
      <c r="NSN183" s="18"/>
      <c r="NSO183" s="18"/>
      <c r="NSP183" s="18"/>
      <c r="NSQ183" s="18"/>
      <c r="NSR183" s="18"/>
      <c r="NSS183" s="18"/>
      <c r="NST183" s="18"/>
      <c r="NSU183" s="18"/>
      <c r="NSV183" s="18"/>
      <c r="NSW183" s="18"/>
      <c r="NSX183" s="18"/>
      <c r="NSY183" s="18"/>
      <c r="NSZ183" s="18"/>
      <c r="NTA183" s="18"/>
      <c r="NTB183" s="18"/>
      <c r="NTC183" s="18"/>
      <c r="NTD183" s="18"/>
      <c r="NTE183" s="18"/>
      <c r="NTF183" s="18"/>
      <c r="NTG183" s="18"/>
      <c r="NTH183" s="18"/>
      <c r="NTI183" s="18"/>
      <c r="NTJ183" s="18"/>
      <c r="NTK183" s="18"/>
      <c r="NTL183" s="18"/>
      <c r="NTM183" s="18"/>
      <c r="NTN183" s="18"/>
      <c r="NTO183" s="18"/>
      <c r="NTP183" s="18"/>
      <c r="NTQ183" s="18"/>
      <c r="NTR183" s="18"/>
      <c r="NTS183" s="18"/>
      <c r="NTT183" s="18"/>
      <c r="NTU183" s="18"/>
      <c r="NTV183" s="18"/>
      <c r="NTW183" s="18"/>
      <c r="NTX183" s="18"/>
      <c r="NTY183" s="18"/>
      <c r="NTZ183" s="18"/>
      <c r="NUA183" s="18"/>
      <c r="NUB183" s="18"/>
      <c r="NUC183" s="18"/>
      <c r="NUD183" s="18"/>
      <c r="NUE183" s="18"/>
      <c r="NUF183" s="18"/>
      <c r="NUG183" s="18"/>
      <c r="NUH183" s="18"/>
      <c r="NUI183" s="18"/>
      <c r="NUJ183" s="18"/>
      <c r="NUK183" s="18"/>
      <c r="NUL183" s="18"/>
      <c r="NUM183" s="18"/>
      <c r="NUN183" s="18"/>
      <c r="NUO183" s="18"/>
      <c r="NUP183" s="18"/>
      <c r="NUQ183" s="18"/>
      <c r="NUR183" s="18"/>
      <c r="NUS183" s="18"/>
      <c r="NUT183" s="18"/>
      <c r="NUU183" s="18"/>
      <c r="NUV183" s="18"/>
      <c r="NUW183" s="18"/>
      <c r="NUX183" s="18"/>
      <c r="NUY183" s="18"/>
      <c r="NUZ183" s="18"/>
      <c r="NVA183" s="18"/>
      <c r="NVB183" s="18"/>
      <c r="NVC183" s="18"/>
      <c r="NVD183" s="18"/>
      <c r="NVE183" s="18"/>
      <c r="NVF183" s="18"/>
      <c r="NVG183" s="18"/>
      <c r="NVH183" s="18"/>
      <c r="NVI183" s="18"/>
      <c r="NVJ183" s="18"/>
      <c r="NVK183" s="18"/>
      <c r="NVL183" s="18"/>
      <c r="NVM183" s="18"/>
      <c r="NVN183" s="18"/>
      <c r="NVO183" s="18"/>
      <c r="NVP183" s="18"/>
      <c r="NVQ183" s="18"/>
      <c r="NVR183" s="18"/>
      <c r="NVS183" s="18"/>
      <c r="NVT183" s="18"/>
      <c r="NVU183" s="18"/>
      <c r="NVV183" s="18"/>
      <c r="NVW183" s="18"/>
      <c r="NVX183" s="18"/>
      <c r="NVY183" s="18"/>
      <c r="NVZ183" s="18"/>
      <c r="NWA183" s="18"/>
      <c r="NWB183" s="18"/>
      <c r="NWC183" s="18"/>
      <c r="NWD183" s="18"/>
      <c r="NWE183" s="18"/>
      <c r="NWF183" s="18"/>
      <c r="NWG183" s="18"/>
      <c r="NWH183" s="18"/>
      <c r="NWI183" s="18"/>
      <c r="NWJ183" s="18"/>
      <c r="NWK183" s="18"/>
      <c r="NWL183" s="18"/>
      <c r="NWM183" s="18"/>
      <c r="NWN183" s="18"/>
      <c r="NWO183" s="18"/>
      <c r="NWP183" s="18"/>
      <c r="NWQ183" s="18"/>
      <c r="NWR183" s="18"/>
      <c r="NWS183" s="18"/>
      <c r="NWT183" s="18"/>
      <c r="NWU183" s="18"/>
      <c r="NWV183" s="18"/>
      <c r="NWW183" s="18"/>
      <c r="NWX183" s="18"/>
      <c r="NWY183" s="18"/>
      <c r="NWZ183" s="18"/>
      <c r="NXA183" s="18"/>
      <c r="NXB183" s="18"/>
      <c r="NXC183" s="18"/>
      <c r="NXD183" s="18"/>
      <c r="NXE183" s="18"/>
      <c r="NXF183" s="18"/>
      <c r="NXG183" s="18"/>
      <c r="NXH183" s="18"/>
      <c r="NXI183" s="18"/>
      <c r="NXJ183" s="18"/>
      <c r="NXK183" s="18"/>
      <c r="NXL183" s="18"/>
      <c r="NXM183" s="18"/>
      <c r="NXN183" s="18"/>
      <c r="NXO183" s="18"/>
      <c r="NXP183" s="18"/>
      <c r="NXQ183" s="18"/>
      <c r="NXR183" s="18"/>
      <c r="NXS183" s="18"/>
      <c r="NXT183" s="18"/>
      <c r="NXU183" s="18"/>
      <c r="NXV183" s="18"/>
      <c r="NXW183" s="18"/>
      <c r="NXX183" s="18"/>
      <c r="NXY183" s="18"/>
      <c r="NXZ183" s="18"/>
      <c r="NYA183" s="18"/>
      <c r="NYB183" s="18"/>
      <c r="NYC183" s="18"/>
      <c r="NYD183" s="18"/>
      <c r="NYE183" s="18"/>
      <c r="NYF183" s="18"/>
      <c r="NYG183" s="18"/>
      <c r="NYH183" s="18"/>
      <c r="NYI183" s="18"/>
      <c r="NYJ183" s="18"/>
      <c r="NYK183" s="18"/>
      <c r="NYL183" s="18"/>
      <c r="NYM183" s="18"/>
      <c r="NYN183" s="18"/>
      <c r="NYO183" s="18"/>
      <c r="NYP183" s="18"/>
      <c r="NYQ183" s="18"/>
      <c r="NYR183" s="18"/>
      <c r="NYS183" s="18"/>
      <c r="NYT183" s="18"/>
      <c r="NYU183" s="18"/>
      <c r="NYV183" s="18"/>
      <c r="NYW183" s="18"/>
      <c r="NYX183" s="18"/>
      <c r="NYY183" s="18"/>
      <c r="NYZ183" s="18"/>
      <c r="NZA183" s="18"/>
      <c r="NZB183" s="18"/>
      <c r="NZC183" s="18"/>
      <c r="NZD183" s="18"/>
      <c r="NZE183" s="18"/>
      <c r="NZF183" s="18"/>
      <c r="NZG183" s="18"/>
      <c r="NZH183" s="18"/>
      <c r="NZI183" s="18"/>
      <c r="NZJ183" s="18"/>
      <c r="NZK183" s="18"/>
      <c r="NZL183" s="18"/>
      <c r="NZM183" s="18"/>
      <c r="NZN183" s="18"/>
      <c r="NZO183" s="18"/>
      <c r="NZP183" s="18"/>
      <c r="NZQ183" s="18"/>
      <c r="NZR183" s="18"/>
      <c r="NZS183" s="18"/>
      <c r="NZT183" s="18"/>
      <c r="NZU183" s="18"/>
      <c r="NZV183" s="18"/>
      <c r="NZW183" s="18"/>
      <c r="NZX183" s="18"/>
      <c r="NZY183" s="18"/>
      <c r="NZZ183" s="18"/>
      <c r="OAA183" s="18"/>
      <c r="OAB183" s="18"/>
      <c r="OAC183" s="18"/>
      <c r="OAD183" s="18"/>
      <c r="OAE183" s="18"/>
      <c r="OAF183" s="18"/>
      <c r="OAG183" s="18"/>
      <c r="OAH183" s="18"/>
      <c r="OAI183" s="18"/>
      <c r="OAJ183" s="18"/>
      <c r="OAK183" s="18"/>
      <c r="OAL183" s="18"/>
      <c r="OAM183" s="18"/>
      <c r="OAN183" s="18"/>
      <c r="OAO183" s="18"/>
      <c r="OAP183" s="18"/>
      <c r="OAQ183" s="18"/>
      <c r="OAR183" s="18"/>
      <c r="OAS183" s="18"/>
      <c r="OAT183" s="18"/>
      <c r="OAU183" s="18"/>
      <c r="OAV183" s="18"/>
      <c r="OAW183" s="18"/>
      <c r="OAX183" s="18"/>
      <c r="OAY183" s="18"/>
      <c r="OAZ183" s="18"/>
      <c r="OBA183" s="18"/>
      <c r="OBB183" s="18"/>
      <c r="OBC183" s="18"/>
      <c r="OBD183" s="18"/>
      <c r="OBE183" s="18"/>
      <c r="OBF183" s="18"/>
      <c r="OBG183" s="18"/>
      <c r="OBH183" s="18"/>
      <c r="OBI183" s="18"/>
      <c r="OBJ183" s="18"/>
      <c r="OBK183" s="18"/>
      <c r="OBL183" s="18"/>
      <c r="OBM183" s="18"/>
      <c r="OBN183" s="18"/>
      <c r="OBO183" s="18"/>
      <c r="OBP183" s="18"/>
      <c r="OBQ183" s="18"/>
      <c r="OBR183" s="18"/>
      <c r="OBS183" s="18"/>
      <c r="OBT183" s="18"/>
      <c r="OBU183" s="18"/>
      <c r="OBV183" s="18"/>
      <c r="OBW183" s="18"/>
      <c r="OBX183" s="18"/>
      <c r="OBY183" s="18"/>
      <c r="OBZ183" s="18"/>
      <c r="OCA183" s="18"/>
      <c r="OCB183" s="18"/>
      <c r="OCC183" s="18"/>
      <c r="OCD183" s="18"/>
      <c r="OCE183" s="18"/>
      <c r="OCF183" s="18"/>
      <c r="OCG183" s="18"/>
      <c r="OCH183" s="18"/>
      <c r="OCI183" s="18"/>
      <c r="OCJ183" s="18"/>
      <c r="OCK183" s="18"/>
      <c r="OCL183" s="18"/>
      <c r="OCM183" s="18"/>
      <c r="OCN183" s="18"/>
      <c r="OCO183" s="18"/>
      <c r="OCP183" s="18"/>
      <c r="OCQ183" s="18"/>
      <c r="OCR183" s="18"/>
      <c r="OCS183" s="18"/>
      <c r="OCT183" s="18"/>
      <c r="OCU183" s="18"/>
      <c r="OCV183" s="18"/>
      <c r="OCW183" s="18"/>
      <c r="OCX183" s="18"/>
      <c r="OCY183" s="18"/>
      <c r="OCZ183" s="18"/>
      <c r="ODA183" s="18"/>
      <c r="ODB183" s="18"/>
      <c r="ODC183" s="18"/>
      <c r="ODD183" s="18"/>
      <c r="ODE183" s="18"/>
      <c r="ODF183" s="18"/>
      <c r="ODG183" s="18"/>
      <c r="ODH183" s="18"/>
      <c r="ODI183" s="18"/>
      <c r="ODJ183" s="18"/>
      <c r="ODK183" s="18"/>
      <c r="ODL183" s="18"/>
      <c r="ODM183" s="18"/>
      <c r="ODN183" s="18"/>
      <c r="ODO183" s="18"/>
      <c r="ODP183" s="18"/>
      <c r="ODQ183" s="18"/>
      <c r="ODR183" s="18"/>
      <c r="ODS183" s="18"/>
      <c r="ODT183" s="18"/>
      <c r="ODU183" s="18"/>
      <c r="ODV183" s="18"/>
      <c r="ODW183" s="18"/>
      <c r="ODX183" s="18"/>
      <c r="ODY183" s="18"/>
      <c r="ODZ183" s="18"/>
      <c r="OEA183" s="18"/>
      <c r="OEB183" s="18"/>
      <c r="OEC183" s="18"/>
      <c r="OED183" s="18"/>
      <c r="OEE183" s="18"/>
      <c r="OEF183" s="18"/>
      <c r="OEG183" s="18"/>
      <c r="OEH183" s="18"/>
      <c r="OEI183" s="18"/>
      <c r="OEJ183" s="18"/>
      <c r="OEK183" s="18"/>
      <c r="OEL183" s="18"/>
      <c r="OEM183" s="18"/>
      <c r="OEN183" s="18"/>
      <c r="OEO183" s="18"/>
      <c r="OEP183" s="18"/>
      <c r="OEQ183" s="18"/>
      <c r="OER183" s="18"/>
      <c r="OES183" s="18"/>
      <c r="OET183" s="18"/>
      <c r="OEU183" s="18"/>
      <c r="OEV183" s="18"/>
      <c r="OEW183" s="18"/>
      <c r="OEX183" s="18"/>
      <c r="OEY183" s="18"/>
      <c r="OEZ183" s="18"/>
      <c r="OFA183" s="18"/>
      <c r="OFB183" s="18"/>
      <c r="OFC183" s="18"/>
      <c r="OFD183" s="18"/>
      <c r="OFE183" s="18"/>
      <c r="OFF183" s="18"/>
      <c r="OFG183" s="18"/>
      <c r="OFH183" s="18"/>
      <c r="OFI183" s="18"/>
      <c r="OFJ183" s="18"/>
      <c r="OFK183" s="18"/>
      <c r="OFL183" s="18"/>
      <c r="OFM183" s="18"/>
      <c r="OFN183" s="18"/>
      <c r="OFO183" s="18"/>
      <c r="OFP183" s="18"/>
      <c r="OFQ183" s="18"/>
      <c r="OFR183" s="18"/>
      <c r="OFS183" s="18"/>
      <c r="OFT183" s="18"/>
      <c r="OFU183" s="18"/>
      <c r="OFV183" s="18"/>
      <c r="OFW183" s="18"/>
      <c r="OFX183" s="18"/>
      <c r="OFY183" s="18"/>
      <c r="OFZ183" s="18"/>
      <c r="OGA183" s="18"/>
      <c r="OGB183" s="18"/>
      <c r="OGC183" s="18"/>
      <c r="OGD183" s="18"/>
      <c r="OGE183" s="18"/>
      <c r="OGF183" s="18"/>
      <c r="OGG183" s="18"/>
      <c r="OGH183" s="18"/>
      <c r="OGI183" s="18"/>
      <c r="OGJ183" s="18"/>
      <c r="OGK183" s="18"/>
      <c r="OGL183" s="18"/>
      <c r="OGM183" s="18"/>
      <c r="OGN183" s="18"/>
      <c r="OGO183" s="18"/>
      <c r="OGP183" s="18"/>
      <c r="OGQ183" s="18"/>
      <c r="OGR183" s="18"/>
      <c r="OGS183" s="18"/>
      <c r="OGT183" s="18"/>
      <c r="OGU183" s="18"/>
      <c r="OGV183" s="18"/>
      <c r="OGW183" s="18"/>
      <c r="OGX183" s="18"/>
      <c r="OGY183" s="18"/>
      <c r="OGZ183" s="18"/>
      <c r="OHA183" s="18"/>
      <c r="OHB183" s="18"/>
      <c r="OHC183" s="18"/>
      <c r="OHD183" s="18"/>
      <c r="OHE183" s="18"/>
      <c r="OHF183" s="18"/>
      <c r="OHG183" s="18"/>
      <c r="OHH183" s="18"/>
      <c r="OHI183" s="18"/>
      <c r="OHJ183" s="18"/>
      <c r="OHK183" s="18"/>
      <c r="OHL183" s="18"/>
      <c r="OHM183" s="18"/>
      <c r="OHN183" s="18"/>
      <c r="OHO183" s="18"/>
      <c r="OHP183" s="18"/>
      <c r="OHQ183" s="18"/>
      <c r="OHR183" s="18"/>
      <c r="OHS183" s="18"/>
      <c r="OHT183" s="18"/>
      <c r="OHU183" s="18"/>
      <c r="OHV183" s="18"/>
      <c r="OHW183" s="18"/>
      <c r="OHX183" s="18"/>
      <c r="OHY183" s="18"/>
      <c r="OHZ183" s="18"/>
      <c r="OIA183" s="18"/>
      <c r="OIB183" s="18"/>
      <c r="OIC183" s="18"/>
      <c r="OID183" s="18"/>
      <c r="OIE183" s="18"/>
      <c r="OIF183" s="18"/>
      <c r="OIG183" s="18"/>
      <c r="OIH183" s="18"/>
      <c r="OII183" s="18"/>
      <c r="OIJ183" s="18"/>
      <c r="OIK183" s="18"/>
      <c r="OIL183" s="18"/>
      <c r="OIM183" s="18"/>
      <c r="OIN183" s="18"/>
      <c r="OIO183" s="18"/>
      <c r="OIP183" s="18"/>
      <c r="OIQ183" s="18"/>
      <c r="OIR183" s="18"/>
      <c r="OIS183" s="18"/>
      <c r="OIT183" s="18"/>
      <c r="OIU183" s="18"/>
      <c r="OIV183" s="18"/>
      <c r="OIW183" s="18"/>
      <c r="OIX183" s="18"/>
      <c r="OIY183" s="18"/>
      <c r="OIZ183" s="18"/>
      <c r="OJA183" s="18"/>
      <c r="OJB183" s="18"/>
      <c r="OJC183" s="18"/>
      <c r="OJD183" s="18"/>
      <c r="OJE183" s="18"/>
      <c r="OJF183" s="18"/>
      <c r="OJG183" s="18"/>
      <c r="OJH183" s="18"/>
      <c r="OJI183" s="18"/>
      <c r="OJJ183" s="18"/>
      <c r="OJK183" s="18"/>
      <c r="OJL183" s="18"/>
      <c r="OJM183" s="18"/>
      <c r="OJN183" s="18"/>
      <c r="OJO183" s="18"/>
      <c r="OJP183" s="18"/>
      <c r="OJQ183" s="18"/>
      <c r="OJR183" s="18"/>
      <c r="OJS183" s="18"/>
      <c r="OJT183" s="18"/>
      <c r="OJU183" s="18"/>
      <c r="OJV183" s="18"/>
      <c r="OJW183" s="18"/>
      <c r="OJX183" s="18"/>
      <c r="OJY183" s="18"/>
      <c r="OJZ183" s="18"/>
      <c r="OKA183" s="18"/>
      <c r="OKB183" s="18"/>
      <c r="OKC183" s="18"/>
      <c r="OKD183" s="18"/>
      <c r="OKE183" s="18"/>
      <c r="OKF183" s="18"/>
      <c r="OKG183" s="18"/>
      <c r="OKH183" s="18"/>
      <c r="OKI183" s="18"/>
      <c r="OKJ183" s="18"/>
      <c r="OKK183" s="18"/>
      <c r="OKL183" s="18"/>
      <c r="OKM183" s="18"/>
      <c r="OKN183" s="18"/>
      <c r="OKO183" s="18"/>
      <c r="OKP183" s="18"/>
      <c r="OKQ183" s="18"/>
      <c r="OKR183" s="18"/>
      <c r="OKS183" s="18"/>
      <c r="OKT183" s="18"/>
      <c r="OKU183" s="18"/>
      <c r="OKV183" s="18"/>
      <c r="OKW183" s="18"/>
      <c r="OKX183" s="18"/>
      <c r="OKY183" s="18"/>
      <c r="OKZ183" s="18"/>
      <c r="OLA183" s="18"/>
      <c r="OLB183" s="18"/>
      <c r="OLC183" s="18"/>
      <c r="OLD183" s="18"/>
      <c r="OLE183" s="18"/>
      <c r="OLF183" s="18"/>
      <c r="OLG183" s="18"/>
      <c r="OLH183" s="18"/>
      <c r="OLI183" s="18"/>
      <c r="OLJ183" s="18"/>
      <c r="OLK183" s="18"/>
      <c r="OLL183" s="18"/>
      <c r="OLM183" s="18"/>
      <c r="OLN183" s="18"/>
      <c r="OLO183" s="18"/>
      <c r="OLP183" s="18"/>
      <c r="OLQ183" s="18"/>
      <c r="OLR183" s="18"/>
      <c r="OLS183" s="18"/>
      <c r="OLT183" s="18"/>
      <c r="OLU183" s="18"/>
      <c r="OLV183" s="18"/>
      <c r="OLW183" s="18"/>
      <c r="OLX183" s="18"/>
      <c r="OLY183" s="18"/>
      <c r="OLZ183" s="18"/>
      <c r="OMA183" s="18"/>
      <c r="OMB183" s="18"/>
      <c r="OMC183" s="18"/>
      <c r="OMD183" s="18"/>
      <c r="OME183" s="18"/>
      <c r="OMF183" s="18"/>
      <c r="OMG183" s="18"/>
      <c r="OMH183" s="18"/>
      <c r="OMI183" s="18"/>
      <c r="OMJ183" s="18"/>
      <c r="OMK183" s="18"/>
      <c r="OML183" s="18"/>
      <c r="OMM183" s="18"/>
      <c r="OMN183" s="18"/>
      <c r="OMO183" s="18"/>
      <c r="OMP183" s="18"/>
      <c r="OMQ183" s="18"/>
      <c r="OMR183" s="18"/>
      <c r="OMS183" s="18"/>
      <c r="OMT183" s="18"/>
      <c r="OMU183" s="18"/>
      <c r="OMV183" s="18"/>
      <c r="OMW183" s="18"/>
      <c r="OMX183" s="18"/>
      <c r="OMY183" s="18"/>
      <c r="OMZ183" s="18"/>
      <c r="ONA183" s="18"/>
      <c r="ONB183" s="18"/>
      <c r="ONC183" s="18"/>
      <c r="OND183" s="18"/>
      <c r="ONE183" s="18"/>
      <c r="ONF183" s="18"/>
      <c r="ONG183" s="18"/>
      <c r="ONH183" s="18"/>
      <c r="ONI183" s="18"/>
      <c r="ONJ183" s="18"/>
      <c r="ONK183" s="18"/>
      <c r="ONL183" s="18"/>
      <c r="ONM183" s="18"/>
      <c r="ONN183" s="18"/>
      <c r="ONO183" s="18"/>
      <c r="ONP183" s="18"/>
      <c r="ONQ183" s="18"/>
      <c r="ONR183" s="18"/>
      <c r="ONS183" s="18"/>
      <c r="ONT183" s="18"/>
      <c r="ONU183" s="18"/>
      <c r="ONV183" s="18"/>
      <c r="ONW183" s="18"/>
      <c r="ONX183" s="18"/>
      <c r="ONY183" s="18"/>
      <c r="ONZ183" s="18"/>
      <c r="OOA183" s="18"/>
      <c r="OOB183" s="18"/>
      <c r="OOC183" s="18"/>
      <c r="OOD183" s="18"/>
      <c r="OOE183" s="18"/>
      <c r="OOF183" s="18"/>
      <c r="OOG183" s="18"/>
      <c r="OOH183" s="18"/>
      <c r="OOI183" s="18"/>
      <c r="OOJ183" s="18"/>
      <c r="OOK183" s="18"/>
      <c r="OOL183" s="18"/>
      <c r="OOM183" s="18"/>
      <c r="OON183" s="18"/>
      <c r="OOO183" s="18"/>
      <c r="OOP183" s="18"/>
      <c r="OOQ183" s="18"/>
      <c r="OOR183" s="18"/>
      <c r="OOS183" s="18"/>
      <c r="OOT183" s="18"/>
      <c r="OOU183" s="18"/>
      <c r="OOV183" s="18"/>
      <c r="OOW183" s="18"/>
      <c r="OOX183" s="18"/>
      <c r="OOY183" s="18"/>
      <c r="OOZ183" s="18"/>
      <c r="OPA183" s="18"/>
      <c r="OPB183" s="18"/>
      <c r="OPC183" s="18"/>
      <c r="OPD183" s="18"/>
      <c r="OPE183" s="18"/>
      <c r="OPF183" s="18"/>
      <c r="OPG183" s="18"/>
      <c r="OPH183" s="18"/>
      <c r="OPI183" s="18"/>
      <c r="OPJ183" s="18"/>
      <c r="OPK183" s="18"/>
      <c r="OPL183" s="18"/>
      <c r="OPM183" s="18"/>
      <c r="OPN183" s="18"/>
      <c r="OPO183" s="18"/>
      <c r="OPP183" s="18"/>
      <c r="OPQ183" s="18"/>
      <c r="OPR183" s="18"/>
      <c r="OPS183" s="18"/>
      <c r="OPT183" s="18"/>
      <c r="OPU183" s="18"/>
      <c r="OPV183" s="18"/>
      <c r="OPW183" s="18"/>
      <c r="OPX183" s="18"/>
      <c r="OPY183" s="18"/>
      <c r="OPZ183" s="18"/>
      <c r="OQA183" s="18"/>
      <c r="OQB183" s="18"/>
      <c r="OQC183" s="18"/>
      <c r="OQD183" s="18"/>
      <c r="OQE183" s="18"/>
      <c r="OQF183" s="18"/>
      <c r="OQG183" s="18"/>
      <c r="OQH183" s="18"/>
      <c r="OQI183" s="18"/>
      <c r="OQJ183" s="18"/>
      <c r="OQK183" s="18"/>
      <c r="OQL183" s="18"/>
      <c r="OQM183" s="18"/>
      <c r="OQN183" s="18"/>
      <c r="OQO183" s="18"/>
      <c r="OQP183" s="18"/>
      <c r="OQQ183" s="18"/>
      <c r="OQR183" s="18"/>
      <c r="OQS183" s="18"/>
      <c r="OQT183" s="18"/>
      <c r="OQU183" s="18"/>
      <c r="OQV183" s="18"/>
      <c r="OQW183" s="18"/>
      <c r="OQX183" s="18"/>
      <c r="OQY183" s="18"/>
      <c r="OQZ183" s="18"/>
      <c r="ORA183" s="18"/>
      <c r="ORB183" s="18"/>
      <c r="ORC183" s="18"/>
      <c r="ORD183" s="18"/>
      <c r="ORE183" s="18"/>
      <c r="ORF183" s="18"/>
      <c r="ORG183" s="18"/>
      <c r="ORH183" s="18"/>
      <c r="ORI183" s="18"/>
      <c r="ORJ183" s="18"/>
      <c r="ORK183" s="18"/>
      <c r="ORL183" s="18"/>
      <c r="ORM183" s="18"/>
      <c r="ORN183" s="18"/>
      <c r="ORO183" s="18"/>
      <c r="ORP183" s="18"/>
      <c r="ORQ183" s="18"/>
      <c r="ORR183" s="18"/>
      <c r="ORS183" s="18"/>
      <c r="ORT183" s="18"/>
      <c r="ORU183" s="18"/>
      <c r="ORV183" s="18"/>
      <c r="ORW183" s="18"/>
      <c r="ORX183" s="18"/>
      <c r="ORY183" s="18"/>
      <c r="ORZ183" s="18"/>
      <c r="OSA183" s="18"/>
      <c r="OSB183" s="18"/>
      <c r="OSC183" s="18"/>
      <c r="OSD183" s="18"/>
      <c r="OSE183" s="18"/>
      <c r="OSF183" s="18"/>
      <c r="OSG183" s="18"/>
      <c r="OSH183" s="18"/>
      <c r="OSI183" s="18"/>
      <c r="OSJ183" s="18"/>
      <c r="OSK183" s="18"/>
      <c r="OSL183" s="18"/>
      <c r="OSM183" s="18"/>
      <c r="OSN183" s="18"/>
      <c r="OSO183" s="18"/>
      <c r="OSP183" s="18"/>
      <c r="OSQ183" s="18"/>
      <c r="OSR183" s="18"/>
      <c r="OSS183" s="18"/>
      <c r="OST183" s="18"/>
      <c r="OSU183" s="18"/>
      <c r="OSV183" s="18"/>
      <c r="OSW183" s="18"/>
      <c r="OSX183" s="18"/>
      <c r="OSY183" s="18"/>
      <c r="OSZ183" s="18"/>
      <c r="OTA183" s="18"/>
      <c r="OTB183" s="18"/>
      <c r="OTC183" s="18"/>
      <c r="OTD183" s="18"/>
      <c r="OTE183" s="18"/>
      <c r="OTF183" s="18"/>
      <c r="OTG183" s="18"/>
      <c r="OTH183" s="18"/>
      <c r="OTI183" s="18"/>
      <c r="OTJ183" s="18"/>
      <c r="OTK183" s="18"/>
      <c r="OTL183" s="18"/>
      <c r="OTM183" s="18"/>
      <c r="OTN183" s="18"/>
      <c r="OTO183" s="18"/>
      <c r="OTP183" s="18"/>
      <c r="OTQ183" s="18"/>
      <c r="OTR183" s="18"/>
      <c r="OTS183" s="18"/>
      <c r="OTT183" s="18"/>
      <c r="OTU183" s="18"/>
      <c r="OTV183" s="18"/>
      <c r="OTW183" s="18"/>
      <c r="OTX183" s="18"/>
      <c r="OTY183" s="18"/>
      <c r="OTZ183" s="18"/>
      <c r="OUA183" s="18"/>
      <c r="OUB183" s="18"/>
      <c r="OUC183" s="18"/>
      <c r="OUD183" s="18"/>
      <c r="OUE183" s="18"/>
      <c r="OUF183" s="18"/>
      <c r="OUG183" s="18"/>
      <c r="OUH183" s="18"/>
      <c r="OUI183" s="18"/>
      <c r="OUJ183" s="18"/>
      <c r="OUK183" s="18"/>
      <c r="OUL183" s="18"/>
      <c r="OUM183" s="18"/>
      <c r="OUN183" s="18"/>
      <c r="OUO183" s="18"/>
      <c r="OUP183" s="18"/>
      <c r="OUQ183" s="18"/>
      <c r="OUR183" s="18"/>
      <c r="OUS183" s="18"/>
      <c r="OUT183" s="18"/>
      <c r="OUU183" s="18"/>
      <c r="OUV183" s="18"/>
      <c r="OUW183" s="18"/>
      <c r="OUX183" s="18"/>
      <c r="OUY183" s="18"/>
      <c r="OUZ183" s="18"/>
      <c r="OVA183" s="18"/>
      <c r="OVB183" s="18"/>
      <c r="OVC183" s="18"/>
      <c r="OVD183" s="18"/>
      <c r="OVE183" s="18"/>
      <c r="OVF183" s="18"/>
      <c r="OVG183" s="18"/>
      <c r="OVH183" s="18"/>
      <c r="OVI183" s="18"/>
      <c r="OVJ183" s="18"/>
      <c r="OVK183" s="18"/>
      <c r="OVL183" s="18"/>
      <c r="OVM183" s="18"/>
      <c r="OVN183" s="18"/>
      <c r="OVO183" s="18"/>
      <c r="OVP183" s="18"/>
      <c r="OVQ183" s="18"/>
      <c r="OVR183" s="18"/>
      <c r="OVS183" s="18"/>
      <c r="OVT183" s="18"/>
      <c r="OVU183" s="18"/>
      <c r="OVV183" s="18"/>
      <c r="OVW183" s="18"/>
      <c r="OVX183" s="18"/>
      <c r="OVY183" s="18"/>
      <c r="OVZ183" s="18"/>
      <c r="OWA183" s="18"/>
      <c r="OWB183" s="18"/>
      <c r="OWC183" s="18"/>
      <c r="OWD183" s="18"/>
      <c r="OWE183" s="18"/>
      <c r="OWF183" s="18"/>
      <c r="OWG183" s="18"/>
      <c r="OWH183" s="18"/>
      <c r="OWI183" s="18"/>
      <c r="OWJ183" s="18"/>
      <c r="OWK183" s="18"/>
      <c r="OWL183" s="18"/>
      <c r="OWM183" s="18"/>
      <c r="OWN183" s="18"/>
      <c r="OWO183" s="18"/>
      <c r="OWP183" s="18"/>
      <c r="OWQ183" s="18"/>
      <c r="OWR183" s="18"/>
      <c r="OWS183" s="18"/>
      <c r="OWT183" s="18"/>
      <c r="OWU183" s="18"/>
      <c r="OWV183" s="18"/>
      <c r="OWW183" s="18"/>
      <c r="OWX183" s="18"/>
      <c r="OWY183" s="18"/>
      <c r="OWZ183" s="18"/>
      <c r="OXA183" s="18"/>
      <c r="OXB183" s="18"/>
      <c r="OXC183" s="18"/>
      <c r="OXD183" s="18"/>
      <c r="OXE183" s="18"/>
      <c r="OXF183" s="18"/>
      <c r="OXG183" s="18"/>
      <c r="OXH183" s="18"/>
      <c r="OXI183" s="18"/>
      <c r="OXJ183" s="18"/>
      <c r="OXK183" s="18"/>
      <c r="OXL183" s="18"/>
      <c r="OXM183" s="18"/>
      <c r="OXN183" s="18"/>
      <c r="OXO183" s="18"/>
      <c r="OXP183" s="18"/>
      <c r="OXQ183" s="18"/>
      <c r="OXR183" s="18"/>
      <c r="OXS183" s="18"/>
      <c r="OXT183" s="18"/>
      <c r="OXU183" s="18"/>
      <c r="OXV183" s="18"/>
      <c r="OXW183" s="18"/>
      <c r="OXX183" s="18"/>
      <c r="OXY183" s="18"/>
      <c r="OXZ183" s="18"/>
      <c r="OYA183" s="18"/>
      <c r="OYB183" s="18"/>
      <c r="OYC183" s="18"/>
      <c r="OYD183" s="18"/>
      <c r="OYE183" s="18"/>
      <c r="OYF183" s="18"/>
      <c r="OYG183" s="18"/>
      <c r="OYH183" s="18"/>
      <c r="OYI183" s="18"/>
      <c r="OYJ183" s="18"/>
      <c r="OYK183" s="18"/>
      <c r="OYL183" s="18"/>
      <c r="OYM183" s="18"/>
      <c r="OYN183" s="18"/>
      <c r="OYO183" s="18"/>
      <c r="OYP183" s="18"/>
      <c r="OYQ183" s="18"/>
      <c r="OYR183" s="18"/>
      <c r="OYS183" s="18"/>
      <c r="OYT183" s="18"/>
      <c r="OYU183" s="18"/>
      <c r="OYV183" s="18"/>
      <c r="OYW183" s="18"/>
      <c r="OYX183" s="18"/>
      <c r="OYY183" s="18"/>
      <c r="OYZ183" s="18"/>
      <c r="OZA183" s="18"/>
      <c r="OZB183" s="18"/>
      <c r="OZC183" s="18"/>
      <c r="OZD183" s="18"/>
      <c r="OZE183" s="18"/>
      <c r="OZF183" s="18"/>
      <c r="OZG183" s="18"/>
      <c r="OZH183" s="18"/>
      <c r="OZI183" s="18"/>
      <c r="OZJ183" s="18"/>
      <c r="OZK183" s="18"/>
      <c r="OZL183" s="18"/>
      <c r="OZM183" s="18"/>
      <c r="OZN183" s="18"/>
      <c r="OZO183" s="18"/>
      <c r="OZP183" s="18"/>
      <c r="OZQ183" s="18"/>
      <c r="OZR183" s="18"/>
      <c r="OZS183" s="18"/>
      <c r="OZT183" s="18"/>
      <c r="OZU183" s="18"/>
      <c r="OZV183" s="18"/>
      <c r="OZW183" s="18"/>
      <c r="OZX183" s="18"/>
      <c r="OZY183" s="18"/>
      <c r="OZZ183" s="18"/>
      <c r="PAA183" s="18"/>
      <c r="PAB183" s="18"/>
      <c r="PAC183" s="18"/>
      <c r="PAD183" s="18"/>
      <c r="PAE183" s="18"/>
      <c r="PAF183" s="18"/>
      <c r="PAG183" s="18"/>
      <c r="PAH183" s="18"/>
      <c r="PAI183" s="18"/>
      <c r="PAJ183" s="18"/>
      <c r="PAK183" s="18"/>
      <c r="PAL183" s="18"/>
      <c r="PAM183" s="18"/>
      <c r="PAN183" s="18"/>
      <c r="PAO183" s="18"/>
      <c r="PAP183" s="18"/>
      <c r="PAQ183" s="18"/>
      <c r="PAR183" s="18"/>
      <c r="PAS183" s="18"/>
      <c r="PAT183" s="18"/>
      <c r="PAU183" s="18"/>
      <c r="PAV183" s="18"/>
      <c r="PAW183" s="18"/>
      <c r="PAX183" s="18"/>
      <c r="PAY183" s="18"/>
      <c r="PAZ183" s="18"/>
      <c r="PBA183" s="18"/>
      <c r="PBB183" s="18"/>
      <c r="PBC183" s="18"/>
      <c r="PBD183" s="18"/>
      <c r="PBE183" s="18"/>
      <c r="PBF183" s="18"/>
      <c r="PBG183" s="18"/>
      <c r="PBH183" s="18"/>
      <c r="PBI183" s="18"/>
      <c r="PBJ183" s="18"/>
      <c r="PBK183" s="18"/>
      <c r="PBL183" s="18"/>
      <c r="PBM183" s="18"/>
      <c r="PBN183" s="18"/>
      <c r="PBO183" s="18"/>
      <c r="PBP183" s="18"/>
      <c r="PBQ183" s="18"/>
      <c r="PBR183" s="18"/>
      <c r="PBS183" s="18"/>
      <c r="PBT183" s="18"/>
      <c r="PBU183" s="18"/>
      <c r="PBV183" s="18"/>
      <c r="PBW183" s="18"/>
      <c r="PBX183" s="18"/>
      <c r="PBY183" s="18"/>
      <c r="PBZ183" s="18"/>
      <c r="PCA183" s="18"/>
      <c r="PCB183" s="18"/>
      <c r="PCC183" s="18"/>
      <c r="PCD183" s="18"/>
      <c r="PCE183" s="18"/>
      <c r="PCF183" s="18"/>
      <c r="PCG183" s="18"/>
      <c r="PCH183" s="18"/>
      <c r="PCI183" s="18"/>
      <c r="PCJ183" s="18"/>
      <c r="PCK183" s="18"/>
      <c r="PCL183" s="18"/>
      <c r="PCM183" s="18"/>
      <c r="PCN183" s="18"/>
      <c r="PCO183" s="18"/>
      <c r="PCP183" s="18"/>
      <c r="PCQ183" s="18"/>
      <c r="PCR183" s="18"/>
      <c r="PCS183" s="18"/>
      <c r="PCT183" s="18"/>
      <c r="PCU183" s="18"/>
      <c r="PCV183" s="18"/>
      <c r="PCW183" s="18"/>
      <c r="PCX183" s="18"/>
      <c r="PCY183" s="18"/>
      <c r="PCZ183" s="18"/>
      <c r="PDA183" s="18"/>
      <c r="PDB183" s="18"/>
      <c r="PDC183" s="18"/>
      <c r="PDD183" s="18"/>
      <c r="PDE183" s="18"/>
      <c r="PDF183" s="18"/>
      <c r="PDG183" s="18"/>
      <c r="PDH183" s="18"/>
      <c r="PDI183" s="18"/>
      <c r="PDJ183" s="18"/>
      <c r="PDK183" s="18"/>
      <c r="PDL183" s="18"/>
      <c r="PDM183" s="18"/>
      <c r="PDN183" s="18"/>
      <c r="PDO183" s="18"/>
      <c r="PDP183" s="18"/>
      <c r="PDQ183" s="18"/>
      <c r="PDR183" s="18"/>
      <c r="PDS183" s="18"/>
      <c r="PDT183" s="18"/>
      <c r="PDU183" s="18"/>
      <c r="PDV183" s="18"/>
      <c r="PDW183" s="18"/>
      <c r="PDX183" s="18"/>
      <c r="PDY183" s="18"/>
      <c r="PDZ183" s="18"/>
      <c r="PEA183" s="18"/>
      <c r="PEB183" s="18"/>
      <c r="PEC183" s="18"/>
      <c r="PED183" s="18"/>
      <c r="PEE183" s="18"/>
      <c r="PEF183" s="18"/>
      <c r="PEG183" s="18"/>
      <c r="PEH183" s="18"/>
      <c r="PEI183" s="18"/>
      <c r="PEJ183" s="18"/>
      <c r="PEK183" s="18"/>
      <c r="PEL183" s="18"/>
      <c r="PEM183" s="18"/>
      <c r="PEN183" s="18"/>
      <c r="PEO183" s="18"/>
      <c r="PEP183" s="18"/>
      <c r="PEQ183" s="18"/>
      <c r="PER183" s="18"/>
      <c r="PES183" s="18"/>
      <c r="PET183" s="18"/>
      <c r="PEU183" s="18"/>
      <c r="PEV183" s="18"/>
      <c r="PEW183" s="18"/>
      <c r="PEX183" s="18"/>
      <c r="PEY183" s="18"/>
      <c r="PEZ183" s="18"/>
      <c r="PFA183" s="18"/>
      <c r="PFB183" s="18"/>
      <c r="PFC183" s="18"/>
      <c r="PFD183" s="18"/>
      <c r="PFE183" s="18"/>
      <c r="PFF183" s="18"/>
      <c r="PFG183" s="18"/>
      <c r="PFH183" s="18"/>
      <c r="PFI183" s="18"/>
      <c r="PFJ183" s="18"/>
      <c r="PFK183" s="18"/>
      <c r="PFL183" s="18"/>
      <c r="PFM183" s="18"/>
      <c r="PFN183" s="18"/>
      <c r="PFO183" s="18"/>
      <c r="PFP183" s="18"/>
      <c r="PFQ183" s="18"/>
      <c r="PFR183" s="18"/>
      <c r="PFS183" s="18"/>
      <c r="PFT183" s="18"/>
      <c r="PFU183" s="18"/>
      <c r="PFV183" s="18"/>
      <c r="PFW183" s="18"/>
      <c r="PFX183" s="18"/>
      <c r="PFY183" s="18"/>
      <c r="PFZ183" s="18"/>
      <c r="PGA183" s="18"/>
      <c r="PGB183" s="18"/>
      <c r="PGC183" s="18"/>
      <c r="PGD183" s="18"/>
      <c r="PGE183" s="18"/>
      <c r="PGF183" s="18"/>
      <c r="PGG183" s="18"/>
      <c r="PGH183" s="18"/>
      <c r="PGI183" s="18"/>
      <c r="PGJ183" s="18"/>
      <c r="PGK183" s="18"/>
      <c r="PGL183" s="18"/>
      <c r="PGM183" s="18"/>
      <c r="PGN183" s="18"/>
      <c r="PGO183" s="18"/>
      <c r="PGP183" s="18"/>
      <c r="PGQ183" s="18"/>
      <c r="PGR183" s="18"/>
      <c r="PGS183" s="18"/>
      <c r="PGT183" s="18"/>
      <c r="PGU183" s="18"/>
      <c r="PGV183" s="18"/>
      <c r="PGW183" s="18"/>
      <c r="PGX183" s="18"/>
      <c r="PGY183" s="18"/>
      <c r="PGZ183" s="18"/>
      <c r="PHA183" s="18"/>
      <c r="PHB183" s="18"/>
      <c r="PHC183" s="18"/>
      <c r="PHD183" s="18"/>
      <c r="PHE183" s="18"/>
      <c r="PHF183" s="18"/>
      <c r="PHG183" s="18"/>
      <c r="PHH183" s="18"/>
      <c r="PHI183" s="18"/>
      <c r="PHJ183" s="18"/>
      <c r="PHK183" s="18"/>
      <c r="PHL183" s="18"/>
      <c r="PHM183" s="18"/>
      <c r="PHN183" s="18"/>
      <c r="PHO183" s="18"/>
      <c r="PHP183" s="18"/>
      <c r="PHQ183" s="18"/>
      <c r="PHR183" s="18"/>
      <c r="PHS183" s="18"/>
      <c r="PHT183" s="18"/>
      <c r="PHU183" s="18"/>
      <c r="PHV183" s="18"/>
      <c r="PHW183" s="18"/>
      <c r="PHX183" s="18"/>
      <c r="PHY183" s="18"/>
      <c r="PHZ183" s="18"/>
      <c r="PIA183" s="18"/>
      <c r="PIB183" s="18"/>
      <c r="PIC183" s="18"/>
      <c r="PID183" s="18"/>
      <c r="PIE183" s="18"/>
      <c r="PIF183" s="18"/>
      <c r="PIG183" s="18"/>
      <c r="PIH183" s="18"/>
      <c r="PII183" s="18"/>
      <c r="PIJ183" s="18"/>
      <c r="PIK183" s="18"/>
      <c r="PIL183" s="18"/>
      <c r="PIM183" s="18"/>
      <c r="PIN183" s="18"/>
      <c r="PIO183" s="18"/>
      <c r="PIP183" s="18"/>
      <c r="PIQ183" s="18"/>
      <c r="PIR183" s="18"/>
      <c r="PIS183" s="18"/>
      <c r="PIT183" s="18"/>
      <c r="PIU183" s="18"/>
      <c r="PIV183" s="18"/>
      <c r="PIW183" s="18"/>
      <c r="PIX183" s="18"/>
      <c r="PIY183" s="18"/>
      <c r="PIZ183" s="18"/>
      <c r="PJA183" s="18"/>
      <c r="PJB183" s="18"/>
      <c r="PJC183" s="18"/>
      <c r="PJD183" s="18"/>
      <c r="PJE183" s="18"/>
      <c r="PJF183" s="18"/>
      <c r="PJG183" s="18"/>
      <c r="PJH183" s="18"/>
      <c r="PJI183" s="18"/>
      <c r="PJJ183" s="18"/>
      <c r="PJK183" s="18"/>
      <c r="PJL183" s="18"/>
      <c r="PJM183" s="18"/>
      <c r="PJN183" s="18"/>
      <c r="PJO183" s="18"/>
      <c r="PJP183" s="18"/>
      <c r="PJQ183" s="18"/>
      <c r="PJR183" s="18"/>
      <c r="PJS183" s="18"/>
      <c r="PJT183" s="18"/>
      <c r="PJU183" s="18"/>
      <c r="PJV183" s="18"/>
      <c r="PJW183" s="18"/>
      <c r="PJX183" s="18"/>
      <c r="PJY183" s="18"/>
      <c r="PJZ183" s="18"/>
      <c r="PKA183" s="18"/>
      <c r="PKB183" s="18"/>
      <c r="PKC183" s="18"/>
      <c r="PKD183" s="18"/>
      <c r="PKE183" s="18"/>
      <c r="PKF183" s="18"/>
      <c r="PKG183" s="18"/>
      <c r="PKH183" s="18"/>
      <c r="PKI183" s="18"/>
      <c r="PKJ183" s="18"/>
      <c r="PKK183" s="18"/>
      <c r="PKL183" s="18"/>
      <c r="PKM183" s="18"/>
      <c r="PKN183" s="18"/>
      <c r="PKO183" s="18"/>
      <c r="PKP183" s="18"/>
      <c r="PKQ183" s="18"/>
      <c r="PKR183" s="18"/>
      <c r="PKS183" s="18"/>
      <c r="PKT183" s="18"/>
      <c r="PKU183" s="18"/>
      <c r="PKV183" s="18"/>
      <c r="PKW183" s="18"/>
      <c r="PKX183" s="18"/>
      <c r="PKY183" s="18"/>
      <c r="PKZ183" s="18"/>
      <c r="PLA183" s="18"/>
      <c r="PLB183" s="18"/>
      <c r="PLC183" s="18"/>
      <c r="PLD183" s="18"/>
      <c r="PLE183" s="18"/>
      <c r="PLF183" s="18"/>
      <c r="PLG183" s="18"/>
      <c r="PLH183" s="18"/>
      <c r="PLI183" s="18"/>
      <c r="PLJ183" s="18"/>
      <c r="PLK183" s="18"/>
      <c r="PLL183" s="18"/>
      <c r="PLM183" s="18"/>
      <c r="PLN183" s="18"/>
      <c r="PLO183" s="18"/>
      <c r="PLP183" s="18"/>
      <c r="PLQ183" s="18"/>
      <c r="PLR183" s="18"/>
      <c r="PLS183" s="18"/>
      <c r="PLT183" s="18"/>
      <c r="PLU183" s="18"/>
      <c r="PLV183" s="18"/>
      <c r="PLW183" s="18"/>
      <c r="PLX183" s="18"/>
      <c r="PLY183" s="18"/>
      <c r="PLZ183" s="18"/>
      <c r="PMA183" s="18"/>
      <c r="PMB183" s="18"/>
      <c r="PMC183" s="18"/>
      <c r="PMD183" s="18"/>
      <c r="PME183" s="18"/>
      <c r="PMF183" s="18"/>
      <c r="PMG183" s="18"/>
      <c r="PMH183" s="18"/>
      <c r="PMI183" s="18"/>
      <c r="PMJ183" s="18"/>
      <c r="PMK183" s="18"/>
      <c r="PML183" s="18"/>
      <c r="PMM183" s="18"/>
      <c r="PMN183" s="18"/>
      <c r="PMO183" s="18"/>
      <c r="PMP183" s="18"/>
      <c r="PMQ183" s="18"/>
      <c r="PMR183" s="18"/>
      <c r="PMS183" s="18"/>
      <c r="PMT183" s="18"/>
      <c r="PMU183" s="18"/>
      <c r="PMV183" s="18"/>
      <c r="PMW183" s="18"/>
      <c r="PMX183" s="18"/>
      <c r="PMY183" s="18"/>
      <c r="PMZ183" s="18"/>
      <c r="PNA183" s="18"/>
      <c r="PNB183" s="18"/>
      <c r="PNC183" s="18"/>
      <c r="PND183" s="18"/>
      <c r="PNE183" s="18"/>
      <c r="PNF183" s="18"/>
      <c r="PNG183" s="18"/>
      <c r="PNH183" s="18"/>
      <c r="PNI183" s="18"/>
      <c r="PNJ183" s="18"/>
      <c r="PNK183" s="18"/>
      <c r="PNL183" s="18"/>
      <c r="PNM183" s="18"/>
      <c r="PNN183" s="18"/>
      <c r="PNO183" s="18"/>
      <c r="PNP183" s="18"/>
      <c r="PNQ183" s="18"/>
      <c r="PNR183" s="18"/>
      <c r="PNS183" s="18"/>
      <c r="PNT183" s="18"/>
      <c r="PNU183" s="18"/>
      <c r="PNV183" s="18"/>
      <c r="PNW183" s="18"/>
      <c r="PNX183" s="18"/>
      <c r="PNY183" s="18"/>
      <c r="PNZ183" s="18"/>
      <c r="POA183" s="18"/>
      <c r="POB183" s="18"/>
      <c r="POC183" s="18"/>
      <c r="POD183" s="18"/>
      <c r="POE183" s="18"/>
      <c r="POF183" s="18"/>
      <c r="POG183" s="18"/>
      <c r="POH183" s="18"/>
      <c r="POI183" s="18"/>
      <c r="POJ183" s="18"/>
      <c r="POK183" s="18"/>
      <c r="POL183" s="18"/>
      <c r="POM183" s="18"/>
      <c r="PON183" s="18"/>
      <c r="POO183" s="18"/>
      <c r="POP183" s="18"/>
      <c r="POQ183" s="18"/>
      <c r="POR183" s="18"/>
      <c r="POS183" s="18"/>
      <c r="POT183" s="18"/>
      <c r="POU183" s="18"/>
      <c r="POV183" s="18"/>
      <c r="POW183" s="18"/>
      <c r="POX183" s="18"/>
      <c r="POY183" s="18"/>
      <c r="POZ183" s="18"/>
      <c r="PPA183" s="18"/>
      <c r="PPB183" s="18"/>
      <c r="PPC183" s="18"/>
      <c r="PPD183" s="18"/>
      <c r="PPE183" s="18"/>
      <c r="PPF183" s="18"/>
      <c r="PPG183" s="18"/>
      <c r="PPH183" s="18"/>
      <c r="PPI183" s="18"/>
      <c r="PPJ183" s="18"/>
      <c r="PPK183" s="18"/>
      <c r="PPL183" s="18"/>
      <c r="PPM183" s="18"/>
      <c r="PPN183" s="18"/>
      <c r="PPO183" s="18"/>
      <c r="PPP183" s="18"/>
      <c r="PPQ183" s="18"/>
      <c r="PPR183" s="18"/>
      <c r="PPS183" s="18"/>
      <c r="PPT183" s="18"/>
      <c r="PPU183" s="18"/>
      <c r="PPV183" s="18"/>
      <c r="PPW183" s="18"/>
      <c r="PPX183" s="18"/>
      <c r="PPY183" s="18"/>
      <c r="PPZ183" s="18"/>
      <c r="PQA183" s="18"/>
      <c r="PQB183" s="18"/>
      <c r="PQC183" s="18"/>
      <c r="PQD183" s="18"/>
      <c r="PQE183" s="18"/>
      <c r="PQF183" s="18"/>
      <c r="PQG183" s="18"/>
      <c r="PQH183" s="18"/>
      <c r="PQI183" s="18"/>
      <c r="PQJ183" s="18"/>
      <c r="PQK183" s="18"/>
      <c r="PQL183" s="18"/>
      <c r="PQM183" s="18"/>
      <c r="PQN183" s="18"/>
      <c r="PQO183" s="18"/>
      <c r="PQP183" s="18"/>
      <c r="PQQ183" s="18"/>
      <c r="PQR183" s="18"/>
      <c r="PQS183" s="18"/>
      <c r="PQT183" s="18"/>
      <c r="PQU183" s="18"/>
      <c r="PQV183" s="18"/>
      <c r="PQW183" s="18"/>
      <c r="PQX183" s="18"/>
      <c r="PQY183" s="18"/>
      <c r="PQZ183" s="18"/>
      <c r="PRA183" s="18"/>
      <c r="PRB183" s="18"/>
      <c r="PRC183" s="18"/>
      <c r="PRD183" s="18"/>
      <c r="PRE183" s="18"/>
      <c r="PRF183" s="18"/>
      <c r="PRG183" s="18"/>
      <c r="PRH183" s="18"/>
      <c r="PRI183" s="18"/>
      <c r="PRJ183" s="18"/>
      <c r="PRK183" s="18"/>
      <c r="PRL183" s="18"/>
      <c r="PRM183" s="18"/>
      <c r="PRN183" s="18"/>
      <c r="PRO183" s="18"/>
      <c r="PRP183" s="18"/>
      <c r="PRQ183" s="18"/>
      <c r="PRR183" s="18"/>
      <c r="PRS183" s="18"/>
      <c r="PRT183" s="18"/>
      <c r="PRU183" s="18"/>
      <c r="PRV183" s="18"/>
      <c r="PRW183" s="18"/>
      <c r="PRX183" s="18"/>
      <c r="PRY183" s="18"/>
      <c r="PRZ183" s="18"/>
      <c r="PSA183" s="18"/>
      <c r="PSB183" s="18"/>
      <c r="PSC183" s="18"/>
      <c r="PSD183" s="18"/>
      <c r="PSE183" s="18"/>
      <c r="PSF183" s="18"/>
      <c r="PSG183" s="18"/>
      <c r="PSH183" s="18"/>
      <c r="PSI183" s="18"/>
      <c r="PSJ183" s="18"/>
      <c r="PSK183" s="18"/>
      <c r="PSL183" s="18"/>
      <c r="PSM183" s="18"/>
      <c r="PSN183" s="18"/>
      <c r="PSO183" s="18"/>
      <c r="PSP183" s="18"/>
      <c r="PSQ183" s="18"/>
      <c r="PSR183" s="18"/>
      <c r="PSS183" s="18"/>
      <c r="PST183" s="18"/>
      <c r="PSU183" s="18"/>
      <c r="PSV183" s="18"/>
      <c r="PSW183" s="18"/>
      <c r="PSX183" s="18"/>
      <c r="PSY183" s="18"/>
      <c r="PSZ183" s="18"/>
      <c r="PTA183" s="18"/>
      <c r="PTB183" s="18"/>
      <c r="PTC183" s="18"/>
      <c r="PTD183" s="18"/>
      <c r="PTE183" s="18"/>
      <c r="PTF183" s="18"/>
      <c r="PTG183" s="18"/>
      <c r="PTH183" s="18"/>
      <c r="PTI183" s="18"/>
      <c r="PTJ183" s="18"/>
      <c r="PTK183" s="18"/>
      <c r="PTL183" s="18"/>
      <c r="PTM183" s="18"/>
      <c r="PTN183" s="18"/>
      <c r="PTO183" s="18"/>
      <c r="PTP183" s="18"/>
      <c r="PTQ183" s="18"/>
      <c r="PTR183" s="18"/>
      <c r="PTS183" s="18"/>
      <c r="PTT183" s="18"/>
      <c r="PTU183" s="18"/>
      <c r="PTV183" s="18"/>
      <c r="PTW183" s="18"/>
      <c r="PTX183" s="18"/>
      <c r="PTY183" s="18"/>
      <c r="PTZ183" s="18"/>
      <c r="PUA183" s="18"/>
      <c r="PUB183" s="18"/>
      <c r="PUC183" s="18"/>
      <c r="PUD183" s="18"/>
      <c r="PUE183" s="18"/>
      <c r="PUF183" s="18"/>
      <c r="PUG183" s="18"/>
      <c r="PUH183" s="18"/>
      <c r="PUI183" s="18"/>
      <c r="PUJ183" s="18"/>
      <c r="PUK183" s="18"/>
      <c r="PUL183" s="18"/>
      <c r="PUM183" s="18"/>
      <c r="PUN183" s="18"/>
      <c r="PUO183" s="18"/>
      <c r="PUP183" s="18"/>
      <c r="PUQ183" s="18"/>
      <c r="PUR183" s="18"/>
      <c r="PUS183" s="18"/>
      <c r="PUT183" s="18"/>
      <c r="PUU183" s="18"/>
      <c r="PUV183" s="18"/>
      <c r="PUW183" s="18"/>
      <c r="PUX183" s="18"/>
      <c r="PUY183" s="18"/>
      <c r="PUZ183" s="18"/>
      <c r="PVA183" s="18"/>
      <c r="PVB183" s="18"/>
      <c r="PVC183" s="18"/>
      <c r="PVD183" s="18"/>
      <c r="PVE183" s="18"/>
      <c r="PVF183" s="18"/>
      <c r="PVG183" s="18"/>
      <c r="PVH183" s="18"/>
      <c r="PVI183" s="18"/>
      <c r="PVJ183" s="18"/>
      <c r="PVK183" s="18"/>
      <c r="PVL183" s="18"/>
      <c r="PVM183" s="18"/>
      <c r="PVN183" s="18"/>
      <c r="PVO183" s="18"/>
      <c r="PVP183" s="18"/>
      <c r="PVQ183" s="18"/>
      <c r="PVR183" s="18"/>
      <c r="PVS183" s="18"/>
      <c r="PVT183" s="18"/>
      <c r="PVU183" s="18"/>
      <c r="PVV183" s="18"/>
      <c r="PVW183" s="18"/>
      <c r="PVX183" s="18"/>
      <c r="PVY183" s="18"/>
      <c r="PVZ183" s="18"/>
      <c r="PWA183" s="18"/>
      <c r="PWB183" s="18"/>
      <c r="PWC183" s="18"/>
      <c r="PWD183" s="18"/>
      <c r="PWE183" s="18"/>
      <c r="PWF183" s="18"/>
      <c r="PWG183" s="18"/>
      <c r="PWH183" s="18"/>
      <c r="PWI183" s="18"/>
      <c r="PWJ183" s="18"/>
      <c r="PWK183" s="18"/>
      <c r="PWL183" s="18"/>
      <c r="PWM183" s="18"/>
      <c r="PWN183" s="18"/>
      <c r="PWO183" s="18"/>
      <c r="PWP183" s="18"/>
      <c r="PWQ183" s="18"/>
      <c r="PWR183" s="18"/>
      <c r="PWS183" s="18"/>
      <c r="PWT183" s="18"/>
      <c r="PWU183" s="18"/>
      <c r="PWV183" s="18"/>
      <c r="PWW183" s="18"/>
      <c r="PWX183" s="18"/>
      <c r="PWY183" s="18"/>
      <c r="PWZ183" s="18"/>
      <c r="PXA183" s="18"/>
      <c r="PXB183" s="18"/>
      <c r="PXC183" s="18"/>
      <c r="PXD183" s="18"/>
      <c r="PXE183" s="18"/>
      <c r="PXF183" s="18"/>
      <c r="PXG183" s="18"/>
      <c r="PXH183" s="18"/>
      <c r="PXI183" s="18"/>
      <c r="PXJ183" s="18"/>
      <c r="PXK183" s="18"/>
      <c r="PXL183" s="18"/>
      <c r="PXM183" s="18"/>
      <c r="PXN183" s="18"/>
      <c r="PXO183" s="18"/>
      <c r="PXP183" s="18"/>
      <c r="PXQ183" s="18"/>
      <c r="PXR183" s="18"/>
      <c r="PXS183" s="18"/>
      <c r="PXT183" s="18"/>
      <c r="PXU183" s="18"/>
      <c r="PXV183" s="18"/>
      <c r="PXW183" s="18"/>
      <c r="PXX183" s="18"/>
      <c r="PXY183" s="18"/>
      <c r="PXZ183" s="18"/>
      <c r="PYA183" s="18"/>
      <c r="PYB183" s="18"/>
      <c r="PYC183" s="18"/>
      <c r="PYD183" s="18"/>
      <c r="PYE183" s="18"/>
      <c r="PYF183" s="18"/>
      <c r="PYG183" s="18"/>
      <c r="PYH183" s="18"/>
      <c r="PYI183" s="18"/>
      <c r="PYJ183" s="18"/>
      <c r="PYK183" s="18"/>
      <c r="PYL183" s="18"/>
      <c r="PYM183" s="18"/>
      <c r="PYN183" s="18"/>
      <c r="PYO183" s="18"/>
      <c r="PYP183" s="18"/>
      <c r="PYQ183" s="18"/>
      <c r="PYR183" s="18"/>
      <c r="PYS183" s="18"/>
      <c r="PYT183" s="18"/>
      <c r="PYU183" s="18"/>
      <c r="PYV183" s="18"/>
      <c r="PYW183" s="18"/>
      <c r="PYX183" s="18"/>
      <c r="PYY183" s="18"/>
      <c r="PYZ183" s="18"/>
      <c r="PZA183" s="18"/>
      <c r="PZB183" s="18"/>
      <c r="PZC183" s="18"/>
      <c r="PZD183" s="18"/>
      <c r="PZE183" s="18"/>
      <c r="PZF183" s="18"/>
      <c r="PZG183" s="18"/>
      <c r="PZH183" s="18"/>
      <c r="PZI183" s="18"/>
      <c r="PZJ183" s="18"/>
      <c r="PZK183" s="18"/>
      <c r="PZL183" s="18"/>
      <c r="PZM183" s="18"/>
      <c r="PZN183" s="18"/>
      <c r="PZO183" s="18"/>
      <c r="PZP183" s="18"/>
      <c r="PZQ183" s="18"/>
      <c r="PZR183" s="18"/>
      <c r="PZS183" s="18"/>
      <c r="PZT183" s="18"/>
      <c r="PZU183" s="18"/>
      <c r="PZV183" s="18"/>
      <c r="PZW183" s="18"/>
      <c r="PZX183" s="18"/>
      <c r="PZY183" s="18"/>
      <c r="PZZ183" s="18"/>
      <c r="QAA183" s="18"/>
      <c r="QAB183" s="18"/>
      <c r="QAC183" s="18"/>
      <c r="QAD183" s="18"/>
      <c r="QAE183" s="18"/>
      <c r="QAF183" s="18"/>
      <c r="QAG183" s="18"/>
      <c r="QAH183" s="18"/>
      <c r="QAI183" s="18"/>
      <c r="QAJ183" s="18"/>
      <c r="QAK183" s="18"/>
      <c r="QAL183" s="18"/>
      <c r="QAM183" s="18"/>
      <c r="QAN183" s="18"/>
      <c r="QAO183" s="18"/>
      <c r="QAP183" s="18"/>
      <c r="QAQ183" s="18"/>
      <c r="QAR183" s="18"/>
      <c r="QAS183" s="18"/>
      <c r="QAT183" s="18"/>
      <c r="QAU183" s="18"/>
      <c r="QAV183" s="18"/>
      <c r="QAW183" s="18"/>
      <c r="QAX183" s="18"/>
      <c r="QAY183" s="18"/>
      <c r="QAZ183" s="18"/>
      <c r="QBA183" s="18"/>
      <c r="QBB183" s="18"/>
      <c r="QBC183" s="18"/>
      <c r="QBD183" s="18"/>
      <c r="QBE183" s="18"/>
      <c r="QBF183" s="18"/>
      <c r="QBG183" s="18"/>
      <c r="QBH183" s="18"/>
      <c r="QBI183" s="18"/>
      <c r="QBJ183" s="18"/>
      <c r="QBK183" s="18"/>
      <c r="QBL183" s="18"/>
      <c r="QBM183" s="18"/>
      <c r="QBN183" s="18"/>
      <c r="QBO183" s="18"/>
      <c r="QBP183" s="18"/>
      <c r="QBQ183" s="18"/>
      <c r="QBR183" s="18"/>
      <c r="QBS183" s="18"/>
      <c r="QBT183" s="18"/>
      <c r="QBU183" s="18"/>
      <c r="QBV183" s="18"/>
      <c r="QBW183" s="18"/>
      <c r="QBX183" s="18"/>
      <c r="QBY183" s="18"/>
      <c r="QBZ183" s="18"/>
      <c r="QCA183" s="18"/>
      <c r="QCB183" s="18"/>
      <c r="QCC183" s="18"/>
      <c r="QCD183" s="18"/>
      <c r="QCE183" s="18"/>
      <c r="QCF183" s="18"/>
      <c r="QCG183" s="18"/>
      <c r="QCH183" s="18"/>
      <c r="QCI183" s="18"/>
      <c r="QCJ183" s="18"/>
      <c r="QCK183" s="18"/>
      <c r="QCL183" s="18"/>
      <c r="QCM183" s="18"/>
      <c r="QCN183" s="18"/>
      <c r="QCO183" s="18"/>
      <c r="QCP183" s="18"/>
      <c r="QCQ183" s="18"/>
      <c r="QCR183" s="18"/>
      <c r="QCS183" s="18"/>
      <c r="QCT183" s="18"/>
      <c r="QCU183" s="18"/>
      <c r="QCV183" s="18"/>
      <c r="QCW183" s="18"/>
      <c r="QCX183" s="18"/>
      <c r="QCY183" s="18"/>
      <c r="QCZ183" s="18"/>
      <c r="QDA183" s="18"/>
      <c r="QDB183" s="18"/>
      <c r="QDC183" s="18"/>
      <c r="QDD183" s="18"/>
      <c r="QDE183" s="18"/>
      <c r="QDF183" s="18"/>
      <c r="QDG183" s="18"/>
      <c r="QDH183" s="18"/>
      <c r="QDI183" s="18"/>
      <c r="QDJ183" s="18"/>
      <c r="QDK183" s="18"/>
      <c r="QDL183" s="18"/>
      <c r="QDM183" s="18"/>
      <c r="QDN183" s="18"/>
      <c r="QDO183" s="18"/>
      <c r="QDP183" s="18"/>
      <c r="QDQ183" s="18"/>
      <c r="QDR183" s="18"/>
      <c r="QDS183" s="18"/>
      <c r="QDT183" s="18"/>
      <c r="QDU183" s="18"/>
      <c r="QDV183" s="18"/>
      <c r="QDW183" s="18"/>
      <c r="QDX183" s="18"/>
      <c r="QDY183" s="18"/>
      <c r="QDZ183" s="18"/>
      <c r="QEA183" s="18"/>
      <c r="QEB183" s="18"/>
      <c r="QEC183" s="18"/>
      <c r="QED183" s="18"/>
      <c r="QEE183" s="18"/>
      <c r="QEF183" s="18"/>
      <c r="QEG183" s="18"/>
      <c r="QEH183" s="18"/>
      <c r="QEI183" s="18"/>
      <c r="QEJ183" s="18"/>
      <c r="QEK183" s="18"/>
      <c r="QEL183" s="18"/>
      <c r="QEM183" s="18"/>
      <c r="QEN183" s="18"/>
      <c r="QEO183" s="18"/>
      <c r="QEP183" s="18"/>
      <c r="QEQ183" s="18"/>
      <c r="QER183" s="18"/>
      <c r="QES183" s="18"/>
      <c r="QET183" s="18"/>
      <c r="QEU183" s="18"/>
      <c r="QEV183" s="18"/>
      <c r="QEW183" s="18"/>
      <c r="QEX183" s="18"/>
      <c r="QEY183" s="18"/>
      <c r="QEZ183" s="18"/>
      <c r="QFA183" s="18"/>
      <c r="QFB183" s="18"/>
      <c r="QFC183" s="18"/>
      <c r="QFD183" s="18"/>
      <c r="QFE183" s="18"/>
      <c r="QFF183" s="18"/>
      <c r="QFG183" s="18"/>
      <c r="QFH183" s="18"/>
      <c r="QFI183" s="18"/>
      <c r="QFJ183" s="18"/>
      <c r="QFK183" s="18"/>
      <c r="QFL183" s="18"/>
      <c r="QFM183" s="18"/>
      <c r="QFN183" s="18"/>
      <c r="QFO183" s="18"/>
      <c r="QFP183" s="18"/>
      <c r="QFQ183" s="18"/>
      <c r="QFR183" s="18"/>
      <c r="QFS183" s="18"/>
      <c r="QFT183" s="18"/>
      <c r="QFU183" s="18"/>
      <c r="QFV183" s="18"/>
      <c r="QFW183" s="18"/>
      <c r="QFX183" s="18"/>
      <c r="QFY183" s="18"/>
      <c r="QFZ183" s="18"/>
      <c r="QGA183" s="18"/>
      <c r="QGB183" s="18"/>
      <c r="QGC183" s="18"/>
      <c r="QGD183" s="18"/>
      <c r="QGE183" s="18"/>
      <c r="QGF183" s="18"/>
      <c r="QGG183" s="18"/>
      <c r="QGH183" s="18"/>
      <c r="QGI183" s="18"/>
      <c r="QGJ183" s="18"/>
      <c r="QGK183" s="18"/>
      <c r="QGL183" s="18"/>
      <c r="QGM183" s="18"/>
      <c r="QGN183" s="18"/>
      <c r="QGO183" s="18"/>
      <c r="QGP183" s="18"/>
      <c r="QGQ183" s="18"/>
      <c r="QGR183" s="18"/>
      <c r="QGS183" s="18"/>
      <c r="QGT183" s="18"/>
      <c r="QGU183" s="18"/>
      <c r="QGV183" s="18"/>
      <c r="QGW183" s="18"/>
      <c r="QGX183" s="18"/>
      <c r="QGY183" s="18"/>
      <c r="QGZ183" s="18"/>
      <c r="QHA183" s="18"/>
      <c r="QHB183" s="18"/>
      <c r="QHC183" s="18"/>
      <c r="QHD183" s="18"/>
      <c r="QHE183" s="18"/>
      <c r="QHF183" s="18"/>
      <c r="QHG183" s="18"/>
      <c r="QHH183" s="18"/>
      <c r="QHI183" s="18"/>
      <c r="QHJ183" s="18"/>
      <c r="QHK183" s="18"/>
      <c r="QHL183" s="18"/>
      <c r="QHM183" s="18"/>
      <c r="QHN183" s="18"/>
      <c r="QHO183" s="18"/>
      <c r="QHP183" s="18"/>
      <c r="QHQ183" s="18"/>
      <c r="QHR183" s="18"/>
      <c r="QHS183" s="18"/>
      <c r="QHT183" s="18"/>
      <c r="QHU183" s="18"/>
      <c r="QHV183" s="18"/>
      <c r="QHW183" s="18"/>
      <c r="QHX183" s="18"/>
      <c r="QHY183" s="18"/>
      <c r="QHZ183" s="18"/>
      <c r="QIA183" s="18"/>
      <c r="QIB183" s="18"/>
      <c r="QIC183" s="18"/>
      <c r="QID183" s="18"/>
      <c r="QIE183" s="18"/>
      <c r="QIF183" s="18"/>
      <c r="QIG183" s="18"/>
      <c r="QIH183" s="18"/>
      <c r="QII183" s="18"/>
      <c r="QIJ183" s="18"/>
      <c r="QIK183" s="18"/>
      <c r="QIL183" s="18"/>
      <c r="QIM183" s="18"/>
      <c r="QIN183" s="18"/>
      <c r="QIO183" s="18"/>
      <c r="QIP183" s="18"/>
      <c r="QIQ183" s="18"/>
      <c r="QIR183" s="18"/>
      <c r="QIS183" s="18"/>
      <c r="QIT183" s="18"/>
      <c r="QIU183" s="18"/>
      <c r="QIV183" s="18"/>
      <c r="QIW183" s="18"/>
      <c r="QIX183" s="18"/>
      <c r="QIY183" s="18"/>
      <c r="QIZ183" s="18"/>
      <c r="QJA183" s="18"/>
      <c r="QJB183" s="18"/>
      <c r="QJC183" s="18"/>
      <c r="QJD183" s="18"/>
      <c r="QJE183" s="18"/>
      <c r="QJF183" s="18"/>
      <c r="QJG183" s="18"/>
      <c r="QJH183" s="18"/>
      <c r="QJI183" s="18"/>
      <c r="QJJ183" s="18"/>
      <c r="QJK183" s="18"/>
      <c r="QJL183" s="18"/>
      <c r="QJM183" s="18"/>
      <c r="QJN183" s="18"/>
      <c r="QJO183" s="18"/>
      <c r="QJP183" s="18"/>
      <c r="QJQ183" s="18"/>
      <c r="QJR183" s="18"/>
      <c r="QJS183" s="18"/>
      <c r="QJT183" s="18"/>
      <c r="QJU183" s="18"/>
      <c r="QJV183" s="18"/>
      <c r="QJW183" s="18"/>
      <c r="QJX183" s="18"/>
      <c r="QJY183" s="18"/>
      <c r="QJZ183" s="18"/>
      <c r="QKA183" s="18"/>
      <c r="QKB183" s="18"/>
      <c r="QKC183" s="18"/>
      <c r="QKD183" s="18"/>
      <c r="QKE183" s="18"/>
      <c r="QKF183" s="18"/>
      <c r="QKG183" s="18"/>
      <c r="QKH183" s="18"/>
      <c r="QKI183" s="18"/>
      <c r="QKJ183" s="18"/>
      <c r="QKK183" s="18"/>
      <c r="QKL183" s="18"/>
      <c r="QKM183" s="18"/>
      <c r="QKN183" s="18"/>
      <c r="QKO183" s="18"/>
      <c r="QKP183" s="18"/>
      <c r="QKQ183" s="18"/>
      <c r="QKR183" s="18"/>
      <c r="QKS183" s="18"/>
      <c r="QKT183" s="18"/>
      <c r="QKU183" s="18"/>
      <c r="QKV183" s="18"/>
      <c r="QKW183" s="18"/>
      <c r="QKX183" s="18"/>
      <c r="QKY183" s="18"/>
      <c r="QKZ183" s="18"/>
      <c r="QLA183" s="18"/>
      <c r="QLB183" s="18"/>
      <c r="QLC183" s="18"/>
      <c r="QLD183" s="18"/>
      <c r="QLE183" s="18"/>
      <c r="QLF183" s="18"/>
      <c r="QLG183" s="18"/>
      <c r="QLH183" s="18"/>
      <c r="QLI183" s="18"/>
      <c r="QLJ183" s="18"/>
      <c r="QLK183" s="18"/>
      <c r="QLL183" s="18"/>
      <c r="QLM183" s="18"/>
      <c r="QLN183" s="18"/>
      <c r="QLO183" s="18"/>
      <c r="QLP183" s="18"/>
      <c r="QLQ183" s="18"/>
      <c r="QLR183" s="18"/>
      <c r="QLS183" s="18"/>
      <c r="QLT183" s="18"/>
      <c r="QLU183" s="18"/>
      <c r="QLV183" s="18"/>
      <c r="QLW183" s="18"/>
      <c r="QLX183" s="18"/>
      <c r="QLY183" s="18"/>
      <c r="QLZ183" s="18"/>
      <c r="QMA183" s="18"/>
      <c r="QMB183" s="18"/>
      <c r="QMC183" s="18"/>
      <c r="QMD183" s="18"/>
      <c r="QME183" s="18"/>
      <c r="QMF183" s="18"/>
      <c r="QMG183" s="18"/>
      <c r="QMH183" s="18"/>
      <c r="QMI183" s="18"/>
      <c r="QMJ183" s="18"/>
      <c r="QMK183" s="18"/>
      <c r="QML183" s="18"/>
      <c r="QMM183" s="18"/>
      <c r="QMN183" s="18"/>
      <c r="QMO183" s="18"/>
      <c r="QMP183" s="18"/>
      <c r="QMQ183" s="18"/>
      <c r="QMR183" s="18"/>
      <c r="QMS183" s="18"/>
      <c r="QMT183" s="18"/>
      <c r="QMU183" s="18"/>
      <c r="QMV183" s="18"/>
      <c r="QMW183" s="18"/>
      <c r="QMX183" s="18"/>
      <c r="QMY183" s="18"/>
      <c r="QMZ183" s="18"/>
      <c r="QNA183" s="18"/>
      <c r="QNB183" s="18"/>
      <c r="QNC183" s="18"/>
      <c r="QND183" s="18"/>
      <c r="QNE183" s="18"/>
      <c r="QNF183" s="18"/>
      <c r="QNG183" s="18"/>
      <c r="QNH183" s="18"/>
      <c r="QNI183" s="18"/>
      <c r="QNJ183" s="18"/>
      <c r="QNK183" s="18"/>
      <c r="QNL183" s="18"/>
      <c r="QNM183" s="18"/>
      <c r="QNN183" s="18"/>
      <c r="QNO183" s="18"/>
      <c r="QNP183" s="18"/>
      <c r="QNQ183" s="18"/>
      <c r="QNR183" s="18"/>
      <c r="QNS183" s="18"/>
      <c r="QNT183" s="18"/>
      <c r="QNU183" s="18"/>
      <c r="QNV183" s="18"/>
      <c r="QNW183" s="18"/>
      <c r="QNX183" s="18"/>
      <c r="QNY183" s="18"/>
      <c r="QNZ183" s="18"/>
      <c r="QOA183" s="18"/>
      <c r="QOB183" s="18"/>
      <c r="QOC183" s="18"/>
      <c r="QOD183" s="18"/>
      <c r="QOE183" s="18"/>
      <c r="QOF183" s="18"/>
      <c r="QOG183" s="18"/>
      <c r="QOH183" s="18"/>
      <c r="QOI183" s="18"/>
      <c r="QOJ183" s="18"/>
      <c r="QOK183" s="18"/>
      <c r="QOL183" s="18"/>
      <c r="QOM183" s="18"/>
      <c r="QON183" s="18"/>
      <c r="QOO183" s="18"/>
      <c r="QOP183" s="18"/>
      <c r="QOQ183" s="18"/>
      <c r="QOR183" s="18"/>
      <c r="QOS183" s="18"/>
      <c r="QOT183" s="18"/>
      <c r="QOU183" s="18"/>
      <c r="QOV183" s="18"/>
      <c r="QOW183" s="18"/>
      <c r="QOX183" s="18"/>
      <c r="QOY183" s="18"/>
      <c r="QOZ183" s="18"/>
      <c r="QPA183" s="18"/>
      <c r="QPB183" s="18"/>
      <c r="QPC183" s="18"/>
      <c r="QPD183" s="18"/>
      <c r="QPE183" s="18"/>
      <c r="QPF183" s="18"/>
      <c r="QPG183" s="18"/>
      <c r="QPH183" s="18"/>
      <c r="QPI183" s="18"/>
      <c r="QPJ183" s="18"/>
      <c r="QPK183" s="18"/>
      <c r="QPL183" s="18"/>
      <c r="QPM183" s="18"/>
      <c r="QPN183" s="18"/>
      <c r="QPO183" s="18"/>
      <c r="QPP183" s="18"/>
      <c r="QPQ183" s="18"/>
      <c r="QPR183" s="18"/>
      <c r="QPS183" s="18"/>
      <c r="QPT183" s="18"/>
      <c r="QPU183" s="18"/>
      <c r="QPV183" s="18"/>
      <c r="QPW183" s="18"/>
      <c r="QPX183" s="18"/>
      <c r="QPY183" s="18"/>
      <c r="QPZ183" s="18"/>
      <c r="QQA183" s="18"/>
      <c r="QQB183" s="18"/>
      <c r="QQC183" s="18"/>
      <c r="QQD183" s="18"/>
      <c r="QQE183" s="18"/>
      <c r="QQF183" s="18"/>
      <c r="QQG183" s="18"/>
      <c r="QQH183" s="18"/>
      <c r="QQI183" s="18"/>
      <c r="QQJ183" s="18"/>
      <c r="QQK183" s="18"/>
      <c r="QQL183" s="18"/>
      <c r="QQM183" s="18"/>
      <c r="QQN183" s="18"/>
      <c r="QQO183" s="18"/>
      <c r="QQP183" s="18"/>
      <c r="QQQ183" s="18"/>
      <c r="QQR183" s="18"/>
      <c r="QQS183" s="18"/>
      <c r="QQT183" s="18"/>
      <c r="QQU183" s="18"/>
      <c r="QQV183" s="18"/>
      <c r="QQW183" s="18"/>
      <c r="QQX183" s="18"/>
      <c r="QQY183" s="18"/>
      <c r="QQZ183" s="18"/>
      <c r="QRA183" s="18"/>
      <c r="QRB183" s="18"/>
      <c r="QRC183" s="18"/>
      <c r="QRD183" s="18"/>
      <c r="QRE183" s="18"/>
      <c r="QRF183" s="18"/>
      <c r="QRG183" s="18"/>
      <c r="QRH183" s="18"/>
      <c r="QRI183" s="18"/>
      <c r="QRJ183" s="18"/>
      <c r="QRK183" s="18"/>
      <c r="QRL183" s="18"/>
      <c r="QRM183" s="18"/>
      <c r="QRN183" s="18"/>
      <c r="QRO183" s="18"/>
      <c r="QRP183" s="18"/>
      <c r="QRQ183" s="18"/>
      <c r="QRR183" s="18"/>
      <c r="QRS183" s="18"/>
      <c r="QRT183" s="18"/>
      <c r="QRU183" s="18"/>
      <c r="QRV183" s="18"/>
      <c r="QRW183" s="18"/>
      <c r="QRX183" s="18"/>
      <c r="QRY183" s="18"/>
      <c r="QRZ183" s="18"/>
      <c r="QSA183" s="18"/>
      <c r="QSB183" s="18"/>
      <c r="QSC183" s="18"/>
      <c r="QSD183" s="18"/>
      <c r="QSE183" s="18"/>
      <c r="QSF183" s="18"/>
      <c r="QSG183" s="18"/>
      <c r="QSH183" s="18"/>
      <c r="QSI183" s="18"/>
      <c r="QSJ183" s="18"/>
      <c r="QSK183" s="18"/>
      <c r="QSL183" s="18"/>
      <c r="QSM183" s="18"/>
      <c r="QSN183" s="18"/>
      <c r="QSO183" s="18"/>
      <c r="QSP183" s="18"/>
      <c r="QSQ183" s="18"/>
      <c r="QSR183" s="18"/>
      <c r="QSS183" s="18"/>
      <c r="QST183" s="18"/>
      <c r="QSU183" s="18"/>
      <c r="QSV183" s="18"/>
      <c r="QSW183" s="18"/>
      <c r="QSX183" s="18"/>
      <c r="QSY183" s="18"/>
      <c r="QSZ183" s="18"/>
      <c r="QTA183" s="18"/>
      <c r="QTB183" s="18"/>
      <c r="QTC183" s="18"/>
      <c r="QTD183" s="18"/>
      <c r="QTE183" s="18"/>
      <c r="QTF183" s="18"/>
      <c r="QTG183" s="18"/>
      <c r="QTH183" s="18"/>
      <c r="QTI183" s="18"/>
      <c r="QTJ183" s="18"/>
      <c r="QTK183" s="18"/>
      <c r="QTL183" s="18"/>
      <c r="QTM183" s="18"/>
      <c r="QTN183" s="18"/>
      <c r="QTO183" s="18"/>
      <c r="QTP183" s="18"/>
      <c r="QTQ183" s="18"/>
      <c r="QTR183" s="18"/>
      <c r="QTS183" s="18"/>
      <c r="QTT183" s="18"/>
      <c r="QTU183" s="18"/>
      <c r="QTV183" s="18"/>
      <c r="QTW183" s="18"/>
      <c r="QTX183" s="18"/>
      <c r="QTY183" s="18"/>
      <c r="QTZ183" s="18"/>
      <c r="QUA183" s="18"/>
      <c r="QUB183" s="18"/>
      <c r="QUC183" s="18"/>
      <c r="QUD183" s="18"/>
      <c r="QUE183" s="18"/>
      <c r="QUF183" s="18"/>
      <c r="QUG183" s="18"/>
      <c r="QUH183" s="18"/>
      <c r="QUI183" s="18"/>
      <c r="QUJ183" s="18"/>
      <c r="QUK183" s="18"/>
      <c r="QUL183" s="18"/>
      <c r="QUM183" s="18"/>
      <c r="QUN183" s="18"/>
      <c r="QUO183" s="18"/>
      <c r="QUP183" s="18"/>
      <c r="QUQ183" s="18"/>
      <c r="QUR183" s="18"/>
      <c r="QUS183" s="18"/>
      <c r="QUT183" s="18"/>
      <c r="QUU183" s="18"/>
      <c r="QUV183" s="18"/>
      <c r="QUW183" s="18"/>
      <c r="QUX183" s="18"/>
      <c r="QUY183" s="18"/>
      <c r="QUZ183" s="18"/>
      <c r="QVA183" s="18"/>
      <c r="QVB183" s="18"/>
      <c r="QVC183" s="18"/>
      <c r="QVD183" s="18"/>
      <c r="QVE183" s="18"/>
      <c r="QVF183" s="18"/>
      <c r="QVG183" s="18"/>
      <c r="QVH183" s="18"/>
      <c r="QVI183" s="18"/>
      <c r="QVJ183" s="18"/>
      <c r="QVK183" s="18"/>
      <c r="QVL183" s="18"/>
      <c r="QVM183" s="18"/>
      <c r="QVN183" s="18"/>
      <c r="QVO183" s="18"/>
      <c r="QVP183" s="18"/>
      <c r="QVQ183" s="18"/>
      <c r="QVR183" s="18"/>
      <c r="QVS183" s="18"/>
      <c r="QVT183" s="18"/>
      <c r="QVU183" s="18"/>
      <c r="QVV183" s="18"/>
      <c r="QVW183" s="18"/>
      <c r="QVX183" s="18"/>
      <c r="QVY183" s="18"/>
      <c r="QVZ183" s="18"/>
      <c r="QWA183" s="18"/>
      <c r="QWB183" s="18"/>
      <c r="QWC183" s="18"/>
      <c r="QWD183" s="18"/>
      <c r="QWE183" s="18"/>
      <c r="QWF183" s="18"/>
      <c r="QWG183" s="18"/>
      <c r="QWH183" s="18"/>
      <c r="QWI183" s="18"/>
      <c r="QWJ183" s="18"/>
      <c r="QWK183" s="18"/>
      <c r="QWL183" s="18"/>
      <c r="QWM183" s="18"/>
      <c r="QWN183" s="18"/>
      <c r="QWO183" s="18"/>
      <c r="QWP183" s="18"/>
      <c r="QWQ183" s="18"/>
      <c r="QWR183" s="18"/>
      <c r="QWS183" s="18"/>
      <c r="QWT183" s="18"/>
      <c r="QWU183" s="18"/>
      <c r="QWV183" s="18"/>
      <c r="QWW183" s="18"/>
      <c r="QWX183" s="18"/>
      <c r="QWY183" s="18"/>
      <c r="QWZ183" s="18"/>
      <c r="QXA183" s="18"/>
      <c r="QXB183" s="18"/>
      <c r="QXC183" s="18"/>
      <c r="QXD183" s="18"/>
      <c r="QXE183" s="18"/>
      <c r="QXF183" s="18"/>
      <c r="QXG183" s="18"/>
      <c r="QXH183" s="18"/>
      <c r="QXI183" s="18"/>
      <c r="QXJ183" s="18"/>
      <c r="QXK183" s="18"/>
      <c r="QXL183" s="18"/>
      <c r="QXM183" s="18"/>
      <c r="QXN183" s="18"/>
      <c r="QXO183" s="18"/>
      <c r="QXP183" s="18"/>
      <c r="QXQ183" s="18"/>
      <c r="QXR183" s="18"/>
      <c r="QXS183" s="18"/>
      <c r="QXT183" s="18"/>
      <c r="QXU183" s="18"/>
      <c r="QXV183" s="18"/>
      <c r="QXW183" s="18"/>
      <c r="QXX183" s="18"/>
      <c r="QXY183" s="18"/>
      <c r="QXZ183" s="18"/>
      <c r="QYA183" s="18"/>
      <c r="QYB183" s="18"/>
      <c r="QYC183" s="18"/>
      <c r="QYD183" s="18"/>
      <c r="QYE183" s="18"/>
      <c r="QYF183" s="18"/>
      <c r="QYG183" s="18"/>
      <c r="QYH183" s="18"/>
      <c r="QYI183" s="18"/>
      <c r="QYJ183" s="18"/>
      <c r="QYK183" s="18"/>
      <c r="QYL183" s="18"/>
      <c r="QYM183" s="18"/>
      <c r="QYN183" s="18"/>
      <c r="QYO183" s="18"/>
      <c r="QYP183" s="18"/>
      <c r="QYQ183" s="18"/>
      <c r="QYR183" s="18"/>
      <c r="QYS183" s="18"/>
      <c r="QYT183" s="18"/>
      <c r="QYU183" s="18"/>
      <c r="QYV183" s="18"/>
      <c r="QYW183" s="18"/>
      <c r="QYX183" s="18"/>
      <c r="QYY183" s="18"/>
      <c r="QYZ183" s="18"/>
      <c r="QZA183" s="18"/>
      <c r="QZB183" s="18"/>
      <c r="QZC183" s="18"/>
      <c r="QZD183" s="18"/>
      <c r="QZE183" s="18"/>
      <c r="QZF183" s="18"/>
      <c r="QZG183" s="18"/>
      <c r="QZH183" s="18"/>
      <c r="QZI183" s="18"/>
      <c r="QZJ183" s="18"/>
      <c r="QZK183" s="18"/>
      <c r="QZL183" s="18"/>
      <c r="QZM183" s="18"/>
      <c r="QZN183" s="18"/>
      <c r="QZO183" s="18"/>
      <c r="QZP183" s="18"/>
      <c r="QZQ183" s="18"/>
      <c r="QZR183" s="18"/>
      <c r="QZS183" s="18"/>
      <c r="QZT183" s="18"/>
      <c r="QZU183" s="18"/>
      <c r="QZV183" s="18"/>
      <c r="QZW183" s="18"/>
      <c r="QZX183" s="18"/>
      <c r="QZY183" s="18"/>
      <c r="QZZ183" s="18"/>
      <c r="RAA183" s="18"/>
      <c r="RAB183" s="18"/>
      <c r="RAC183" s="18"/>
      <c r="RAD183" s="18"/>
      <c r="RAE183" s="18"/>
      <c r="RAF183" s="18"/>
      <c r="RAG183" s="18"/>
      <c r="RAH183" s="18"/>
      <c r="RAI183" s="18"/>
      <c r="RAJ183" s="18"/>
      <c r="RAK183" s="18"/>
      <c r="RAL183" s="18"/>
      <c r="RAM183" s="18"/>
      <c r="RAN183" s="18"/>
      <c r="RAO183" s="18"/>
      <c r="RAP183" s="18"/>
      <c r="RAQ183" s="18"/>
      <c r="RAR183" s="18"/>
      <c r="RAS183" s="18"/>
      <c r="RAT183" s="18"/>
      <c r="RAU183" s="18"/>
      <c r="RAV183" s="18"/>
      <c r="RAW183" s="18"/>
      <c r="RAX183" s="18"/>
      <c r="RAY183" s="18"/>
      <c r="RAZ183" s="18"/>
      <c r="RBA183" s="18"/>
      <c r="RBB183" s="18"/>
      <c r="RBC183" s="18"/>
      <c r="RBD183" s="18"/>
      <c r="RBE183" s="18"/>
      <c r="RBF183" s="18"/>
      <c r="RBG183" s="18"/>
      <c r="RBH183" s="18"/>
      <c r="RBI183" s="18"/>
      <c r="RBJ183" s="18"/>
      <c r="RBK183" s="18"/>
      <c r="RBL183" s="18"/>
      <c r="RBM183" s="18"/>
      <c r="RBN183" s="18"/>
      <c r="RBO183" s="18"/>
      <c r="RBP183" s="18"/>
      <c r="RBQ183" s="18"/>
      <c r="RBR183" s="18"/>
      <c r="RBS183" s="18"/>
      <c r="RBT183" s="18"/>
      <c r="RBU183" s="18"/>
      <c r="RBV183" s="18"/>
      <c r="RBW183" s="18"/>
      <c r="RBX183" s="18"/>
      <c r="RBY183" s="18"/>
      <c r="RBZ183" s="18"/>
      <c r="RCA183" s="18"/>
      <c r="RCB183" s="18"/>
      <c r="RCC183" s="18"/>
      <c r="RCD183" s="18"/>
      <c r="RCE183" s="18"/>
      <c r="RCF183" s="18"/>
      <c r="RCG183" s="18"/>
      <c r="RCH183" s="18"/>
      <c r="RCI183" s="18"/>
      <c r="RCJ183" s="18"/>
      <c r="RCK183" s="18"/>
      <c r="RCL183" s="18"/>
      <c r="RCM183" s="18"/>
      <c r="RCN183" s="18"/>
      <c r="RCO183" s="18"/>
      <c r="RCP183" s="18"/>
      <c r="RCQ183" s="18"/>
      <c r="RCR183" s="18"/>
      <c r="RCS183" s="18"/>
      <c r="RCT183" s="18"/>
      <c r="RCU183" s="18"/>
      <c r="RCV183" s="18"/>
      <c r="RCW183" s="18"/>
      <c r="RCX183" s="18"/>
      <c r="RCY183" s="18"/>
      <c r="RCZ183" s="18"/>
      <c r="RDA183" s="18"/>
      <c r="RDB183" s="18"/>
      <c r="RDC183" s="18"/>
      <c r="RDD183" s="18"/>
      <c r="RDE183" s="18"/>
      <c r="RDF183" s="18"/>
      <c r="RDG183" s="18"/>
      <c r="RDH183" s="18"/>
      <c r="RDI183" s="18"/>
      <c r="RDJ183" s="18"/>
      <c r="RDK183" s="18"/>
      <c r="RDL183" s="18"/>
      <c r="RDM183" s="18"/>
      <c r="RDN183" s="18"/>
      <c r="RDO183" s="18"/>
      <c r="RDP183" s="18"/>
      <c r="RDQ183" s="18"/>
      <c r="RDR183" s="18"/>
      <c r="RDS183" s="18"/>
      <c r="RDT183" s="18"/>
      <c r="RDU183" s="18"/>
      <c r="RDV183" s="18"/>
      <c r="RDW183" s="18"/>
      <c r="RDX183" s="18"/>
      <c r="RDY183" s="18"/>
      <c r="RDZ183" s="18"/>
      <c r="REA183" s="18"/>
      <c r="REB183" s="18"/>
      <c r="REC183" s="18"/>
      <c r="RED183" s="18"/>
      <c r="REE183" s="18"/>
      <c r="REF183" s="18"/>
      <c r="REG183" s="18"/>
      <c r="REH183" s="18"/>
      <c r="REI183" s="18"/>
      <c r="REJ183" s="18"/>
      <c r="REK183" s="18"/>
      <c r="REL183" s="18"/>
      <c r="REM183" s="18"/>
      <c r="REN183" s="18"/>
      <c r="REO183" s="18"/>
      <c r="REP183" s="18"/>
      <c r="REQ183" s="18"/>
      <c r="RER183" s="18"/>
      <c r="RES183" s="18"/>
      <c r="RET183" s="18"/>
      <c r="REU183" s="18"/>
      <c r="REV183" s="18"/>
      <c r="REW183" s="18"/>
      <c r="REX183" s="18"/>
      <c r="REY183" s="18"/>
      <c r="REZ183" s="18"/>
      <c r="RFA183" s="18"/>
      <c r="RFB183" s="18"/>
      <c r="RFC183" s="18"/>
      <c r="RFD183" s="18"/>
      <c r="RFE183" s="18"/>
      <c r="RFF183" s="18"/>
      <c r="RFG183" s="18"/>
      <c r="RFH183" s="18"/>
      <c r="RFI183" s="18"/>
      <c r="RFJ183" s="18"/>
      <c r="RFK183" s="18"/>
      <c r="RFL183" s="18"/>
      <c r="RFM183" s="18"/>
      <c r="RFN183" s="18"/>
      <c r="RFO183" s="18"/>
      <c r="RFP183" s="18"/>
      <c r="RFQ183" s="18"/>
      <c r="RFR183" s="18"/>
      <c r="RFS183" s="18"/>
      <c r="RFT183" s="18"/>
      <c r="RFU183" s="18"/>
      <c r="RFV183" s="18"/>
      <c r="RFW183" s="18"/>
      <c r="RFX183" s="18"/>
      <c r="RFY183" s="18"/>
      <c r="RFZ183" s="18"/>
      <c r="RGA183" s="18"/>
      <c r="RGB183" s="18"/>
      <c r="RGC183" s="18"/>
      <c r="RGD183" s="18"/>
      <c r="RGE183" s="18"/>
      <c r="RGF183" s="18"/>
      <c r="RGG183" s="18"/>
      <c r="RGH183" s="18"/>
      <c r="RGI183" s="18"/>
      <c r="RGJ183" s="18"/>
      <c r="RGK183" s="18"/>
      <c r="RGL183" s="18"/>
      <c r="RGM183" s="18"/>
      <c r="RGN183" s="18"/>
      <c r="RGO183" s="18"/>
      <c r="RGP183" s="18"/>
      <c r="RGQ183" s="18"/>
      <c r="RGR183" s="18"/>
      <c r="RGS183" s="18"/>
      <c r="RGT183" s="18"/>
      <c r="RGU183" s="18"/>
      <c r="RGV183" s="18"/>
      <c r="RGW183" s="18"/>
      <c r="RGX183" s="18"/>
      <c r="RGY183" s="18"/>
      <c r="RGZ183" s="18"/>
      <c r="RHA183" s="18"/>
      <c r="RHB183" s="18"/>
      <c r="RHC183" s="18"/>
      <c r="RHD183" s="18"/>
      <c r="RHE183" s="18"/>
      <c r="RHF183" s="18"/>
      <c r="RHG183" s="18"/>
      <c r="RHH183" s="18"/>
      <c r="RHI183" s="18"/>
      <c r="RHJ183" s="18"/>
      <c r="RHK183" s="18"/>
      <c r="RHL183" s="18"/>
      <c r="RHM183" s="18"/>
      <c r="RHN183" s="18"/>
      <c r="RHO183" s="18"/>
      <c r="RHP183" s="18"/>
      <c r="RHQ183" s="18"/>
      <c r="RHR183" s="18"/>
      <c r="RHS183" s="18"/>
      <c r="RHT183" s="18"/>
      <c r="RHU183" s="18"/>
      <c r="RHV183" s="18"/>
      <c r="RHW183" s="18"/>
      <c r="RHX183" s="18"/>
      <c r="RHY183" s="18"/>
      <c r="RHZ183" s="18"/>
      <c r="RIA183" s="18"/>
      <c r="RIB183" s="18"/>
      <c r="RIC183" s="18"/>
      <c r="RID183" s="18"/>
      <c r="RIE183" s="18"/>
      <c r="RIF183" s="18"/>
      <c r="RIG183" s="18"/>
      <c r="RIH183" s="18"/>
      <c r="RII183" s="18"/>
      <c r="RIJ183" s="18"/>
      <c r="RIK183" s="18"/>
      <c r="RIL183" s="18"/>
      <c r="RIM183" s="18"/>
      <c r="RIN183" s="18"/>
      <c r="RIO183" s="18"/>
      <c r="RIP183" s="18"/>
      <c r="RIQ183" s="18"/>
      <c r="RIR183" s="18"/>
      <c r="RIS183" s="18"/>
      <c r="RIT183" s="18"/>
      <c r="RIU183" s="18"/>
      <c r="RIV183" s="18"/>
      <c r="RIW183" s="18"/>
      <c r="RIX183" s="18"/>
      <c r="RIY183" s="18"/>
      <c r="RIZ183" s="18"/>
      <c r="RJA183" s="18"/>
      <c r="RJB183" s="18"/>
      <c r="RJC183" s="18"/>
      <c r="RJD183" s="18"/>
      <c r="RJE183" s="18"/>
      <c r="RJF183" s="18"/>
      <c r="RJG183" s="18"/>
      <c r="RJH183" s="18"/>
      <c r="RJI183" s="18"/>
      <c r="RJJ183" s="18"/>
      <c r="RJK183" s="18"/>
      <c r="RJL183" s="18"/>
      <c r="RJM183" s="18"/>
      <c r="RJN183" s="18"/>
      <c r="RJO183" s="18"/>
      <c r="RJP183" s="18"/>
      <c r="RJQ183" s="18"/>
      <c r="RJR183" s="18"/>
      <c r="RJS183" s="18"/>
      <c r="RJT183" s="18"/>
      <c r="RJU183" s="18"/>
      <c r="RJV183" s="18"/>
      <c r="RJW183" s="18"/>
      <c r="RJX183" s="18"/>
      <c r="RJY183" s="18"/>
      <c r="RJZ183" s="18"/>
      <c r="RKA183" s="18"/>
      <c r="RKB183" s="18"/>
      <c r="RKC183" s="18"/>
      <c r="RKD183" s="18"/>
      <c r="RKE183" s="18"/>
      <c r="RKF183" s="18"/>
      <c r="RKG183" s="18"/>
      <c r="RKH183" s="18"/>
      <c r="RKI183" s="18"/>
      <c r="RKJ183" s="18"/>
      <c r="RKK183" s="18"/>
      <c r="RKL183" s="18"/>
      <c r="RKM183" s="18"/>
      <c r="RKN183" s="18"/>
      <c r="RKO183" s="18"/>
      <c r="RKP183" s="18"/>
      <c r="RKQ183" s="18"/>
      <c r="RKR183" s="18"/>
      <c r="RKS183" s="18"/>
      <c r="RKT183" s="18"/>
      <c r="RKU183" s="18"/>
      <c r="RKV183" s="18"/>
      <c r="RKW183" s="18"/>
      <c r="RKX183" s="18"/>
      <c r="RKY183" s="18"/>
      <c r="RKZ183" s="18"/>
      <c r="RLA183" s="18"/>
      <c r="RLB183" s="18"/>
      <c r="RLC183" s="18"/>
      <c r="RLD183" s="18"/>
      <c r="RLE183" s="18"/>
      <c r="RLF183" s="18"/>
      <c r="RLG183" s="18"/>
      <c r="RLH183" s="18"/>
      <c r="RLI183" s="18"/>
      <c r="RLJ183" s="18"/>
      <c r="RLK183" s="18"/>
      <c r="RLL183" s="18"/>
      <c r="RLM183" s="18"/>
      <c r="RLN183" s="18"/>
      <c r="RLO183" s="18"/>
      <c r="RLP183" s="18"/>
      <c r="RLQ183" s="18"/>
      <c r="RLR183" s="18"/>
      <c r="RLS183" s="18"/>
      <c r="RLT183" s="18"/>
      <c r="RLU183" s="18"/>
      <c r="RLV183" s="18"/>
      <c r="RLW183" s="18"/>
      <c r="RLX183" s="18"/>
      <c r="RLY183" s="18"/>
      <c r="RLZ183" s="18"/>
      <c r="RMA183" s="18"/>
      <c r="RMB183" s="18"/>
      <c r="RMC183" s="18"/>
      <c r="RMD183" s="18"/>
      <c r="RME183" s="18"/>
      <c r="RMF183" s="18"/>
      <c r="RMG183" s="18"/>
      <c r="RMH183" s="18"/>
      <c r="RMI183" s="18"/>
      <c r="RMJ183" s="18"/>
      <c r="RMK183" s="18"/>
      <c r="RML183" s="18"/>
      <c r="RMM183" s="18"/>
      <c r="RMN183" s="18"/>
      <c r="RMO183" s="18"/>
      <c r="RMP183" s="18"/>
      <c r="RMQ183" s="18"/>
      <c r="RMR183" s="18"/>
      <c r="RMS183" s="18"/>
      <c r="RMT183" s="18"/>
      <c r="RMU183" s="18"/>
      <c r="RMV183" s="18"/>
      <c r="RMW183" s="18"/>
      <c r="RMX183" s="18"/>
      <c r="RMY183" s="18"/>
      <c r="RMZ183" s="18"/>
      <c r="RNA183" s="18"/>
      <c r="RNB183" s="18"/>
      <c r="RNC183" s="18"/>
      <c r="RND183" s="18"/>
      <c r="RNE183" s="18"/>
      <c r="RNF183" s="18"/>
      <c r="RNG183" s="18"/>
      <c r="RNH183" s="18"/>
      <c r="RNI183" s="18"/>
      <c r="RNJ183" s="18"/>
      <c r="RNK183" s="18"/>
      <c r="RNL183" s="18"/>
      <c r="RNM183" s="18"/>
      <c r="RNN183" s="18"/>
      <c r="RNO183" s="18"/>
      <c r="RNP183" s="18"/>
      <c r="RNQ183" s="18"/>
      <c r="RNR183" s="18"/>
      <c r="RNS183" s="18"/>
      <c r="RNT183" s="18"/>
      <c r="RNU183" s="18"/>
      <c r="RNV183" s="18"/>
      <c r="RNW183" s="18"/>
      <c r="RNX183" s="18"/>
      <c r="RNY183" s="18"/>
      <c r="RNZ183" s="18"/>
      <c r="ROA183" s="18"/>
      <c r="ROB183" s="18"/>
      <c r="ROC183" s="18"/>
      <c r="ROD183" s="18"/>
      <c r="ROE183" s="18"/>
      <c r="ROF183" s="18"/>
      <c r="ROG183" s="18"/>
      <c r="ROH183" s="18"/>
      <c r="ROI183" s="18"/>
      <c r="ROJ183" s="18"/>
      <c r="ROK183" s="18"/>
      <c r="ROL183" s="18"/>
      <c r="ROM183" s="18"/>
      <c r="RON183" s="18"/>
      <c r="ROO183" s="18"/>
      <c r="ROP183" s="18"/>
      <c r="ROQ183" s="18"/>
      <c r="ROR183" s="18"/>
      <c r="ROS183" s="18"/>
      <c r="ROT183" s="18"/>
      <c r="ROU183" s="18"/>
      <c r="ROV183" s="18"/>
      <c r="ROW183" s="18"/>
      <c r="ROX183" s="18"/>
      <c r="ROY183" s="18"/>
      <c r="ROZ183" s="18"/>
      <c r="RPA183" s="18"/>
      <c r="RPB183" s="18"/>
      <c r="RPC183" s="18"/>
      <c r="RPD183" s="18"/>
      <c r="RPE183" s="18"/>
      <c r="RPF183" s="18"/>
      <c r="RPG183" s="18"/>
      <c r="RPH183" s="18"/>
      <c r="RPI183" s="18"/>
      <c r="RPJ183" s="18"/>
      <c r="RPK183" s="18"/>
      <c r="RPL183" s="18"/>
      <c r="RPM183" s="18"/>
      <c r="RPN183" s="18"/>
      <c r="RPO183" s="18"/>
      <c r="RPP183" s="18"/>
      <c r="RPQ183" s="18"/>
      <c r="RPR183" s="18"/>
      <c r="RPS183" s="18"/>
      <c r="RPT183" s="18"/>
      <c r="RPU183" s="18"/>
      <c r="RPV183" s="18"/>
      <c r="RPW183" s="18"/>
      <c r="RPX183" s="18"/>
      <c r="RPY183" s="18"/>
      <c r="RPZ183" s="18"/>
      <c r="RQA183" s="18"/>
      <c r="RQB183" s="18"/>
      <c r="RQC183" s="18"/>
      <c r="RQD183" s="18"/>
      <c r="RQE183" s="18"/>
      <c r="RQF183" s="18"/>
      <c r="RQG183" s="18"/>
      <c r="RQH183" s="18"/>
      <c r="RQI183" s="18"/>
      <c r="RQJ183" s="18"/>
      <c r="RQK183" s="18"/>
      <c r="RQL183" s="18"/>
      <c r="RQM183" s="18"/>
      <c r="RQN183" s="18"/>
      <c r="RQO183" s="18"/>
      <c r="RQP183" s="18"/>
      <c r="RQQ183" s="18"/>
      <c r="RQR183" s="18"/>
      <c r="RQS183" s="18"/>
      <c r="RQT183" s="18"/>
      <c r="RQU183" s="18"/>
      <c r="RQV183" s="18"/>
      <c r="RQW183" s="18"/>
      <c r="RQX183" s="18"/>
      <c r="RQY183" s="18"/>
      <c r="RQZ183" s="18"/>
      <c r="RRA183" s="18"/>
      <c r="RRB183" s="18"/>
      <c r="RRC183" s="18"/>
      <c r="RRD183" s="18"/>
      <c r="RRE183" s="18"/>
      <c r="RRF183" s="18"/>
      <c r="RRG183" s="18"/>
      <c r="RRH183" s="18"/>
      <c r="RRI183" s="18"/>
      <c r="RRJ183" s="18"/>
      <c r="RRK183" s="18"/>
      <c r="RRL183" s="18"/>
      <c r="RRM183" s="18"/>
      <c r="RRN183" s="18"/>
      <c r="RRO183" s="18"/>
      <c r="RRP183" s="18"/>
      <c r="RRQ183" s="18"/>
      <c r="RRR183" s="18"/>
      <c r="RRS183" s="18"/>
      <c r="RRT183" s="18"/>
      <c r="RRU183" s="18"/>
      <c r="RRV183" s="18"/>
      <c r="RRW183" s="18"/>
      <c r="RRX183" s="18"/>
      <c r="RRY183" s="18"/>
      <c r="RRZ183" s="18"/>
      <c r="RSA183" s="18"/>
      <c r="RSB183" s="18"/>
      <c r="RSC183" s="18"/>
      <c r="RSD183" s="18"/>
      <c r="RSE183" s="18"/>
      <c r="RSF183" s="18"/>
      <c r="RSG183" s="18"/>
      <c r="RSH183" s="18"/>
      <c r="RSI183" s="18"/>
      <c r="RSJ183" s="18"/>
      <c r="RSK183" s="18"/>
      <c r="RSL183" s="18"/>
      <c r="RSM183" s="18"/>
      <c r="RSN183" s="18"/>
      <c r="RSO183" s="18"/>
      <c r="RSP183" s="18"/>
      <c r="RSQ183" s="18"/>
      <c r="RSR183" s="18"/>
      <c r="RSS183" s="18"/>
      <c r="RST183" s="18"/>
      <c r="RSU183" s="18"/>
      <c r="RSV183" s="18"/>
      <c r="RSW183" s="18"/>
      <c r="RSX183" s="18"/>
      <c r="RSY183" s="18"/>
      <c r="RSZ183" s="18"/>
      <c r="RTA183" s="18"/>
      <c r="RTB183" s="18"/>
      <c r="RTC183" s="18"/>
      <c r="RTD183" s="18"/>
      <c r="RTE183" s="18"/>
      <c r="RTF183" s="18"/>
      <c r="RTG183" s="18"/>
      <c r="RTH183" s="18"/>
      <c r="RTI183" s="18"/>
      <c r="RTJ183" s="18"/>
      <c r="RTK183" s="18"/>
      <c r="RTL183" s="18"/>
      <c r="RTM183" s="18"/>
      <c r="RTN183" s="18"/>
      <c r="RTO183" s="18"/>
      <c r="RTP183" s="18"/>
      <c r="RTQ183" s="18"/>
      <c r="RTR183" s="18"/>
      <c r="RTS183" s="18"/>
      <c r="RTT183" s="18"/>
      <c r="RTU183" s="18"/>
      <c r="RTV183" s="18"/>
      <c r="RTW183" s="18"/>
      <c r="RTX183" s="18"/>
      <c r="RTY183" s="18"/>
      <c r="RTZ183" s="18"/>
      <c r="RUA183" s="18"/>
      <c r="RUB183" s="18"/>
      <c r="RUC183" s="18"/>
      <c r="RUD183" s="18"/>
      <c r="RUE183" s="18"/>
      <c r="RUF183" s="18"/>
      <c r="RUG183" s="18"/>
      <c r="RUH183" s="18"/>
      <c r="RUI183" s="18"/>
      <c r="RUJ183" s="18"/>
      <c r="RUK183" s="18"/>
      <c r="RUL183" s="18"/>
      <c r="RUM183" s="18"/>
      <c r="RUN183" s="18"/>
      <c r="RUO183" s="18"/>
      <c r="RUP183" s="18"/>
      <c r="RUQ183" s="18"/>
      <c r="RUR183" s="18"/>
      <c r="RUS183" s="18"/>
      <c r="RUT183" s="18"/>
      <c r="RUU183" s="18"/>
      <c r="RUV183" s="18"/>
      <c r="RUW183" s="18"/>
      <c r="RUX183" s="18"/>
      <c r="RUY183" s="18"/>
      <c r="RUZ183" s="18"/>
      <c r="RVA183" s="18"/>
      <c r="RVB183" s="18"/>
      <c r="RVC183" s="18"/>
      <c r="RVD183" s="18"/>
      <c r="RVE183" s="18"/>
      <c r="RVF183" s="18"/>
      <c r="RVG183" s="18"/>
      <c r="RVH183" s="18"/>
      <c r="RVI183" s="18"/>
      <c r="RVJ183" s="18"/>
      <c r="RVK183" s="18"/>
      <c r="RVL183" s="18"/>
      <c r="RVM183" s="18"/>
      <c r="RVN183" s="18"/>
      <c r="RVO183" s="18"/>
      <c r="RVP183" s="18"/>
      <c r="RVQ183" s="18"/>
      <c r="RVR183" s="18"/>
      <c r="RVS183" s="18"/>
      <c r="RVT183" s="18"/>
      <c r="RVU183" s="18"/>
      <c r="RVV183" s="18"/>
      <c r="RVW183" s="18"/>
      <c r="RVX183" s="18"/>
      <c r="RVY183" s="18"/>
      <c r="RVZ183" s="18"/>
      <c r="RWA183" s="18"/>
      <c r="RWB183" s="18"/>
      <c r="RWC183" s="18"/>
      <c r="RWD183" s="18"/>
      <c r="RWE183" s="18"/>
      <c r="RWF183" s="18"/>
      <c r="RWG183" s="18"/>
      <c r="RWH183" s="18"/>
      <c r="RWI183" s="18"/>
      <c r="RWJ183" s="18"/>
      <c r="RWK183" s="18"/>
      <c r="RWL183" s="18"/>
      <c r="RWM183" s="18"/>
      <c r="RWN183" s="18"/>
      <c r="RWO183" s="18"/>
      <c r="RWP183" s="18"/>
      <c r="RWQ183" s="18"/>
      <c r="RWR183" s="18"/>
      <c r="RWS183" s="18"/>
      <c r="RWT183" s="18"/>
      <c r="RWU183" s="18"/>
      <c r="RWV183" s="18"/>
      <c r="RWW183" s="18"/>
      <c r="RWX183" s="18"/>
      <c r="RWY183" s="18"/>
      <c r="RWZ183" s="18"/>
      <c r="RXA183" s="18"/>
      <c r="RXB183" s="18"/>
      <c r="RXC183" s="18"/>
      <c r="RXD183" s="18"/>
      <c r="RXE183" s="18"/>
      <c r="RXF183" s="18"/>
      <c r="RXG183" s="18"/>
      <c r="RXH183" s="18"/>
      <c r="RXI183" s="18"/>
      <c r="RXJ183" s="18"/>
      <c r="RXK183" s="18"/>
      <c r="RXL183" s="18"/>
      <c r="RXM183" s="18"/>
      <c r="RXN183" s="18"/>
      <c r="RXO183" s="18"/>
      <c r="RXP183" s="18"/>
      <c r="RXQ183" s="18"/>
      <c r="RXR183" s="18"/>
      <c r="RXS183" s="18"/>
      <c r="RXT183" s="18"/>
      <c r="RXU183" s="18"/>
      <c r="RXV183" s="18"/>
      <c r="RXW183" s="18"/>
      <c r="RXX183" s="18"/>
      <c r="RXY183" s="18"/>
      <c r="RXZ183" s="18"/>
      <c r="RYA183" s="18"/>
      <c r="RYB183" s="18"/>
      <c r="RYC183" s="18"/>
      <c r="RYD183" s="18"/>
      <c r="RYE183" s="18"/>
      <c r="RYF183" s="18"/>
      <c r="RYG183" s="18"/>
      <c r="RYH183" s="18"/>
      <c r="RYI183" s="18"/>
      <c r="RYJ183" s="18"/>
      <c r="RYK183" s="18"/>
      <c r="RYL183" s="18"/>
      <c r="RYM183" s="18"/>
      <c r="RYN183" s="18"/>
      <c r="RYO183" s="18"/>
      <c r="RYP183" s="18"/>
      <c r="RYQ183" s="18"/>
      <c r="RYR183" s="18"/>
      <c r="RYS183" s="18"/>
      <c r="RYT183" s="18"/>
      <c r="RYU183" s="18"/>
      <c r="RYV183" s="18"/>
      <c r="RYW183" s="18"/>
      <c r="RYX183" s="18"/>
      <c r="RYY183" s="18"/>
      <c r="RYZ183" s="18"/>
      <c r="RZA183" s="18"/>
      <c r="RZB183" s="18"/>
      <c r="RZC183" s="18"/>
      <c r="RZD183" s="18"/>
      <c r="RZE183" s="18"/>
      <c r="RZF183" s="18"/>
      <c r="RZG183" s="18"/>
      <c r="RZH183" s="18"/>
      <c r="RZI183" s="18"/>
      <c r="RZJ183" s="18"/>
      <c r="RZK183" s="18"/>
      <c r="RZL183" s="18"/>
      <c r="RZM183" s="18"/>
      <c r="RZN183" s="18"/>
      <c r="RZO183" s="18"/>
      <c r="RZP183" s="18"/>
      <c r="RZQ183" s="18"/>
      <c r="RZR183" s="18"/>
      <c r="RZS183" s="18"/>
      <c r="RZT183" s="18"/>
      <c r="RZU183" s="18"/>
      <c r="RZV183" s="18"/>
      <c r="RZW183" s="18"/>
      <c r="RZX183" s="18"/>
      <c r="RZY183" s="18"/>
      <c r="RZZ183" s="18"/>
      <c r="SAA183" s="18"/>
      <c r="SAB183" s="18"/>
      <c r="SAC183" s="18"/>
      <c r="SAD183" s="18"/>
      <c r="SAE183" s="18"/>
      <c r="SAF183" s="18"/>
      <c r="SAG183" s="18"/>
      <c r="SAH183" s="18"/>
      <c r="SAI183" s="18"/>
      <c r="SAJ183" s="18"/>
      <c r="SAK183" s="18"/>
      <c r="SAL183" s="18"/>
      <c r="SAM183" s="18"/>
      <c r="SAN183" s="18"/>
      <c r="SAO183" s="18"/>
      <c r="SAP183" s="18"/>
      <c r="SAQ183" s="18"/>
      <c r="SAR183" s="18"/>
      <c r="SAS183" s="18"/>
      <c r="SAT183" s="18"/>
      <c r="SAU183" s="18"/>
      <c r="SAV183" s="18"/>
      <c r="SAW183" s="18"/>
      <c r="SAX183" s="18"/>
      <c r="SAY183" s="18"/>
      <c r="SAZ183" s="18"/>
      <c r="SBA183" s="18"/>
      <c r="SBB183" s="18"/>
      <c r="SBC183" s="18"/>
      <c r="SBD183" s="18"/>
      <c r="SBE183" s="18"/>
      <c r="SBF183" s="18"/>
      <c r="SBG183" s="18"/>
      <c r="SBH183" s="18"/>
      <c r="SBI183" s="18"/>
      <c r="SBJ183" s="18"/>
      <c r="SBK183" s="18"/>
      <c r="SBL183" s="18"/>
      <c r="SBM183" s="18"/>
      <c r="SBN183" s="18"/>
      <c r="SBO183" s="18"/>
      <c r="SBP183" s="18"/>
      <c r="SBQ183" s="18"/>
      <c r="SBR183" s="18"/>
      <c r="SBS183" s="18"/>
      <c r="SBT183" s="18"/>
      <c r="SBU183" s="18"/>
      <c r="SBV183" s="18"/>
      <c r="SBW183" s="18"/>
      <c r="SBX183" s="18"/>
      <c r="SBY183" s="18"/>
      <c r="SBZ183" s="18"/>
      <c r="SCA183" s="18"/>
      <c r="SCB183" s="18"/>
      <c r="SCC183" s="18"/>
      <c r="SCD183" s="18"/>
      <c r="SCE183" s="18"/>
      <c r="SCF183" s="18"/>
      <c r="SCG183" s="18"/>
      <c r="SCH183" s="18"/>
      <c r="SCI183" s="18"/>
      <c r="SCJ183" s="18"/>
      <c r="SCK183" s="18"/>
      <c r="SCL183" s="18"/>
      <c r="SCM183" s="18"/>
      <c r="SCN183" s="18"/>
      <c r="SCO183" s="18"/>
      <c r="SCP183" s="18"/>
      <c r="SCQ183" s="18"/>
      <c r="SCR183" s="18"/>
      <c r="SCS183" s="18"/>
      <c r="SCT183" s="18"/>
      <c r="SCU183" s="18"/>
      <c r="SCV183" s="18"/>
      <c r="SCW183" s="18"/>
      <c r="SCX183" s="18"/>
      <c r="SCY183" s="18"/>
      <c r="SCZ183" s="18"/>
      <c r="SDA183" s="18"/>
      <c r="SDB183" s="18"/>
      <c r="SDC183" s="18"/>
      <c r="SDD183" s="18"/>
      <c r="SDE183" s="18"/>
      <c r="SDF183" s="18"/>
      <c r="SDG183" s="18"/>
      <c r="SDH183" s="18"/>
      <c r="SDI183" s="18"/>
      <c r="SDJ183" s="18"/>
      <c r="SDK183" s="18"/>
      <c r="SDL183" s="18"/>
      <c r="SDM183" s="18"/>
      <c r="SDN183" s="18"/>
      <c r="SDO183" s="18"/>
      <c r="SDP183" s="18"/>
      <c r="SDQ183" s="18"/>
      <c r="SDR183" s="18"/>
      <c r="SDS183" s="18"/>
      <c r="SDT183" s="18"/>
      <c r="SDU183" s="18"/>
      <c r="SDV183" s="18"/>
      <c r="SDW183" s="18"/>
      <c r="SDX183" s="18"/>
      <c r="SDY183" s="18"/>
      <c r="SDZ183" s="18"/>
      <c r="SEA183" s="18"/>
      <c r="SEB183" s="18"/>
      <c r="SEC183" s="18"/>
      <c r="SED183" s="18"/>
      <c r="SEE183" s="18"/>
      <c r="SEF183" s="18"/>
      <c r="SEG183" s="18"/>
      <c r="SEH183" s="18"/>
      <c r="SEI183" s="18"/>
      <c r="SEJ183" s="18"/>
      <c r="SEK183" s="18"/>
      <c r="SEL183" s="18"/>
      <c r="SEM183" s="18"/>
      <c r="SEN183" s="18"/>
      <c r="SEO183" s="18"/>
      <c r="SEP183" s="18"/>
      <c r="SEQ183" s="18"/>
      <c r="SER183" s="18"/>
      <c r="SES183" s="18"/>
      <c r="SET183" s="18"/>
      <c r="SEU183" s="18"/>
      <c r="SEV183" s="18"/>
      <c r="SEW183" s="18"/>
      <c r="SEX183" s="18"/>
      <c r="SEY183" s="18"/>
      <c r="SEZ183" s="18"/>
      <c r="SFA183" s="18"/>
      <c r="SFB183" s="18"/>
      <c r="SFC183" s="18"/>
      <c r="SFD183" s="18"/>
      <c r="SFE183" s="18"/>
      <c r="SFF183" s="18"/>
      <c r="SFG183" s="18"/>
      <c r="SFH183" s="18"/>
      <c r="SFI183" s="18"/>
      <c r="SFJ183" s="18"/>
      <c r="SFK183" s="18"/>
      <c r="SFL183" s="18"/>
      <c r="SFM183" s="18"/>
      <c r="SFN183" s="18"/>
      <c r="SFO183" s="18"/>
      <c r="SFP183" s="18"/>
      <c r="SFQ183" s="18"/>
      <c r="SFR183" s="18"/>
      <c r="SFS183" s="18"/>
      <c r="SFT183" s="18"/>
      <c r="SFU183" s="18"/>
      <c r="SFV183" s="18"/>
      <c r="SFW183" s="18"/>
      <c r="SFX183" s="18"/>
      <c r="SFY183" s="18"/>
      <c r="SFZ183" s="18"/>
      <c r="SGA183" s="18"/>
      <c r="SGB183" s="18"/>
      <c r="SGC183" s="18"/>
      <c r="SGD183" s="18"/>
      <c r="SGE183" s="18"/>
      <c r="SGF183" s="18"/>
      <c r="SGG183" s="18"/>
      <c r="SGH183" s="18"/>
      <c r="SGI183" s="18"/>
      <c r="SGJ183" s="18"/>
      <c r="SGK183" s="18"/>
      <c r="SGL183" s="18"/>
      <c r="SGM183" s="18"/>
      <c r="SGN183" s="18"/>
      <c r="SGO183" s="18"/>
      <c r="SGP183" s="18"/>
      <c r="SGQ183" s="18"/>
      <c r="SGR183" s="18"/>
      <c r="SGS183" s="18"/>
      <c r="SGT183" s="18"/>
      <c r="SGU183" s="18"/>
      <c r="SGV183" s="18"/>
      <c r="SGW183" s="18"/>
      <c r="SGX183" s="18"/>
      <c r="SGY183" s="18"/>
      <c r="SGZ183" s="18"/>
      <c r="SHA183" s="18"/>
      <c r="SHB183" s="18"/>
      <c r="SHC183" s="18"/>
      <c r="SHD183" s="18"/>
      <c r="SHE183" s="18"/>
      <c r="SHF183" s="18"/>
      <c r="SHG183" s="18"/>
      <c r="SHH183" s="18"/>
      <c r="SHI183" s="18"/>
      <c r="SHJ183" s="18"/>
      <c r="SHK183" s="18"/>
      <c r="SHL183" s="18"/>
      <c r="SHM183" s="18"/>
      <c r="SHN183" s="18"/>
      <c r="SHO183" s="18"/>
      <c r="SHP183" s="18"/>
      <c r="SHQ183" s="18"/>
      <c r="SHR183" s="18"/>
      <c r="SHS183" s="18"/>
      <c r="SHT183" s="18"/>
      <c r="SHU183" s="18"/>
      <c r="SHV183" s="18"/>
      <c r="SHW183" s="18"/>
      <c r="SHX183" s="18"/>
      <c r="SHY183" s="18"/>
      <c r="SHZ183" s="18"/>
      <c r="SIA183" s="18"/>
      <c r="SIB183" s="18"/>
      <c r="SIC183" s="18"/>
      <c r="SID183" s="18"/>
      <c r="SIE183" s="18"/>
      <c r="SIF183" s="18"/>
      <c r="SIG183" s="18"/>
      <c r="SIH183" s="18"/>
      <c r="SII183" s="18"/>
      <c r="SIJ183" s="18"/>
      <c r="SIK183" s="18"/>
      <c r="SIL183" s="18"/>
      <c r="SIM183" s="18"/>
      <c r="SIN183" s="18"/>
      <c r="SIO183" s="18"/>
      <c r="SIP183" s="18"/>
      <c r="SIQ183" s="18"/>
      <c r="SIR183" s="18"/>
      <c r="SIS183" s="18"/>
      <c r="SIT183" s="18"/>
      <c r="SIU183" s="18"/>
      <c r="SIV183" s="18"/>
      <c r="SIW183" s="18"/>
      <c r="SIX183" s="18"/>
      <c r="SIY183" s="18"/>
      <c r="SIZ183" s="18"/>
      <c r="SJA183" s="18"/>
      <c r="SJB183" s="18"/>
      <c r="SJC183" s="18"/>
      <c r="SJD183" s="18"/>
      <c r="SJE183" s="18"/>
      <c r="SJF183" s="18"/>
      <c r="SJG183" s="18"/>
      <c r="SJH183" s="18"/>
      <c r="SJI183" s="18"/>
      <c r="SJJ183" s="18"/>
      <c r="SJK183" s="18"/>
      <c r="SJL183" s="18"/>
      <c r="SJM183" s="18"/>
      <c r="SJN183" s="18"/>
      <c r="SJO183" s="18"/>
      <c r="SJP183" s="18"/>
      <c r="SJQ183" s="18"/>
      <c r="SJR183" s="18"/>
      <c r="SJS183" s="18"/>
      <c r="SJT183" s="18"/>
      <c r="SJU183" s="18"/>
      <c r="SJV183" s="18"/>
      <c r="SJW183" s="18"/>
      <c r="SJX183" s="18"/>
      <c r="SJY183" s="18"/>
      <c r="SJZ183" s="18"/>
      <c r="SKA183" s="18"/>
      <c r="SKB183" s="18"/>
      <c r="SKC183" s="18"/>
      <c r="SKD183" s="18"/>
      <c r="SKE183" s="18"/>
      <c r="SKF183" s="18"/>
      <c r="SKG183" s="18"/>
      <c r="SKH183" s="18"/>
      <c r="SKI183" s="18"/>
      <c r="SKJ183" s="18"/>
      <c r="SKK183" s="18"/>
      <c r="SKL183" s="18"/>
      <c r="SKM183" s="18"/>
      <c r="SKN183" s="18"/>
      <c r="SKO183" s="18"/>
      <c r="SKP183" s="18"/>
      <c r="SKQ183" s="18"/>
      <c r="SKR183" s="18"/>
      <c r="SKS183" s="18"/>
      <c r="SKT183" s="18"/>
      <c r="SKU183" s="18"/>
      <c r="SKV183" s="18"/>
      <c r="SKW183" s="18"/>
      <c r="SKX183" s="18"/>
      <c r="SKY183" s="18"/>
      <c r="SKZ183" s="18"/>
      <c r="SLA183" s="18"/>
      <c r="SLB183" s="18"/>
      <c r="SLC183" s="18"/>
      <c r="SLD183" s="18"/>
      <c r="SLE183" s="18"/>
      <c r="SLF183" s="18"/>
      <c r="SLG183" s="18"/>
      <c r="SLH183" s="18"/>
      <c r="SLI183" s="18"/>
      <c r="SLJ183" s="18"/>
      <c r="SLK183" s="18"/>
      <c r="SLL183" s="18"/>
      <c r="SLM183" s="18"/>
      <c r="SLN183" s="18"/>
      <c r="SLO183" s="18"/>
      <c r="SLP183" s="18"/>
      <c r="SLQ183" s="18"/>
      <c r="SLR183" s="18"/>
      <c r="SLS183" s="18"/>
      <c r="SLT183" s="18"/>
      <c r="SLU183" s="18"/>
      <c r="SLV183" s="18"/>
      <c r="SLW183" s="18"/>
      <c r="SLX183" s="18"/>
      <c r="SLY183" s="18"/>
      <c r="SLZ183" s="18"/>
      <c r="SMA183" s="18"/>
      <c r="SMB183" s="18"/>
      <c r="SMC183" s="18"/>
      <c r="SMD183" s="18"/>
      <c r="SME183" s="18"/>
      <c r="SMF183" s="18"/>
      <c r="SMG183" s="18"/>
      <c r="SMH183" s="18"/>
      <c r="SMI183" s="18"/>
      <c r="SMJ183" s="18"/>
      <c r="SMK183" s="18"/>
      <c r="SML183" s="18"/>
      <c r="SMM183" s="18"/>
      <c r="SMN183" s="18"/>
      <c r="SMO183" s="18"/>
      <c r="SMP183" s="18"/>
      <c r="SMQ183" s="18"/>
      <c r="SMR183" s="18"/>
      <c r="SMS183" s="18"/>
      <c r="SMT183" s="18"/>
      <c r="SMU183" s="18"/>
      <c r="SMV183" s="18"/>
      <c r="SMW183" s="18"/>
      <c r="SMX183" s="18"/>
      <c r="SMY183" s="18"/>
      <c r="SMZ183" s="18"/>
      <c r="SNA183" s="18"/>
      <c r="SNB183" s="18"/>
      <c r="SNC183" s="18"/>
      <c r="SND183" s="18"/>
      <c r="SNE183" s="18"/>
      <c r="SNF183" s="18"/>
      <c r="SNG183" s="18"/>
      <c r="SNH183" s="18"/>
      <c r="SNI183" s="18"/>
      <c r="SNJ183" s="18"/>
      <c r="SNK183" s="18"/>
      <c r="SNL183" s="18"/>
      <c r="SNM183" s="18"/>
      <c r="SNN183" s="18"/>
      <c r="SNO183" s="18"/>
      <c r="SNP183" s="18"/>
      <c r="SNQ183" s="18"/>
      <c r="SNR183" s="18"/>
      <c r="SNS183" s="18"/>
      <c r="SNT183" s="18"/>
      <c r="SNU183" s="18"/>
      <c r="SNV183" s="18"/>
      <c r="SNW183" s="18"/>
      <c r="SNX183" s="18"/>
      <c r="SNY183" s="18"/>
      <c r="SNZ183" s="18"/>
      <c r="SOA183" s="18"/>
      <c r="SOB183" s="18"/>
      <c r="SOC183" s="18"/>
      <c r="SOD183" s="18"/>
      <c r="SOE183" s="18"/>
      <c r="SOF183" s="18"/>
      <c r="SOG183" s="18"/>
      <c r="SOH183" s="18"/>
      <c r="SOI183" s="18"/>
      <c r="SOJ183" s="18"/>
      <c r="SOK183" s="18"/>
      <c r="SOL183" s="18"/>
      <c r="SOM183" s="18"/>
      <c r="SON183" s="18"/>
      <c r="SOO183" s="18"/>
      <c r="SOP183" s="18"/>
      <c r="SOQ183" s="18"/>
      <c r="SOR183" s="18"/>
      <c r="SOS183" s="18"/>
      <c r="SOT183" s="18"/>
      <c r="SOU183" s="18"/>
      <c r="SOV183" s="18"/>
      <c r="SOW183" s="18"/>
      <c r="SOX183" s="18"/>
      <c r="SOY183" s="18"/>
      <c r="SOZ183" s="18"/>
      <c r="SPA183" s="18"/>
      <c r="SPB183" s="18"/>
      <c r="SPC183" s="18"/>
      <c r="SPD183" s="18"/>
      <c r="SPE183" s="18"/>
      <c r="SPF183" s="18"/>
      <c r="SPG183" s="18"/>
      <c r="SPH183" s="18"/>
      <c r="SPI183" s="18"/>
      <c r="SPJ183" s="18"/>
      <c r="SPK183" s="18"/>
      <c r="SPL183" s="18"/>
      <c r="SPM183" s="18"/>
      <c r="SPN183" s="18"/>
      <c r="SPO183" s="18"/>
      <c r="SPP183" s="18"/>
      <c r="SPQ183" s="18"/>
      <c r="SPR183" s="18"/>
      <c r="SPS183" s="18"/>
      <c r="SPT183" s="18"/>
      <c r="SPU183" s="18"/>
      <c r="SPV183" s="18"/>
      <c r="SPW183" s="18"/>
      <c r="SPX183" s="18"/>
      <c r="SPY183" s="18"/>
      <c r="SPZ183" s="18"/>
      <c r="SQA183" s="18"/>
      <c r="SQB183" s="18"/>
      <c r="SQC183" s="18"/>
      <c r="SQD183" s="18"/>
      <c r="SQE183" s="18"/>
      <c r="SQF183" s="18"/>
      <c r="SQG183" s="18"/>
      <c r="SQH183" s="18"/>
      <c r="SQI183" s="18"/>
      <c r="SQJ183" s="18"/>
      <c r="SQK183" s="18"/>
      <c r="SQL183" s="18"/>
      <c r="SQM183" s="18"/>
      <c r="SQN183" s="18"/>
      <c r="SQO183" s="18"/>
      <c r="SQP183" s="18"/>
      <c r="SQQ183" s="18"/>
      <c r="SQR183" s="18"/>
      <c r="SQS183" s="18"/>
      <c r="SQT183" s="18"/>
      <c r="SQU183" s="18"/>
      <c r="SQV183" s="18"/>
      <c r="SQW183" s="18"/>
      <c r="SQX183" s="18"/>
      <c r="SQY183" s="18"/>
      <c r="SQZ183" s="18"/>
      <c r="SRA183" s="18"/>
      <c r="SRB183" s="18"/>
      <c r="SRC183" s="18"/>
      <c r="SRD183" s="18"/>
      <c r="SRE183" s="18"/>
      <c r="SRF183" s="18"/>
      <c r="SRG183" s="18"/>
      <c r="SRH183" s="18"/>
      <c r="SRI183" s="18"/>
      <c r="SRJ183" s="18"/>
      <c r="SRK183" s="18"/>
      <c r="SRL183" s="18"/>
      <c r="SRM183" s="18"/>
      <c r="SRN183" s="18"/>
      <c r="SRO183" s="18"/>
      <c r="SRP183" s="18"/>
      <c r="SRQ183" s="18"/>
      <c r="SRR183" s="18"/>
      <c r="SRS183" s="18"/>
      <c r="SRT183" s="18"/>
      <c r="SRU183" s="18"/>
      <c r="SRV183" s="18"/>
      <c r="SRW183" s="18"/>
      <c r="SRX183" s="18"/>
      <c r="SRY183" s="18"/>
      <c r="SRZ183" s="18"/>
      <c r="SSA183" s="18"/>
      <c r="SSB183" s="18"/>
      <c r="SSC183" s="18"/>
      <c r="SSD183" s="18"/>
      <c r="SSE183" s="18"/>
      <c r="SSF183" s="18"/>
      <c r="SSG183" s="18"/>
      <c r="SSH183" s="18"/>
      <c r="SSI183" s="18"/>
      <c r="SSJ183" s="18"/>
      <c r="SSK183" s="18"/>
      <c r="SSL183" s="18"/>
      <c r="SSM183" s="18"/>
      <c r="SSN183" s="18"/>
      <c r="SSO183" s="18"/>
      <c r="SSP183" s="18"/>
      <c r="SSQ183" s="18"/>
      <c r="SSR183" s="18"/>
      <c r="SSS183" s="18"/>
      <c r="SST183" s="18"/>
      <c r="SSU183" s="18"/>
      <c r="SSV183" s="18"/>
      <c r="SSW183" s="18"/>
      <c r="SSX183" s="18"/>
      <c r="SSY183" s="18"/>
      <c r="SSZ183" s="18"/>
      <c r="STA183" s="18"/>
      <c r="STB183" s="18"/>
      <c r="STC183" s="18"/>
      <c r="STD183" s="18"/>
      <c r="STE183" s="18"/>
      <c r="STF183" s="18"/>
      <c r="STG183" s="18"/>
      <c r="STH183" s="18"/>
      <c r="STI183" s="18"/>
      <c r="STJ183" s="18"/>
      <c r="STK183" s="18"/>
      <c r="STL183" s="18"/>
      <c r="STM183" s="18"/>
      <c r="STN183" s="18"/>
      <c r="STO183" s="18"/>
      <c r="STP183" s="18"/>
      <c r="STQ183" s="18"/>
      <c r="STR183" s="18"/>
      <c r="STS183" s="18"/>
      <c r="STT183" s="18"/>
      <c r="STU183" s="18"/>
      <c r="STV183" s="18"/>
      <c r="STW183" s="18"/>
      <c r="STX183" s="18"/>
      <c r="STY183" s="18"/>
      <c r="STZ183" s="18"/>
      <c r="SUA183" s="18"/>
      <c r="SUB183" s="18"/>
      <c r="SUC183" s="18"/>
      <c r="SUD183" s="18"/>
      <c r="SUE183" s="18"/>
      <c r="SUF183" s="18"/>
      <c r="SUG183" s="18"/>
      <c r="SUH183" s="18"/>
      <c r="SUI183" s="18"/>
      <c r="SUJ183" s="18"/>
      <c r="SUK183" s="18"/>
      <c r="SUL183" s="18"/>
      <c r="SUM183" s="18"/>
      <c r="SUN183" s="18"/>
      <c r="SUO183" s="18"/>
      <c r="SUP183" s="18"/>
      <c r="SUQ183" s="18"/>
      <c r="SUR183" s="18"/>
      <c r="SUS183" s="18"/>
      <c r="SUT183" s="18"/>
      <c r="SUU183" s="18"/>
      <c r="SUV183" s="18"/>
      <c r="SUW183" s="18"/>
      <c r="SUX183" s="18"/>
      <c r="SUY183" s="18"/>
      <c r="SUZ183" s="18"/>
      <c r="SVA183" s="18"/>
      <c r="SVB183" s="18"/>
      <c r="SVC183" s="18"/>
      <c r="SVD183" s="18"/>
      <c r="SVE183" s="18"/>
      <c r="SVF183" s="18"/>
      <c r="SVG183" s="18"/>
      <c r="SVH183" s="18"/>
      <c r="SVI183" s="18"/>
      <c r="SVJ183" s="18"/>
      <c r="SVK183" s="18"/>
      <c r="SVL183" s="18"/>
      <c r="SVM183" s="18"/>
      <c r="SVN183" s="18"/>
      <c r="SVO183" s="18"/>
      <c r="SVP183" s="18"/>
      <c r="SVQ183" s="18"/>
      <c r="SVR183" s="18"/>
      <c r="SVS183" s="18"/>
      <c r="SVT183" s="18"/>
      <c r="SVU183" s="18"/>
      <c r="SVV183" s="18"/>
      <c r="SVW183" s="18"/>
      <c r="SVX183" s="18"/>
      <c r="SVY183" s="18"/>
      <c r="SVZ183" s="18"/>
      <c r="SWA183" s="18"/>
      <c r="SWB183" s="18"/>
      <c r="SWC183" s="18"/>
      <c r="SWD183" s="18"/>
      <c r="SWE183" s="18"/>
      <c r="SWF183" s="18"/>
      <c r="SWG183" s="18"/>
      <c r="SWH183" s="18"/>
      <c r="SWI183" s="18"/>
      <c r="SWJ183" s="18"/>
      <c r="SWK183" s="18"/>
      <c r="SWL183" s="18"/>
      <c r="SWM183" s="18"/>
      <c r="SWN183" s="18"/>
      <c r="SWO183" s="18"/>
      <c r="SWP183" s="18"/>
      <c r="SWQ183" s="18"/>
      <c r="SWR183" s="18"/>
      <c r="SWS183" s="18"/>
      <c r="SWT183" s="18"/>
      <c r="SWU183" s="18"/>
      <c r="SWV183" s="18"/>
      <c r="SWW183" s="18"/>
      <c r="SWX183" s="18"/>
      <c r="SWY183" s="18"/>
      <c r="SWZ183" s="18"/>
      <c r="SXA183" s="18"/>
      <c r="SXB183" s="18"/>
      <c r="SXC183" s="18"/>
      <c r="SXD183" s="18"/>
      <c r="SXE183" s="18"/>
      <c r="SXF183" s="18"/>
      <c r="SXG183" s="18"/>
      <c r="SXH183" s="18"/>
      <c r="SXI183" s="18"/>
      <c r="SXJ183" s="18"/>
      <c r="SXK183" s="18"/>
      <c r="SXL183" s="18"/>
      <c r="SXM183" s="18"/>
      <c r="SXN183" s="18"/>
      <c r="SXO183" s="18"/>
      <c r="SXP183" s="18"/>
      <c r="SXQ183" s="18"/>
      <c r="SXR183" s="18"/>
      <c r="SXS183" s="18"/>
      <c r="SXT183" s="18"/>
      <c r="SXU183" s="18"/>
      <c r="SXV183" s="18"/>
      <c r="SXW183" s="18"/>
      <c r="SXX183" s="18"/>
      <c r="SXY183" s="18"/>
      <c r="SXZ183" s="18"/>
      <c r="SYA183" s="18"/>
      <c r="SYB183" s="18"/>
      <c r="SYC183" s="18"/>
      <c r="SYD183" s="18"/>
      <c r="SYE183" s="18"/>
      <c r="SYF183" s="18"/>
      <c r="SYG183" s="18"/>
      <c r="SYH183" s="18"/>
      <c r="SYI183" s="18"/>
      <c r="SYJ183" s="18"/>
      <c r="SYK183" s="18"/>
      <c r="SYL183" s="18"/>
      <c r="SYM183" s="18"/>
      <c r="SYN183" s="18"/>
      <c r="SYO183" s="18"/>
      <c r="SYP183" s="18"/>
      <c r="SYQ183" s="18"/>
      <c r="SYR183" s="18"/>
      <c r="SYS183" s="18"/>
      <c r="SYT183" s="18"/>
      <c r="SYU183" s="18"/>
      <c r="SYV183" s="18"/>
      <c r="SYW183" s="18"/>
      <c r="SYX183" s="18"/>
      <c r="SYY183" s="18"/>
      <c r="SYZ183" s="18"/>
      <c r="SZA183" s="18"/>
      <c r="SZB183" s="18"/>
      <c r="SZC183" s="18"/>
      <c r="SZD183" s="18"/>
      <c r="SZE183" s="18"/>
      <c r="SZF183" s="18"/>
      <c r="SZG183" s="18"/>
      <c r="SZH183" s="18"/>
      <c r="SZI183" s="18"/>
      <c r="SZJ183" s="18"/>
      <c r="SZK183" s="18"/>
      <c r="SZL183" s="18"/>
      <c r="SZM183" s="18"/>
      <c r="SZN183" s="18"/>
      <c r="SZO183" s="18"/>
      <c r="SZP183" s="18"/>
      <c r="SZQ183" s="18"/>
      <c r="SZR183" s="18"/>
      <c r="SZS183" s="18"/>
      <c r="SZT183" s="18"/>
      <c r="SZU183" s="18"/>
      <c r="SZV183" s="18"/>
      <c r="SZW183" s="18"/>
      <c r="SZX183" s="18"/>
      <c r="SZY183" s="18"/>
      <c r="SZZ183" s="18"/>
      <c r="TAA183" s="18"/>
      <c r="TAB183" s="18"/>
      <c r="TAC183" s="18"/>
      <c r="TAD183" s="18"/>
      <c r="TAE183" s="18"/>
      <c r="TAF183" s="18"/>
      <c r="TAG183" s="18"/>
      <c r="TAH183" s="18"/>
      <c r="TAI183" s="18"/>
      <c r="TAJ183" s="18"/>
      <c r="TAK183" s="18"/>
      <c r="TAL183" s="18"/>
      <c r="TAM183" s="18"/>
      <c r="TAN183" s="18"/>
      <c r="TAO183" s="18"/>
      <c r="TAP183" s="18"/>
      <c r="TAQ183" s="18"/>
      <c r="TAR183" s="18"/>
      <c r="TAS183" s="18"/>
      <c r="TAT183" s="18"/>
      <c r="TAU183" s="18"/>
      <c r="TAV183" s="18"/>
      <c r="TAW183" s="18"/>
      <c r="TAX183" s="18"/>
      <c r="TAY183" s="18"/>
      <c r="TAZ183" s="18"/>
      <c r="TBA183" s="18"/>
      <c r="TBB183" s="18"/>
      <c r="TBC183" s="18"/>
      <c r="TBD183" s="18"/>
      <c r="TBE183" s="18"/>
      <c r="TBF183" s="18"/>
      <c r="TBG183" s="18"/>
      <c r="TBH183" s="18"/>
      <c r="TBI183" s="18"/>
      <c r="TBJ183" s="18"/>
      <c r="TBK183" s="18"/>
      <c r="TBL183" s="18"/>
      <c r="TBM183" s="18"/>
      <c r="TBN183" s="18"/>
      <c r="TBO183" s="18"/>
      <c r="TBP183" s="18"/>
      <c r="TBQ183" s="18"/>
      <c r="TBR183" s="18"/>
      <c r="TBS183" s="18"/>
      <c r="TBT183" s="18"/>
      <c r="TBU183" s="18"/>
      <c r="TBV183" s="18"/>
      <c r="TBW183" s="18"/>
      <c r="TBX183" s="18"/>
      <c r="TBY183" s="18"/>
      <c r="TBZ183" s="18"/>
      <c r="TCA183" s="18"/>
      <c r="TCB183" s="18"/>
      <c r="TCC183" s="18"/>
      <c r="TCD183" s="18"/>
      <c r="TCE183" s="18"/>
      <c r="TCF183" s="18"/>
      <c r="TCG183" s="18"/>
      <c r="TCH183" s="18"/>
      <c r="TCI183" s="18"/>
      <c r="TCJ183" s="18"/>
      <c r="TCK183" s="18"/>
      <c r="TCL183" s="18"/>
      <c r="TCM183" s="18"/>
      <c r="TCN183" s="18"/>
      <c r="TCO183" s="18"/>
      <c r="TCP183" s="18"/>
      <c r="TCQ183" s="18"/>
      <c r="TCR183" s="18"/>
      <c r="TCS183" s="18"/>
      <c r="TCT183" s="18"/>
      <c r="TCU183" s="18"/>
      <c r="TCV183" s="18"/>
      <c r="TCW183" s="18"/>
      <c r="TCX183" s="18"/>
      <c r="TCY183" s="18"/>
      <c r="TCZ183" s="18"/>
      <c r="TDA183" s="18"/>
      <c r="TDB183" s="18"/>
      <c r="TDC183" s="18"/>
      <c r="TDD183" s="18"/>
      <c r="TDE183" s="18"/>
      <c r="TDF183" s="18"/>
      <c r="TDG183" s="18"/>
      <c r="TDH183" s="18"/>
      <c r="TDI183" s="18"/>
      <c r="TDJ183" s="18"/>
      <c r="TDK183" s="18"/>
      <c r="TDL183" s="18"/>
      <c r="TDM183" s="18"/>
      <c r="TDN183" s="18"/>
      <c r="TDO183" s="18"/>
      <c r="TDP183" s="18"/>
      <c r="TDQ183" s="18"/>
      <c r="TDR183" s="18"/>
      <c r="TDS183" s="18"/>
      <c r="TDT183" s="18"/>
      <c r="TDU183" s="18"/>
      <c r="TDV183" s="18"/>
      <c r="TDW183" s="18"/>
      <c r="TDX183" s="18"/>
      <c r="TDY183" s="18"/>
      <c r="TDZ183" s="18"/>
      <c r="TEA183" s="18"/>
      <c r="TEB183" s="18"/>
      <c r="TEC183" s="18"/>
      <c r="TED183" s="18"/>
      <c r="TEE183" s="18"/>
      <c r="TEF183" s="18"/>
      <c r="TEG183" s="18"/>
      <c r="TEH183" s="18"/>
      <c r="TEI183" s="18"/>
      <c r="TEJ183" s="18"/>
      <c r="TEK183" s="18"/>
      <c r="TEL183" s="18"/>
      <c r="TEM183" s="18"/>
      <c r="TEN183" s="18"/>
      <c r="TEO183" s="18"/>
      <c r="TEP183" s="18"/>
      <c r="TEQ183" s="18"/>
      <c r="TER183" s="18"/>
      <c r="TES183" s="18"/>
      <c r="TET183" s="18"/>
      <c r="TEU183" s="18"/>
      <c r="TEV183" s="18"/>
      <c r="TEW183" s="18"/>
      <c r="TEX183" s="18"/>
      <c r="TEY183" s="18"/>
      <c r="TEZ183" s="18"/>
      <c r="TFA183" s="18"/>
      <c r="TFB183" s="18"/>
      <c r="TFC183" s="18"/>
      <c r="TFD183" s="18"/>
      <c r="TFE183" s="18"/>
      <c r="TFF183" s="18"/>
      <c r="TFG183" s="18"/>
      <c r="TFH183" s="18"/>
      <c r="TFI183" s="18"/>
      <c r="TFJ183" s="18"/>
      <c r="TFK183" s="18"/>
      <c r="TFL183" s="18"/>
      <c r="TFM183" s="18"/>
      <c r="TFN183" s="18"/>
      <c r="TFO183" s="18"/>
      <c r="TFP183" s="18"/>
      <c r="TFQ183" s="18"/>
      <c r="TFR183" s="18"/>
      <c r="TFS183" s="18"/>
      <c r="TFT183" s="18"/>
      <c r="TFU183" s="18"/>
      <c r="TFV183" s="18"/>
      <c r="TFW183" s="18"/>
      <c r="TFX183" s="18"/>
      <c r="TFY183" s="18"/>
      <c r="TFZ183" s="18"/>
      <c r="TGA183" s="18"/>
      <c r="TGB183" s="18"/>
      <c r="TGC183" s="18"/>
      <c r="TGD183" s="18"/>
      <c r="TGE183" s="18"/>
      <c r="TGF183" s="18"/>
      <c r="TGG183" s="18"/>
      <c r="TGH183" s="18"/>
      <c r="TGI183" s="18"/>
      <c r="TGJ183" s="18"/>
      <c r="TGK183" s="18"/>
      <c r="TGL183" s="18"/>
      <c r="TGM183" s="18"/>
      <c r="TGN183" s="18"/>
      <c r="TGO183" s="18"/>
      <c r="TGP183" s="18"/>
      <c r="TGQ183" s="18"/>
      <c r="TGR183" s="18"/>
      <c r="TGS183" s="18"/>
      <c r="TGT183" s="18"/>
      <c r="TGU183" s="18"/>
      <c r="TGV183" s="18"/>
      <c r="TGW183" s="18"/>
      <c r="TGX183" s="18"/>
      <c r="TGY183" s="18"/>
      <c r="TGZ183" s="18"/>
      <c r="THA183" s="18"/>
      <c r="THB183" s="18"/>
      <c r="THC183" s="18"/>
      <c r="THD183" s="18"/>
      <c r="THE183" s="18"/>
      <c r="THF183" s="18"/>
      <c r="THG183" s="18"/>
      <c r="THH183" s="18"/>
      <c r="THI183" s="18"/>
      <c r="THJ183" s="18"/>
      <c r="THK183" s="18"/>
      <c r="THL183" s="18"/>
      <c r="THM183" s="18"/>
      <c r="THN183" s="18"/>
      <c r="THO183" s="18"/>
      <c r="THP183" s="18"/>
      <c r="THQ183" s="18"/>
      <c r="THR183" s="18"/>
      <c r="THS183" s="18"/>
      <c r="THT183" s="18"/>
      <c r="THU183" s="18"/>
      <c r="THV183" s="18"/>
      <c r="THW183" s="18"/>
      <c r="THX183" s="18"/>
      <c r="THY183" s="18"/>
      <c r="THZ183" s="18"/>
      <c r="TIA183" s="18"/>
      <c r="TIB183" s="18"/>
      <c r="TIC183" s="18"/>
      <c r="TID183" s="18"/>
      <c r="TIE183" s="18"/>
      <c r="TIF183" s="18"/>
      <c r="TIG183" s="18"/>
      <c r="TIH183" s="18"/>
      <c r="TII183" s="18"/>
      <c r="TIJ183" s="18"/>
      <c r="TIK183" s="18"/>
      <c r="TIL183" s="18"/>
      <c r="TIM183" s="18"/>
      <c r="TIN183" s="18"/>
      <c r="TIO183" s="18"/>
      <c r="TIP183" s="18"/>
      <c r="TIQ183" s="18"/>
      <c r="TIR183" s="18"/>
      <c r="TIS183" s="18"/>
      <c r="TIT183" s="18"/>
      <c r="TIU183" s="18"/>
      <c r="TIV183" s="18"/>
      <c r="TIW183" s="18"/>
      <c r="TIX183" s="18"/>
      <c r="TIY183" s="18"/>
      <c r="TIZ183" s="18"/>
      <c r="TJA183" s="18"/>
      <c r="TJB183" s="18"/>
      <c r="TJC183" s="18"/>
      <c r="TJD183" s="18"/>
      <c r="TJE183" s="18"/>
      <c r="TJF183" s="18"/>
      <c r="TJG183" s="18"/>
      <c r="TJH183" s="18"/>
      <c r="TJI183" s="18"/>
      <c r="TJJ183" s="18"/>
      <c r="TJK183" s="18"/>
      <c r="TJL183" s="18"/>
      <c r="TJM183" s="18"/>
      <c r="TJN183" s="18"/>
      <c r="TJO183" s="18"/>
      <c r="TJP183" s="18"/>
      <c r="TJQ183" s="18"/>
      <c r="TJR183" s="18"/>
      <c r="TJS183" s="18"/>
      <c r="TJT183" s="18"/>
      <c r="TJU183" s="18"/>
      <c r="TJV183" s="18"/>
      <c r="TJW183" s="18"/>
      <c r="TJX183" s="18"/>
      <c r="TJY183" s="18"/>
      <c r="TJZ183" s="18"/>
      <c r="TKA183" s="18"/>
      <c r="TKB183" s="18"/>
      <c r="TKC183" s="18"/>
      <c r="TKD183" s="18"/>
      <c r="TKE183" s="18"/>
      <c r="TKF183" s="18"/>
      <c r="TKG183" s="18"/>
      <c r="TKH183" s="18"/>
      <c r="TKI183" s="18"/>
      <c r="TKJ183" s="18"/>
      <c r="TKK183" s="18"/>
      <c r="TKL183" s="18"/>
      <c r="TKM183" s="18"/>
      <c r="TKN183" s="18"/>
      <c r="TKO183" s="18"/>
      <c r="TKP183" s="18"/>
      <c r="TKQ183" s="18"/>
      <c r="TKR183" s="18"/>
      <c r="TKS183" s="18"/>
      <c r="TKT183" s="18"/>
      <c r="TKU183" s="18"/>
      <c r="TKV183" s="18"/>
      <c r="TKW183" s="18"/>
      <c r="TKX183" s="18"/>
      <c r="TKY183" s="18"/>
      <c r="TKZ183" s="18"/>
      <c r="TLA183" s="18"/>
      <c r="TLB183" s="18"/>
      <c r="TLC183" s="18"/>
      <c r="TLD183" s="18"/>
      <c r="TLE183" s="18"/>
      <c r="TLF183" s="18"/>
      <c r="TLG183" s="18"/>
      <c r="TLH183" s="18"/>
      <c r="TLI183" s="18"/>
      <c r="TLJ183" s="18"/>
      <c r="TLK183" s="18"/>
      <c r="TLL183" s="18"/>
      <c r="TLM183" s="18"/>
      <c r="TLN183" s="18"/>
      <c r="TLO183" s="18"/>
      <c r="TLP183" s="18"/>
      <c r="TLQ183" s="18"/>
      <c r="TLR183" s="18"/>
      <c r="TLS183" s="18"/>
      <c r="TLT183" s="18"/>
      <c r="TLU183" s="18"/>
      <c r="TLV183" s="18"/>
      <c r="TLW183" s="18"/>
      <c r="TLX183" s="18"/>
      <c r="TLY183" s="18"/>
      <c r="TLZ183" s="18"/>
      <c r="TMA183" s="18"/>
      <c r="TMB183" s="18"/>
      <c r="TMC183" s="18"/>
      <c r="TMD183" s="18"/>
      <c r="TME183" s="18"/>
      <c r="TMF183" s="18"/>
      <c r="TMG183" s="18"/>
      <c r="TMH183" s="18"/>
      <c r="TMI183" s="18"/>
      <c r="TMJ183" s="18"/>
      <c r="TMK183" s="18"/>
      <c r="TML183" s="18"/>
      <c r="TMM183" s="18"/>
      <c r="TMN183" s="18"/>
      <c r="TMO183" s="18"/>
      <c r="TMP183" s="18"/>
      <c r="TMQ183" s="18"/>
      <c r="TMR183" s="18"/>
      <c r="TMS183" s="18"/>
      <c r="TMT183" s="18"/>
      <c r="TMU183" s="18"/>
      <c r="TMV183" s="18"/>
      <c r="TMW183" s="18"/>
      <c r="TMX183" s="18"/>
      <c r="TMY183" s="18"/>
      <c r="TMZ183" s="18"/>
      <c r="TNA183" s="18"/>
      <c r="TNB183" s="18"/>
      <c r="TNC183" s="18"/>
      <c r="TND183" s="18"/>
      <c r="TNE183" s="18"/>
      <c r="TNF183" s="18"/>
      <c r="TNG183" s="18"/>
      <c r="TNH183" s="18"/>
      <c r="TNI183" s="18"/>
      <c r="TNJ183" s="18"/>
      <c r="TNK183" s="18"/>
      <c r="TNL183" s="18"/>
      <c r="TNM183" s="18"/>
      <c r="TNN183" s="18"/>
      <c r="TNO183" s="18"/>
      <c r="TNP183" s="18"/>
      <c r="TNQ183" s="18"/>
      <c r="TNR183" s="18"/>
      <c r="TNS183" s="18"/>
      <c r="TNT183" s="18"/>
      <c r="TNU183" s="18"/>
      <c r="TNV183" s="18"/>
      <c r="TNW183" s="18"/>
      <c r="TNX183" s="18"/>
      <c r="TNY183" s="18"/>
      <c r="TNZ183" s="18"/>
      <c r="TOA183" s="18"/>
      <c r="TOB183" s="18"/>
      <c r="TOC183" s="18"/>
      <c r="TOD183" s="18"/>
      <c r="TOE183" s="18"/>
      <c r="TOF183" s="18"/>
      <c r="TOG183" s="18"/>
      <c r="TOH183" s="18"/>
      <c r="TOI183" s="18"/>
      <c r="TOJ183" s="18"/>
      <c r="TOK183" s="18"/>
      <c r="TOL183" s="18"/>
      <c r="TOM183" s="18"/>
      <c r="TON183" s="18"/>
      <c r="TOO183" s="18"/>
      <c r="TOP183" s="18"/>
      <c r="TOQ183" s="18"/>
      <c r="TOR183" s="18"/>
      <c r="TOS183" s="18"/>
      <c r="TOT183" s="18"/>
      <c r="TOU183" s="18"/>
      <c r="TOV183" s="18"/>
      <c r="TOW183" s="18"/>
      <c r="TOX183" s="18"/>
      <c r="TOY183" s="18"/>
      <c r="TOZ183" s="18"/>
      <c r="TPA183" s="18"/>
      <c r="TPB183" s="18"/>
      <c r="TPC183" s="18"/>
      <c r="TPD183" s="18"/>
      <c r="TPE183" s="18"/>
      <c r="TPF183" s="18"/>
      <c r="TPG183" s="18"/>
      <c r="TPH183" s="18"/>
      <c r="TPI183" s="18"/>
      <c r="TPJ183" s="18"/>
      <c r="TPK183" s="18"/>
      <c r="TPL183" s="18"/>
      <c r="TPM183" s="18"/>
      <c r="TPN183" s="18"/>
      <c r="TPO183" s="18"/>
      <c r="TPP183" s="18"/>
      <c r="TPQ183" s="18"/>
      <c r="TPR183" s="18"/>
      <c r="TPS183" s="18"/>
      <c r="TPT183" s="18"/>
      <c r="TPU183" s="18"/>
      <c r="TPV183" s="18"/>
      <c r="TPW183" s="18"/>
      <c r="TPX183" s="18"/>
      <c r="TPY183" s="18"/>
      <c r="TPZ183" s="18"/>
      <c r="TQA183" s="18"/>
      <c r="TQB183" s="18"/>
      <c r="TQC183" s="18"/>
      <c r="TQD183" s="18"/>
      <c r="TQE183" s="18"/>
      <c r="TQF183" s="18"/>
      <c r="TQG183" s="18"/>
      <c r="TQH183" s="18"/>
      <c r="TQI183" s="18"/>
      <c r="TQJ183" s="18"/>
      <c r="TQK183" s="18"/>
      <c r="TQL183" s="18"/>
      <c r="TQM183" s="18"/>
      <c r="TQN183" s="18"/>
      <c r="TQO183" s="18"/>
      <c r="TQP183" s="18"/>
      <c r="TQQ183" s="18"/>
      <c r="TQR183" s="18"/>
      <c r="TQS183" s="18"/>
      <c r="TQT183" s="18"/>
      <c r="TQU183" s="18"/>
      <c r="TQV183" s="18"/>
      <c r="TQW183" s="18"/>
      <c r="TQX183" s="18"/>
      <c r="TQY183" s="18"/>
      <c r="TQZ183" s="18"/>
      <c r="TRA183" s="18"/>
      <c r="TRB183" s="18"/>
      <c r="TRC183" s="18"/>
      <c r="TRD183" s="18"/>
      <c r="TRE183" s="18"/>
      <c r="TRF183" s="18"/>
      <c r="TRG183" s="18"/>
      <c r="TRH183" s="18"/>
      <c r="TRI183" s="18"/>
      <c r="TRJ183" s="18"/>
      <c r="TRK183" s="18"/>
      <c r="TRL183" s="18"/>
      <c r="TRM183" s="18"/>
      <c r="TRN183" s="18"/>
      <c r="TRO183" s="18"/>
      <c r="TRP183" s="18"/>
      <c r="TRQ183" s="18"/>
      <c r="TRR183" s="18"/>
      <c r="TRS183" s="18"/>
      <c r="TRT183" s="18"/>
      <c r="TRU183" s="18"/>
      <c r="TRV183" s="18"/>
      <c r="TRW183" s="18"/>
      <c r="TRX183" s="18"/>
      <c r="TRY183" s="18"/>
      <c r="TRZ183" s="18"/>
      <c r="TSA183" s="18"/>
      <c r="TSB183" s="18"/>
      <c r="TSC183" s="18"/>
      <c r="TSD183" s="18"/>
      <c r="TSE183" s="18"/>
      <c r="TSF183" s="18"/>
      <c r="TSG183" s="18"/>
      <c r="TSH183" s="18"/>
      <c r="TSI183" s="18"/>
      <c r="TSJ183" s="18"/>
      <c r="TSK183" s="18"/>
      <c r="TSL183" s="18"/>
      <c r="TSM183" s="18"/>
      <c r="TSN183" s="18"/>
      <c r="TSO183" s="18"/>
      <c r="TSP183" s="18"/>
      <c r="TSQ183" s="18"/>
      <c r="TSR183" s="18"/>
      <c r="TSS183" s="18"/>
      <c r="TST183" s="18"/>
      <c r="TSU183" s="18"/>
      <c r="TSV183" s="18"/>
      <c r="TSW183" s="18"/>
      <c r="TSX183" s="18"/>
      <c r="TSY183" s="18"/>
      <c r="TSZ183" s="18"/>
      <c r="TTA183" s="18"/>
      <c r="TTB183" s="18"/>
      <c r="TTC183" s="18"/>
      <c r="TTD183" s="18"/>
      <c r="TTE183" s="18"/>
      <c r="TTF183" s="18"/>
      <c r="TTG183" s="18"/>
      <c r="TTH183" s="18"/>
      <c r="TTI183" s="18"/>
      <c r="TTJ183" s="18"/>
      <c r="TTK183" s="18"/>
      <c r="TTL183" s="18"/>
      <c r="TTM183" s="18"/>
      <c r="TTN183" s="18"/>
      <c r="TTO183" s="18"/>
      <c r="TTP183" s="18"/>
      <c r="TTQ183" s="18"/>
      <c r="TTR183" s="18"/>
      <c r="TTS183" s="18"/>
      <c r="TTT183" s="18"/>
      <c r="TTU183" s="18"/>
      <c r="TTV183" s="18"/>
      <c r="TTW183" s="18"/>
      <c r="TTX183" s="18"/>
      <c r="TTY183" s="18"/>
      <c r="TTZ183" s="18"/>
      <c r="TUA183" s="18"/>
      <c r="TUB183" s="18"/>
      <c r="TUC183" s="18"/>
      <c r="TUD183" s="18"/>
      <c r="TUE183" s="18"/>
      <c r="TUF183" s="18"/>
      <c r="TUG183" s="18"/>
      <c r="TUH183" s="18"/>
      <c r="TUI183" s="18"/>
      <c r="TUJ183" s="18"/>
      <c r="TUK183" s="18"/>
      <c r="TUL183" s="18"/>
      <c r="TUM183" s="18"/>
      <c r="TUN183" s="18"/>
      <c r="TUO183" s="18"/>
      <c r="TUP183" s="18"/>
      <c r="TUQ183" s="18"/>
      <c r="TUR183" s="18"/>
      <c r="TUS183" s="18"/>
      <c r="TUT183" s="18"/>
      <c r="TUU183" s="18"/>
      <c r="TUV183" s="18"/>
      <c r="TUW183" s="18"/>
      <c r="TUX183" s="18"/>
      <c r="TUY183" s="18"/>
      <c r="TUZ183" s="18"/>
      <c r="TVA183" s="18"/>
      <c r="TVB183" s="18"/>
      <c r="TVC183" s="18"/>
      <c r="TVD183" s="18"/>
      <c r="TVE183" s="18"/>
      <c r="TVF183" s="18"/>
      <c r="TVG183" s="18"/>
      <c r="TVH183" s="18"/>
      <c r="TVI183" s="18"/>
      <c r="TVJ183" s="18"/>
      <c r="TVK183" s="18"/>
      <c r="TVL183" s="18"/>
      <c r="TVM183" s="18"/>
      <c r="TVN183" s="18"/>
      <c r="TVO183" s="18"/>
      <c r="TVP183" s="18"/>
      <c r="TVQ183" s="18"/>
      <c r="TVR183" s="18"/>
      <c r="TVS183" s="18"/>
      <c r="TVT183" s="18"/>
      <c r="TVU183" s="18"/>
      <c r="TVV183" s="18"/>
      <c r="TVW183" s="18"/>
      <c r="TVX183" s="18"/>
      <c r="TVY183" s="18"/>
      <c r="TVZ183" s="18"/>
      <c r="TWA183" s="18"/>
      <c r="TWB183" s="18"/>
      <c r="TWC183" s="18"/>
      <c r="TWD183" s="18"/>
      <c r="TWE183" s="18"/>
      <c r="TWF183" s="18"/>
      <c r="TWG183" s="18"/>
      <c r="TWH183" s="18"/>
      <c r="TWI183" s="18"/>
      <c r="TWJ183" s="18"/>
      <c r="TWK183" s="18"/>
      <c r="TWL183" s="18"/>
      <c r="TWM183" s="18"/>
      <c r="TWN183" s="18"/>
      <c r="TWO183" s="18"/>
      <c r="TWP183" s="18"/>
      <c r="TWQ183" s="18"/>
      <c r="TWR183" s="18"/>
      <c r="TWS183" s="18"/>
      <c r="TWT183" s="18"/>
      <c r="TWU183" s="18"/>
      <c r="TWV183" s="18"/>
      <c r="TWW183" s="18"/>
      <c r="TWX183" s="18"/>
      <c r="TWY183" s="18"/>
      <c r="TWZ183" s="18"/>
      <c r="TXA183" s="18"/>
      <c r="TXB183" s="18"/>
      <c r="TXC183" s="18"/>
      <c r="TXD183" s="18"/>
      <c r="TXE183" s="18"/>
      <c r="TXF183" s="18"/>
      <c r="TXG183" s="18"/>
      <c r="TXH183" s="18"/>
      <c r="TXI183" s="18"/>
      <c r="TXJ183" s="18"/>
      <c r="TXK183" s="18"/>
      <c r="TXL183" s="18"/>
      <c r="TXM183" s="18"/>
      <c r="TXN183" s="18"/>
      <c r="TXO183" s="18"/>
      <c r="TXP183" s="18"/>
      <c r="TXQ183" s="18"/>
      <c r="TXR183" s="18"/>
      <c r="TXS183" s="18"/>
      <c r="TXT183" s="18"/>
      <c r="TXU183" s="18"/>
      <c r="TXV183" s="18"/>
      <c r="TXW183" s="18"/>
      <c r="TXX183" s="18"/>
      <c r="TXY183" s="18"/>
      <c r="TXZ183" s="18"/>
      <c r="TYA183" s="18"/>
      <c r="TYB183" s="18"/>
      <c r="TYC183" s="18"/>
      <c r="TYD183" s="18"/>
      <c r="TYE183" s="18"/>
      <c r="TYF183" s="18"/>
      <c r="TYG183" s="18"/>
      <c r="TYH183" s="18"/>
      <c r="TYI183" s="18"/>
      <c r="TYJ183" s="18"/>
      <c r="TYK183" s="18"/>
      <c r="TYL183" s="18"/>
      <c r="TYM183" s="18"/>
      <c r="TYN183" s="18"/>
      <c r="TYO183" s="18"/>
      <c r="TYP183" s="18"/>
      <c r="TYQ183" s="18"/>
      <c r="TYR183" s="18"/>
      <c r="TYS183" s="18"/>
      <c r="TYT183" s="18"/>
      <c r="TYU183" s="18"/>
      <c r="TYV183" s="18"/>
      <c r="TYW183" s="18"/>
      <c r="TYX183" s="18"/>
      <c r="TYY183" s="18"/>
      <c r="TYZ183" s="18"/>
      <c r="TZA183" s="18"/>
      <c r="TZB183" s="18"/>
      <c r="TZC183" s="18"/>
      <c r="TZD183" s="18"/>
      <c r="TZE183" s="18"/>
      <c r="TZF183" s="18"/>
      <c r="TZG183" s="18"/>
      <c r="TZH183" s="18"/>
      <c r="TZI183" s="18"/>
      <c r="TZJ183" s="18"/>
      <c r="TZK183" s="18"/>
      <c r="TZL183" s="18"/>
      <c r="TZM183" s="18"/>
      <c r="TZN183" s="18"/>
      <c r="TZO183" s="18"/>
      <c r="TZP183" s="18"/>
      <c r="TZQ183" s="18"/>
      <c r="TZR183" s="18"/>
      <c r="TZS183" s="18"/>
      <c r="TZT183" s="18"/>
      <c r="TZU183" s="18"/>
      <c r="TZV183" s="18"/>
      <c r="TZW183" s="18"/>
      <c r="TZX183" s="18"/>
      <c r="TZY183" s="18"/>
      <c r="TZZ183" s="18"/>
      <c r="UAA183" s="18"/>
      <c r="UAB183" s="18"/>
      <c r="UAC183" s="18"/>
      <c r="UAD183" s="18"/>
      <c r="UAE183" s="18"/>
      <c r="UAF183" s="18"/>
      <c r="UAG183" s="18"/>
      <c r="UAH183" s="18"/>
      <c r="UAI183" s="18"/>
      <c r="UAJ183" s="18"/>
      <c r="UAK183" s="18"/>
      <c r="UAL183" s="18"/>
      <c r="UAM183" s="18"/>
      <c r="UAN183" s="18"/>
      <c r="UAO183" s="18"/>
      <c r="UAP183" s="18"/>
      <c r="UAQ183" s="18"/>
      <c r="UAR183" s="18"/>
      <c r="UAS183" s="18"/>
      <c r="UAT183" s="18"/>
      <c r="UAU183" s="18"/>
      <c r="UAV183" s="18"/>
      <c r="UAW183" s="18"/>
      <c r="UAX183" s="18"/>
      <c r="UAY183" s="18"/>
      <c r="UAZ183" s="18"/>
      <c r="UBA183" s="18"/>
      <c r="UBB183" s="18"/>
      <c r="UBC183" s="18"/>
      <c r="UBD183" s="18"/>
      <c r="UBE183" s="18"/>
      <c r="UBF183" s="18"/>
      <c r="UBG183" s="18"/>
      <c r="UBH183" s="18"/>
      <c r="UBI183" s="18"/>
      <c r="UBJ183" s="18"/>
      <c r="UBK183" s="18"/>
      <c r="UBL183" s="18"/>
      <c r="UBM183" s="18"/>
      <c r="UBN183" s="18"/>
      <c r="UBO183" s="18"/>
      <c r="UBP183" s="18"/>
      <c r="UBQ183" s="18"/>
      <c r="UBR183" s="18"/>
      <c r="UBS183" s="18"/>
      <c r="UBT183" s="18"/>
      <c r="UBU183" s="18"/>
      <c r="UBV183" s="18"/>
      <c r="UBW183" s="18"/>
      <c r="UBX183" s="18"/>
      <c r="UBY183" s="18"/>
      <c r="UBZ183" s="18"/>
      <c r="UCA183" s="18"/>
      <c r="UCB183" s="18"/>
      <c r="UCC183" s="18"/>
      <c r="UCD183" s="18"/>
      <c r="UCE183" s="18"/>
      <c r="UCF183" s="18"/>
      <c r="UCG183" s="18"/>
      <c r="UCH183" s="18"/>
      <c r="UCI183" s="18"/>
      <c r="UCJ183" s="18"/>
      <c r="UCK183" s="18"/>
      <c r="UCL183" s="18"/>
      <c r="UCM183" s="18"/>
      <c r="UCN183" s="18"/>
      <c r="UCO183" s="18"/>
      <c r="UCP183" s="18"/>
      <c r="UCQ183" s="18"/>
      <c r="UCR183" s="18"/>
      <c r="UCS183" s="18"/>
      <c r="UCT183" s="18"/>
      <c r="UCU183" s="18"/>
      <c r="UCV183" s="18"/>
      <c r="UCW183" s="18"/>
      <c r="UCX183" s="18"/>
      <c r="UCY183" s="18"/>
      <c r="UCZ183" s="18"/>
      <c r="UDA183" s="18"/>
      <c r="UDB183" s="18"/>
      <c r="UDC183" s="18"/>
      <c r="UDD183" s="18"/>
      <c r="UDE183" s="18"/>
      <c r="UDF183" s="18"/>
      <c r="UDG183" s="18"/>
      <c r="UDH183" s="18"/>
      <c r="UDI183" s="18"/>
      <c r="UDJ183" s="18"/>
      <c r="UDK183" s="18"/>
      <c r="UDL183" s="18"/>
      <c r="UDM183" s="18"/>
      <c r="UDN183" s="18"/>
      <c r="UDO183" s="18"/>
      <c r="UDP183" s="18"/>
      <c r="UDQ183" s="18"/>
      <c r="UDR183" s="18"/>
      <c r="UDS183" s="18"/>
      <c r="UDT183" s="18"/>
      <c r="UDU183" s="18"/>
      <c r="UDV183" s="18"/>
      <c r="UDW183" s="18"/>
      <c r="UDX183" s="18"/>
      <c r="UDY183" s="18"/>
      <c r="UDZ183" s="18"/>
      <c r="UEA183" s="18"/>
      <c r="UEB183" s="18"/>
      <c r="UEC183" s="18"/>
      <c r="UED183" s="18"/>
      <c r="UEE183" s="18"/>
      <c r="UEF183" s="18"/>
      <c r="UEG183" s="18"/>
      <c r="UEH183" s="18"/>
      <c r="UEI183" s="18"/>
      <c r="UEJ183" s="18"/>
      <c r="UEK183" s="18"/>
      <c r="UEL183" s="18"/>
      <c r="UEM183" s="18"/>
      <c r="UEN183" s="18"/>
      <c r="UEO183" s="18"/>
      <c r="UEP183" s="18"/>
      <c r="UEQ183" s="18"/>
      <c r="UER183" s="18"/>
      <c r="UES183" s="18"/>
      <c r="UET183" s="18"/>
      <c r="UEU183" s="18"/>
      <c r="UEV183" s="18"/>
      <c r="UEW183" s="18"/>
      <c r="UEX183" s="18"/>
      <c r="UEY183" s="18"/>
      <c r="UEZ183" s="18"/>
      <c r="UFA183" s="18"/>
      <c r="UFB183" s="18"/>
      <c r="UFC183" s="18"/>
      <c r="UFD183" s="18"/>
      <c r="UFE183" s="18"/>
      <c r="UFF183" s="18"/>
      <c r="UFG183" s="18"/>
      <c r="UFH183" s="18"/>
      <c r="UFI183" s="18"/>
      <c r="UFJ183" s="18"/>
      <c r="UFK183" s="18"/>
      <c r="UFL183" s="18"/>
      <c r="UFM183" s="18"/>
      <c r="UFN183" s="18"/>
      <c r="UFO183" s="18"/>
      <c r="UFP183" s="18"/>
      <c r="UFQ183" s="18"/>
      <c r="UFR183" s="18"/>
      <c r="UFS183" s="18"/>
      <c r="UFT183" s="18"/>
      <c r="UFU183" s="18"/>
      <c r="UFV183" s="18"/>
      <c r="UFW183" s="18"/>
      <c r="UFX183" s="18"/>
      <c r="UFY183" s="18"/>
      <c r="UFZ183" s="18"/>
      <c r="UGA183" s="18"/>
      <c r="UGB183" s="18"/>
      <c r="UGC183" s="18"/>
      <c r="UGD183" s="18"/>
      <c r="UGE183" s="18"/>
      <c r="UGF183" s="18"/>
      <c r="UGG183" s="18"/>
      <c r="UGH183" s="18"/>
      <c r="UGI183" s="18"/>
      <c r="UGJ183" s="18"/>
      <c r="UGK183" s="18"/>
      <c r="UGL183" s="18"/>
      <c r="UGM183" s="18"/>
      <c r="UGN183" s="18"/>
      <c r="UGO183" s="18"/>
      <c r="UGP183" s="18"/>
      <c r="UGQ183" s="18"/>
      <c r="UGR183" s="18"/>
      <c r="UGS183" s="18"/>
      <c r="UGT183" s="18"/>
      <c r="UGU183" s="18"/>
      <c r="UGV183" s="18"/>
      <c r="UGW183" s="18"/>
      <c r="UGX183" s="18"/>
      <c r="UGY183" s="18"/>
      <c r="UGZ183" s="18"/>
      <c r="UHA183" s="18"/>
      <c r="UHB183" s="18"/>
      <c r="UHC183" s="18"/>
      <c r="UHD183" s="18"/>
      <c r="UHE183" s="18"/>
      <c r="UHF183" s="18"/>
      <c r="UHG183" s="18"/>
      <c r="UHH183" s="18"/>
      <c r="UHI183" s="18"/>
      <c r="UHJ183" s="18"/>
      <c r="UHK183" s="18"/>
      <c r="UHL183" s="18"/>
      <c r="UHM183" s="18"/>
      <c r="UHN183" s="18"/>
      <c r="UHO183" s="18"/>
      <c r="UHP183" s="18"/>
      <c r="UHQ183" s="18"/>
      <c r="UHR183" s="18"/>
      <c r="UHS183" s="18"/>
      <c r="UHT183" s="18"/>
      <c r="UHU183" s="18"/>
      <c r="UHV183" s="18"/>
      <c r="UHW183" s="18"/>
      <c r="UHX183" s="18"/>
      <c r="UHY183" s="18"/>
      <c r="UHZ183" s="18"/>
      <c r="UIA183" s="18"/>
      <c r="UIB183" s="18"/>
      <c r="UIC183" s="18"/>
      <c r="UID183" s="18"/>
      <c r="UIE183" s="18"/>
      <c r="UIF183" s="18"/>
      <c r="UIG183" s="18"/>
      <c r="UIH183" s="18"/>
      <c r="UII183" s="18"/>
      <c r="UIJ183" s="18"/>
      <c r="UIK183" s="18"/>
      <c r="UIL183" s="18"/>
      <c r="UIM183" s="18"/>
      <c r="UIN183" s="18"/>
      <c r="UIO183" s="18"/>
      <c r="UIP183" s="18"/>
      <c r="UIQ183" s="18"/>
      <c r="UIR183" s="18"/>
      <c r="UIS183" s="18"/>
      <c r="UIT183" s="18"/>
      <c r="UIU183" s="18"/>
      <c r="UIV183" s="18"/>
      <c r="UIW183" s="18"/>
      <c r="UIX183" s="18"/>
      <c r="UIY183" s="18"/>
      <c r="UIZ183" s="18"/>
      <c r="UJA183" s="18"/>
      <c r="UJB183" s="18"/>
      <c r="UJC183" s="18"/>
      <c r="UJD183" s="18"/>
      <c r="UJE183" s="18"/>
      <c r="UJF183" s="18"/>
      <c r="UJG183" s="18"/>
      <c r="UJH183" s="18"/>
      <c r="UJI183" s="18"/>
      <c r="UJJ183" s="18"/>
      <c r="UJK183" s="18"/>
      <c r="UJL183" s="18"/>
      <c r="UJM183" s="18"/>
      <c r="UJN183" s="18"/>
      <c r="UJO183" s="18"/>
      <c r="UJP183" s="18"/>
      <c r="UJQ183" s="18"/>
      <c r="UJR183" s="18"/>
      <c r="UJS183" s="18"/>
      <c r="UJT183" s="18"/>
      <c r="UJU183" s="18"/>
      <c r="UJV183" s="18"/>
      <c r="UJW183" s="18"/>
      <c r="UJX183" s="18"/>
      <c r="UJY183" s="18"/>
      <c r="UJZ183" s="18"/>
      <c r="UKA183" s="18"/>
      <c r="UKB183" s="18"/>
      <c r="UKC183" s="18"/>
      <c r="UKD183" s="18"/>
      <c r="UKE183" s="18"/>
      <c r="UKF183" s="18"/>
      <c r="UKG183" s="18"/>
      <c r="UKH183" s="18"/>
      <c r="UKI183" s="18"/>
      <c r="UKJ183" s="18"/>
      <c r="UKK183" s="18"/>
      <c r="UKL183" s="18"/>
      <c r="UKM183" s="18"/>
      <c r="UKN183" s="18"/>
      <c r="UKO183" s="18"/>
      <c r="UKP183" s="18"/>
      <c r="UKQ183" s="18"/>
      <c r="UKR183" s="18"/>
      <c r="UKS183" s="18"/>
      <c r="UKT183" s="18"/>
      <c r="UKU183" s="18"/>
      <c r="UKV183" s="18"/>
      <c r="UKW183" s="18"/>
      <c r="UKX183" s="18"/>
      <c r="UKY183" s="18"/>
      <c r="UKZ183" s="18"/>
      <c r="ULA183" s="18"/>
      <c r="ULB183" s="18"/>
      <c r="ULC183" s="18"/>
      <c r="ULD183" s="18"/>
      <c r="ULE183" s="18"/>
      <c r="ULF183" s="18"/>
      <c r="ULG183" s="18"/>
      <c r="ULH183" s="18"/>
      <c r="ULI183" s="18"/>
      <c r="ULJ183" s="18"/>
      <c r="ULK183" s="18"/>
      <c r="ULL183" s="18"/>
      <c r="ULM183" s="18"/>
      <c r="ULN183" s="18"/>
      <c r="ULO183" s="18"/>
      <c r="ULP183" s="18"/>
      <c r="ULQ183" s="18"/>
      <c r="ULR183" s="18"/>
      <c r="ULS183" s="18"/>
      <c r="ULT183" s="18"/>
      <c r="ULU183" s="18"/>
      <c r="ULV183" s="18"/>
      <c r="ULW183" s="18"/>
      <c r="ULX183" s="18"/>
      <c r="ULY183" s="18"/>
      <c r="ULZ183" s="18"/>
      <c r="UMA183" s="18"/>
      <c r="UMB183" s="18"/>
      <c r="UMC183" s="18"/>
      <c r="UMD183" s="18"/>
      <c r="UME183" s="18"/>
      <c r="UMF183" s="18"/>
      <c r="UMG183" s="18"/>
      <c r="UMH183" s="18"/>
      <c r="UMI183" s="18"/>
      <c r="UMJ183" s="18"/>
      <c r="UMK183" s="18"/>
      <c r="UML183" s="18"/>
      <c r="UMM183" s="18"/>
      <c r="UMN183" s="18"/>
      <c r="UMO183" s="18"/>
      <c r="UMP183" s="18"/>
      <c r="UMQ183" s="18"/>
      <c r="UMR183" s="18"/>
      <c r="UMS183" s="18"/>
      <c r="UMT183" s="18"/>
      <c r="UMU183" s="18"/>
      <c r="UMV183" s="18"/>
      <c r="UMW183" s="18"/>
      <c r="UMX183" s="18"/>
      <c r="UMY183" s="18"/>
      <c r="UMZ183" s="18"/>
      <c r="UNA183" s="18"/>
      <c r="UNB183" s="18"/>
      <c r="UNC183" s="18"/>
      <c r="UND183" s="18"/>
      <c r="UNE183" s="18"/>
      <c r="UNF183" s="18"/>
      <c r="UNG183" s="18"/>
      <c r="UNH183" s="18"/>
      <c r="UNI183" s="18"/>
      <c r="UNJ183" s="18"/>
      <c r="UNK183" s="18"/>
      <c r="UNL183" s="18"/>
      <c r="UNM183" s="18"/>
      <c r="UNN183" s="18"/>
      <c r="UNO183" s="18"/>
      <c r="UNP183" s="18"/>
      <c r="UNQ183" s="18"/>
      <c r="UNR183" s="18"/>
      <c r="UNS183" s="18"/>
      <c r="UNT183" s="18"/>
      <c r="UNU183" s="18"/>
      <c r="UNV183" s="18"/>
      <c r="UNW183" s="18"/>
      <c r="UNX183" s="18"/>
      <c r="UNY183" s="18"/>
      <c r="UNZ183" s="18"/>
      <c r="UOA183" s="18"/>
      <c r="UOB183" s="18"/>
      <c r="UOC183" s="18"/>
      <c r="UOD183" s="18"/>
      <c r="UOE183" s="18"/>
      <c r="UOF183" s="18"/>
      <c r="UOG183" s="18"/>
      <c r="UOH183" s="18"/>
      <c r="UOI183" s="18"/>
      <c r="UOJ183" s="18"/>
      <c r="UOK183" s="18"/>
      <c r="UOL183" s="18"/>
      <c r="UOM183" s="18"/>
      <c r="UON183" s="18"/>
      <c r="UOO183" s="18"/>
      <c r="UOP183" s="18"/>
      <c r="UOQ183" s="18"/>
      <c r="UOR183" s="18"/>
      <c r="UOS183" s="18"/>
      <c r="UOT183" s="18"/>
      <c r="UOU183" s="18"/>
      <c r="UOV183" s="18"/>
      <c r="UOW183" s="18"/>
      <c r="UOX183" s="18"/>
      <c r="UOY183" s="18"/>
      <c r="UOZ183" s="18"/>
      <c r="UPA183" s="18"/>
      <c r="UPB183" s="18"/>
      <c r="UPC183" s="18"/>
      <c r="UPD183" s="18"/>
      <c r="UPE183" s="18"/>
      <c r="UPF183" s="18"/>
      <c r="UPG183" s="18"/>
      <c r="UPH183" s="18"/>
      <c r="UPI183" s="18"/>
      <c r="UPJ183" s="18"/>
      <c r="UPK183" s="18"/>
      <c r="UPL183" s="18"/>
      <c r="UPM183" s="18"/>
      <c r="UPN183" s="18"/>
      <c r="UPO183" s="18"/>
      <c r="UPP183" s="18"/>
      <c r="UPQ183" s="18"/>
      <c r="UPR183" s="18"/>
      <c r="UPS183" s="18"/>
      <c r="UPT183" s="18"/>
      <c r="UPU183" s="18"/>
      <c r="UPV183" s="18"/>
      <c r="UPW183" s="18"/>
      <c r="UPX183" s="18"/>
      <c r="UPY183" s="18"/>
      <c r="UPZ183" s="18"/>
      <c r="UQA183" s="18"/>
      <c r="UQB183" s="18"/>
      <c r="UQC183" s="18"/>
      <c r="UQD183" s="18"/>
      <c r="UQE183" s="18"/>
      <c r="UQF183" s="18"/>
      <c r="UQG183" s="18"/>
      <c r="UQH183" s="18"/>
      <c r="UQI183" s="18"/>
      <c r="UQJ183" s="18"/>
      <c r="UQK183" s="18"/>
      <c r="UQL183" s="18"/>
      <c r="UQM183" s="18"/>
      <c r="UQN183" s="18"/>
      <c r="UQO183" s="18"/>
      <c r="UQP183" s="18"/>
      <c r="UQQ183" s="18"/>
      <c r="UQR183" s="18"/>
      <c r="UQS183" s="18"/>
      <c r="UQT183" s="18"/>
      <c r="UQU183" s="18"/>
      <c r="UQV183" s="18"/>
      <c r="UQW183" s="18"/>
      <c r="UQX183" s="18"/>
      <c r="UQY183" s="18"/>
      <c r="UQZ183" s="18"/>
      <c r="URA183" s="18"/>
      <c r="URB183" s="18"/>
      <c r="URC183" s="18"/>
      <c r="URD183" s="18"/>
      <c r="URE183" s="18"/>
      <c r="URF183" s="18"/>
      <c r="URG183" s="18"/>
      <c r="URH183" s="18"/>
      <c r="URI183" s="18"/>
      <c r="URJ183" s="18"/>
      <c r="URK183" s="18"/>
      <c r="URL183" s="18"/>
      <c r="URM183" s="18"/>
      <c r="URN183" s="18"/>
      <c r="URO183" s="18"/>
      <c r="URP183" s="18"/>
      <c r="URQ183" s="18"/>
      <c r="URR183" s="18"/>
      <c r="URS183" s="18"/>
      <c r="URT183" s="18"/>
      <c r="URU183" s="18"/>
      <c r="URV183" s="18"/>
      <c r="URW183" s="18"/>
      <c r="URX183" s="18"/>
      <c r="URY183" s="18"/>
      <c r="URZ183" s="18"/>
      <c r="USA183" s="18"/>
      <c r="USB183" s="18"/>
      <c r="USC183" s="18"/>
      <c r="USD183" s="18"/>
      <c r="USE183" s="18"/>
      <c r="USF183" s="18"/>
      <c r="USG183" s="18"/>
      <c r="USH183" s="18"/>
      <c r="USI183" s="18"/>
      <c r="USJ183" s="18"/>
      <c r="USK183" s="18"/>
      <c r="USL183" s="18"/>
      <c r="USM183" s="18"/>
      <c r="USN183" s="18"/>
      <c r="USO183" s="18"/>
      <c r="USP183" s="18"/>
      <c r="USQ183" s="18"/>
      <c r="USR183" s="18"/>
      <c r="USS183" s="18"/>
      <c r="UST183" s="18"/>
      <c r="USU183" s="18"/>
      <c r="USV183" s="18"/>
      <c r="USW183" s="18"/>
      <c r="USX183" s="18"/>
      <c r="USY183" s="18"/>
      <c r="USZ183" s="18"/>
      <c r="UTA183" s="18"/>
      <c r="UTB183" s="18"/>
      <c r="UTC183" s="18"/>
      <c r="UTD183" s="18"/>
      <c r="UTE183" s="18"/>
      <c r="UTF183" s="18"/>
      <c r="UTG183" s="18"/>
      <c r="UTH183" s="18"/>
      <c r="UTI183" s="18"/>
      <c r="UTJ183" s="18"/>
      <c r="UTK183" s="18"/>
      <c r="UTL183" s="18"/>
      <c r="UTM183" s="18"/>
      <c r="UTN183" s="18"/>
      <c r="UTO183" s="18"/>
      <c r="UTP183" s="18"/>
      <c r="UTQ183" s="18"/>
      <c r="UTR183" s="18"/>
      <c r="UTS183" s="18"/>
      <c r="UTT183" s="18"/>
      <c r="UTU183" s="18"/>
      <c r="UTV183" s="18"/>
      <c r="UTW183" s="18"/>
      <c r="UTX183" s="18"/>
      <c r="UTY183" s="18"/>
      <c r="UTZ183" s="18"/>
      <c r="UUA183" s="18"/>
      <c r="UUB183" s="18"/>
      <c r="UUC183" s="18"/>
      <c r="UUD183" s="18"/>
      <c r="UUE183" s="18"/>
      <c r="UUF183" s="18"/>
      <c r="UUG183" s="18"/>
      <c r="UUH183" s="18"/>
      <c r="UUI183" s="18"/>
      <c r="UUJ183" s="18"/>
      <c r="UUK183" s="18"/>
      <c r="UUL183" s="18"/>
      <c r="UUM183" s="18"/>
      <c r="UUN183" s="18"/>
      <c r="UUO183" s="18"/>
      <c r="UUP183" s="18"/>
      <c r="UUQ183" s="18"/>
      <c r="UUR183" s="18"/>
      <c r="UUS183" s="18"/>
      <c r="UUT183" s="18"/>
      <c r="UUU183" s="18"/>
      <c r="UUV183" s="18"/>
      <c r="UUW183" s="18"/>
      <c r="UUX183" s="18"/>
      <c r="UUY183" s="18"/>
      <c r="UUZ183" s="18"/>
      <c r="UVA183" s="18"/>
      <c r="UVB183" s="18"/>
      <c r="UVC183" s="18"/>
      <c r="UVD183" s="18"/>
      <c r="UVE183" s="18"/>
      <c r="UVF183" s="18"/>
      <c r="UVG183" s="18"/>
      <c r="UVH183" s="18"/>
      <c r="UVI183" s="18"/>
      <c r="UVJ183" s="18"/>
      <c r="UVK183" s="18"/>
      <c r="UVL183" s="18"/>
      <c r="UVM183" s="18"/>
      <c r="UVN183" s="18"/>
      <c r="UVO183" s="18"/>
      <c r="UVP183" s="18"/>
      <c r="UVQ183" s="18"/>
      <c r="UVR183" s="18"/>
      <c r="UVS183" s="18"/>
      <c r="UVT183" s="18"/>
      <c r="UVU183" s="18"/>
      <c r="UVV183" s="18"/>
      <c r="UVW183" s="18"/>
      <c r="UVX183" s="18"/>
      <c r="UVY183" s="18"/>
      <c r="UVZ183" s="18"/>
      <c r="UWA183" s="18"/>
      <c r="UWB183" s="18"/>
      <c r="UWC183" s="18"/>
      <c r="UWD183" s="18"/>
      <c r="UWE183" s="18"/>
      <c r="UWF183" s="18"/>
      <c r="UWG183" s="18"/>
      <c r="UWH183" s="18"/>
      <c r="UWI183" s="18"/>
      <c r="UWJ183" s="18"/>
      <c r="UWK183" s="18"/>
      <c r="UWL183" s="18"/>
      <c r="UWM183" s="18"/>
      <c r="UWN183" s="18"/>
      <c r="UWO183" s="18"/>
      <c r="UWP183" s="18"/>
      <c r="UWQ183" s="18"/>
      <c r="UWR183" s="18"/>
      <c r="UWS183" s="18"/>
      <c r="UWT183" s="18"/>
      <c r="UWU183" s="18"/>
      <c r="UWV183" s="18"/>
      <c r="UWW183" s="18"/>
      <c r="UWX183" s="18"/>
      <c r="UWY183" s="18"/>
      <c r="UWZ183" s="18"/>
      <c r="UXA183" s="18"/>
      <c r="UXB183" s="18"/>
      <c r="UXC183" s="18"/>
      <c r="UXD183" s="18"/>
      <c r="UXE183" s="18"/>
      <c r="UXF183" s="18"/>
      <c r="UXG183" s="18"/>
      <c r="UXH183" s="18"/>
      <c r="UXI183" s="18"/>
      <c r="UXJ183" s="18"/>
      <c r="UXK183" s="18"/>
      <c r="UXL183" s="18"/>
      <c r="UXM183" s="18"/>
      <c r="UXN183" s="18"/>
      <c r="UXO183" s="18"/>
      <c r="UXP183" s="18"/>
      <c r="UXQ183" s="18"/>
      <c r="UXR183" s="18"/>
      <c r="UXS183" s="18"/>
      <c r="UXT183" s="18"/>
      <c r="UXU183" s="18"/>
      <c r="UXV183" s="18"/>
      <c r="UXW183" s="18"/>
      <c r="UXX183" s="18"/>
      <c r="UXY183" s="18"/>
      <c r="UXZ183" s="18"/>
      <c r="UYA183" s="18"/>
      <c r="UYB183" s="18"/>
      <c r="UYC183" s="18"/>
      <c r="UYD183" s="18"/>
      <c r="UYE183" s="18"/>
      <c r="UYF183" s="18"/>
      <c r="UYG183" s="18"/>
      <c r="UYH183" s="18"/>
      <c r="UYI183" s="18"/>
      <c r="UYJ183" s="18"/>
      <c r="UYK183" s="18"/>
      <c r="UYL183" s="18"/>
      <c r="UYM183" s="18"/>
      <c r="UYN183" s="18"/>
      <c r="UYO183" s="18"/>
      <c r="UYP183" s="18"/>
      <c r="UYQ183" s="18"/>
      <c r="UYR183" s="18"/>
      <c r="UYS183" s="18"/>
      <c r="UYT183" s="18"/>
      <c r="UYU183" s="18"/>
      <c r="UYV183" s="18"/>
      <c r="UYW183" s="18"/>
      <c r="UYX183" s="18"/>
      <c r="UYY183" s="18"/>
      <c r="UYZ183" s="18"/>
      <c r="UZA183" s="18"/>
      <c r="UZB183" s="18"/>
      <c r="UZC183" s="18"/>
      <c r="UZD183" s="18"/>
      <c r="UZE183" s="18"/>
      <c r="UZF183" s="18"/>
      <c r="UZG183" s="18"/>
      <c r="UZH183" s="18"/>
      <c r="UZI183" s="18"/>
      <c r="UZJ183" s="18"/>
      <c r="UZK183" s="18"/>
      <c r="UZL183" s="18"/>
      <c r="UZM183" s="18"/>
      <c r="UZN183" s="18"/>
      <c r="UZO183" s="18"/>
      <c r="UZP183" s="18"/>
      <c r="UZQ183" s="18"/>
      <c r="UZR183" s="18"/>
      <c r="UZS183" s="18"/>
      <c r="UZT183" s="18"/>
      <c r="UZU183" s="18"/>
      <c r="UZV183" s="18"/>
      <c r="UZW183" s="18"/>
      <c r="UZX183" s="18"/>
      <c r="UZY183" s="18"/>
      <c r="UZZ183" s="18"/>
      <c r="VAA183" s="18"/>
      <c r="VAB183" s="18"/>
      <c r="VAC183" s="18"/>
      <c r="VAD183" s="18"/>
      <c r="VAE183" s="18"/>
      <c r="VAF183" s="18"/>
      <c r="VAG183" s="18"/>
      <c r="VAH183" s="18"/>
      <c r="VAI183" s="18"/>
      <c r="VAJ183" s="18"/>
      <c r="VAK183" s="18"/>
      <c r="VAL183" s="18"/>
      <c r="VAM183" s="18"/>
      <c r="VAN183" s="18"/>
      <c r="VAO183" s="18"/>
      <c r="VAP183" s="18"/>
      <c r="VAQ183" s="18"/>
      <c r="VAR183" s="18"/>
      <c r="VAS183" s="18"/>
      <c r="VAT183" s="18"/>
      <c r="VAU183" s="18"/>
      <c r="VAV183" s="18"/>
      <c r="VAW183" s="18"/>
      <c r="VAX183" s="18"/>
      <c r="VAY183" s="18"/>
      <c r="VAZ183" s="18"/>
      <c r="VBA183" s="18"/>
      <c r="VBB183" s="18"/>
      <c r="VBC183" s="18"/>
      <c r="VBD183" s="18"/>
      <c r="VBE183" s="18"/>
      <c r="VBF183" s="18"/>
      <c r="VBG183" s="18"/>
      <c r="VBH183" s="18"/>
      <c r="VBI183" s="18"/>
      <c r="VBJ183" s="18"/>
      <c r="VBK183" s="18"/>
      <c r="VBL183" s="18"/>
      <c r="VBM183" s="18"/>
      <c r="VBN183" s="18"/>
      <c r="VBO183" s="18"/>
      <c r="VBP183" s="18"/>
      <c r="VBQ183" s="18"/>
      <c r="VBR183" s="18"/>
      <c r="VBS183" s="18"/>
      <c r="VBT183" s="18"/>
      <c r="VBU183" s="18"/>
      <c r="VBV183" s="18"/>
      <c r="VBW183" s="18"/>
      <c r="VBX183" s="18"/>
      <c r="VBY183" s="18"/>
      <c r="VBZ183" s="18"/>
      <c r="VCA183" s="18"/>
      <c r="VCB183" s="18"/>
      <c r="VCC183" s="18"/>
      <c r="VCD183" s="18"/>
      <c r="VCE183" s="18"/>
      <c r="VCF183" s="18"/>
      <c r="VCG183" s="18"/>
      <c r="VCH183" s="18"/>
      <c r="VCI183" s="18"/>
      <c r="VCJ183" s="18"/>
      <c r="VCK183" s="18"/>
      <c r="VCL183" s="18"/>
      <c r="VCM183" s="18"/>
      <c r="VCN183" s="18"/>
      <c r="VCO183" s="18"/>
      <c r="VCP183" s="18"/>
      <c r="VCQ183" s="18"/>
      <c r="VCR183" s="18"/>
      <c r="VCS183" s="18"/>
      <c r="VCT183" s="18"/>
      <c r="VCU183" s="18"/>
      <c r="VCV183" s="18"/>
      <c r="VCW183" s="18"/>
      <c r="VCX183" s="18"/>
      <c r="VCY183" s="18"/>
      <c r="VCZ183" s="18"/>
      <c r="VDA183" s="18"/>
      <c r="VDB183" s="18"/>
      <c r="VDC183" s="18"/>
      <c r="VDD183" s="18"/>
      <c r="VDE183" s="18"/>
      <c r="VDF183" s="18"/>
      <c r="VDG183" s="18"/>
      <c r="VDH183" s="18"/>
      <c r="VDI183" s="18"/>
      <c r="VDJ183" s="18"/>
      <c r="VDK183" s="18"/>
      <c r="VDL183" s="18"/>
      <c r="VDM183" s="18"/>
      <c r="VDN183" s="18"/>
      <c r="VDO183" s="18"/>
      <c r="VDP183" s="18"/>
      <c r="VDQ183" s="18"/>
      <c r="VDR183" s="18"/>
      <c r="VDS183" s="18"/>
      <c r="VDT183" s="18"/>
      <c r="VDU183" s="18"/>
      <c r="VDV183" s="18"/>
      <c r="VDW183" s="18"/>
      <c r="VDX183" s="18"/>
      <c r="VDY183" s="18"/>
      <c r="VDZ183" s="18"/>
      <c r="VEA183" s="18"/>
      <c r="VEB183" s="18"/>
      <c r="VEC183" s="18"/>
      <c r="VED183" s="18"/>
      <c r="VEE183" s="18"/>
      <c r="VEF183" s="18"/>
      <c r="VEG183" s="18"/>
      <c r="VEH183" s="18"/>
      <c r="VEI183" s="18"/>
      <c r="VEJ183" s="18"/>
      <c r="VEK183" s="18"/>
      <c r="VEL183" s="18"/>
      <c r="VEM183" s="18"/>
      <c r="VEN183" s="18"/>
      <c r="VEO183" s="18"/>
      <c r="VEP183" s="18"/>
      <c r="VEQ183" s="18"/>
      <c r="VER183" s="18"/>
      <c r="VES183" s="18"/>
      <c r="VET183" s="18"/>
      <c r="VEU183" s="18"/>
      <c r="VEV183" s="18"/>
      <c r="VEW183" s="18"/>
      <c r="VEX183" s="18"/>
      <c r="VEY183" s="18"/>
      <c r="VEZ183" s="18"/>
      <c r="VFA183" s="18"/>
      <c r="VFB183" s="18"/>
      <c r="VFC183" s="18"/>
      <c r="VFD183" s="18"/>
      <c r="VFE183" s="18"/>
      <c r="VFF183" s="18"/>
      <c r="VFG183" s="18"/>
      <c r="VFH183" s="18"/>
      <c r="VFI183" s="18"/>
      <c r="VFJ183" s="18"/>
      <c r="VFK183" s="18"/>
      <c r="VFL183" s="18"/>
      <c r="VFM183" s="18"/>
      <c r="VFN183" s="18"/>
      <c r="VFO183" s="18"/>
      <c r="VFP183" s="18"/>
      <c r="VFQ183" s="18"/>
      <c r="VFR183" s="18"/>
      <c r="VFS183" s="18"/>
      <c r="VFT183" s="18"/>
      <c r="VFU183" s="18"/>
      <c r="VFV183" s="18"/>
      <c r="VFW183" s="18"/>
      <c r="VFX183" s="18"/>
      <c r="VFY183" s="18"/>
      <c r="VFZ183" s="18"/>
      <c r="VGA183" s="18"/>
      <c r="VGB183" s="18"/>
      <c r="VGC183" s="18"/>
      <c r="VGD183" s="18"/>
      <c r="VGE183" s="18"/>
      <c r="VGF183" s="18"/>
      <c r="VGG183" s="18"/>
      <c r="VGH183" s="18"/>
      <c r="VGI183" s="18"/>
      <c r="VGJ183" s="18"/>
      <c r="VGK183" s="18"/>
      <c r="VGL183" s="18"/>
      <c r="VGM183" s="18"/>
      <c r="VGN183" s="18"/>
      <c r="VGO183" s="18"/>
      <c r="VGP183" s="18"/>
      <c r="VGQ183" s="18"/>
      <c r="VGR183" s="18"/>
      <c r="VGS183" s="18"/>
      <c r="VGT183" s="18"/>
      <c r="VGU183" s="18"/>
      <c r="VGV183" s="18"/>
      <c r="VGW183" s="18"/>
      <c r="VGX183" s="18"/>
      <c r="VGY183" s="18"/>
      <c r="VGZ183" s="18"/>
      <c r="VHA183" s="18"/>
      <c r="VHB183" s="18"/>
      <c r="VHC183" s="18"/>
      <c r="VHD183" s="18"/>
      <c r="VHE183" s="18"/>
      <c r="VHF183" s="18"/>
      <c r="VHG183" s="18"/>
      <c r="VHH183" s="18"/>
      <c r="VHI183" s="18"/>
      <c r="VHJ183" s="18"/>
      <c r="VHK183" s="18"/>
      <c r="VHL183" s="18"/>
      <c r="VHM183" s="18"/>
      <c r="VHN183" s="18"/>
      <c r="VHO183" s="18"/>
      <c r="VHP183" s="18"/>
      <c r="VHQ183" s="18"/>
      <c r="VHR183" s="18"/>
      <c r="VHS183" s="18"/>
      <c r="VHT183" s="18"/>
      <c r="VHU183" s="18"/>
      <c r="VHV183" s="18"/>
      <c r="VHW183" s="18"/>
      <c r="VHX183" s="18"/>
      <c r="VHY183" s="18"/>
      <c r="VHZ183" s="18"/>
      <c r="VIA183" s="18"/>
      <c r="VIB183" s="18"/>
      <c r="VIC183" s="18"/>
      <c r="VID183" s="18"/>
      <c r="VIE183" s="18"/>
      <c r="VIF183" s="18"/>
      <c r="VIG183" s="18"/>
      <c r="VIH183" s="18"/>
      <c r="VII183" s="18"/>
      <c r="VIJ183" s="18"/>
      <c r="VIK183" s="18"/>
      <c r="VIL183" s="18"/>
      <c r="VIM183" s="18"/>
      <c r="VIN183" s="18"/>
      <c r="VIO183" s="18"/>
      <c r="VIP183" s="18"/>
      <c r="VIQ183" s="18"/>
      <c r="VIR183" s="18"/>
      <c r="VIS183" s="18"/>
      <c r="VIT183" s="18"/>
      <c r="VIU183" s="18"/>
      <c r="VIV183" s="18"/>
      <c r="VIW183" s="18"/>
      <c r="VIX183" s="18"/>
      <c r="VIY183" s="18"/>
      <c r="VIZ183" s="18"/>
      <c r="VJA183" s="18"/>
      <c r="VJB183" s="18"/>
      <c r="VJC183" s="18"/>
      <c r="VJD183" s="18"/>
      <c r="VJE183" s="18"/>
      <c r="VJF183" s="18"/>
      <c r="VJG183" s="18"/>
      <c r="VJH183" s="18"/>
      <c r="VJI183" s="18"/>
      <c r="VJJ183" s="18"/>
      <c r="VJK183" s="18"/>
      <c r="VJL183" s="18"/>
      <c r="VJM183" s="18"/>
      <c r="VJN183" s="18"/>
      <c r="VJO183" s="18"/>
      <c r="VJP183" s="18"/>
      <c r="VJQ183" s="18"/>
      <c r="VJR183" s="18"/>
      <c r="VJS183" s="18"/>
      <c r="VJT183" s="18"/>
      <c r="VJU183" s="18"/>
      <c r="VJV183" s="18"/>
      <c r="VJW183" s="18"/>
      <c r="VJX183" s="18"/>
      <c r="VJY183" s="18"/>
      <c r="VJZ183" s="18"/>
      <c r="VKA183" s="18"/>
      <c r="VKB183" s="18"/>
      <c r="VKC183" s="18"/>
      <c r="VKD183" s="18"/>
      <c r="VKE183" s="18"/>
      <c r="VKF183" s="18"/>
      <c r="VKG183" s="18"/>
      <c r="VKH183" s="18"/>
      <c r="VKI183" s="18"/>
      <c r="VKJ183" s="18"/>
      <c r="VKK183" s="18"/>
      <c r="VKL183" s="18"/>
      <c r="VKM183" s="18"/>
      <c r="VKN183" s="18"/>
      <c r="VKO183" s="18"/>
      <c r="VKP183" s="18"/>
      <c r="VKQ183" s="18"/>
      <c r="VKR183" s="18"/>
      <c r="VKS183" s="18"/>
      <c r="VKT183" s="18"/>
      <c r="VKU183" s="18"/>
      <c r="VKV183" s="18"/>
      <c r="VKW183" s="18"/>
      <c r="VKX183" s="18"/>
      <c r="VKY183" s="18"/>
      <c r="VKZ183" s="18"/>
      <c r="VLA183" s="18"/>
      <c r="VLB183" s="18"/>
      <c r="VLC183" s="18"/>
      <c r="VLD183" s="18"/>
      <c r="VLE183" s="18"/>
      <c r="VLF183" s="18"/>
      <c r="VLG183" s="18"/>
      <c r="VLH183" s="18"/>
      <c r="VLI183" s="18"/>
      <c r="VLJ183" s="18"/>
      <c r="VLK183" s="18"/>
      <c r="VLL183" s="18"/>
      <c r="VLM183" s="18"/>
      <c r="VLN183" s="18"/>
      <c r="VLO183" s="18"/>
      <c r="VLP183" s="18"/>
      <c r="VLQ183" s="18"/>
      <c r="VLR183" s="18"/>
      <c r="VLS183" s="18"/>
      <c r="VLT183" s="18"/>
      <c r="VLU183" s="18"/>
      <c r="VLV183" s="18"/>
      <c r="VLW183" s="18"/>
      <c r="VLX183" s="18"/>
      <c r="VLY183" s="18"/>
      <c r="VLZ183" s="18"/>
      <c r="VMA183" s="18"/>
      <c r="VMB183" s="18"/>
      <c r="VMC183" s="18"/>
      <c r="VMD183" s="18"/>
      <c r="VME183" s="18"/>
      <c r="VMF183" s="18"/>
      <c r="VMG183" s="18"/>
      <c r="VMH183" s="18"/>
      <c r="VMI183" s="18"/>
      <c r="VMJ183" s="18"/>
      <c r="VMK183" s="18"/>
      <c r="VML183" s="18"/>
      <c r="VMM183" s="18"/>
      <c r="VMN183" s="18"/>
      <c r="VMO183" s="18"/>
      <c r="VMP183" s="18"/>
      <c r="VMQ183" s="18"/>
      <c r="VMR183" s="18"/>
      <c r="VMS183" s="18"/>
      <c r="VMT183" s="18"/>
      <c r="VMU183" s="18"/>
      <c r="VMV183" s="18"/>
      <c r="VMW183" s="18"/>
      <c r="VMX183" s="18"/>
      <c r="VMY183" s="18"/>
      <c r="VMZ183" s="18"/>
      <c r="VNA183" s="18"/>
      <c r="VNB183" s="18"/>
      <c r="VNC183" s="18"/>
      <c r="VND183" s="18"/>
      <c r="VNE183" s="18"/>
      <c r="VNF183" s="18"/>
      <c r="VNG183" s="18"/>
      <c r="VNH183" s="18"/>
      <c r="VNI183" s="18"/>
      <c r="VNJ183" s="18"/>
      <c r="VNK183" s="18"/>
      <c r="VNL183" s="18"/>
      <c r="VNM183" s="18"/>
      <c r="VNN183" s="18"/>
      <c r="VNO183" s="18"/>
      <c r="VNP183" s="18"/>
      <c r="VNQ183" s="18"/>
      <c r="VNR183" s="18"/>
      <c r="VNS183" s="18"/>
      <c r="VNT183" s="18"/>
      <c r="VNU183" s="18"/>
      <c r="VNV183" s="18"/>
      <c r="VNW183" s="18"/>
      <c r="VNX183" s="18"/>
      <c r="VNY183" s="18"/>
      <c r="VNZ183" s="18"/>
      <c r="VOA183" s="18"/>
      <c r="VOB183" s="18"/>
      <c r="VOC183" s="18"/>
      <c r="VOD183" s="18"/>
      <c r="VOE183" s="18"/>
      <c r="VOF183" s="18"/>
      <c r="VOG183" s="18"/>
      <c r="VOH183" s="18"/>
      <c r="VOI183" s="18"/>
      <c r="VOJ183" s="18"/>
      <c r="VOK183" s="18"/>
      <c r="VOL183" s="18"/>
      <c r="VOM183" s="18"/>
      <c r="VON183" s="18"/>
      <c r="VOO183" s="18"/>
      <c r="VOP183" s="18"/>
      <c r="VOQ183" s="18"/>
      <c r="VOR183" s="18"/>
      <c r="VOS183" s="18"/>
      <c r="VOT183" s="18"/>
      <c r="VOU183" s="18"/>
      <c r="VOV183" s="18"/>
      <c r="VOW183" s="18"/>
      <c r="VOX183" s="18"/>
      <c r="VOY183" s="18"/>
      <c r="VOZ183" s="18"/>
      <c r="VPA183" s="18"/>
      <c r="VPB183" s="18"/>
      <c r="VPC183" s="18"/>
      <c r="VPD183" s="18"/>
      <c r="VPE183" s="18"/>
      <c r="VPF183" s="18"/>
      <c r="VPG183" s="18"/>
      <c r="VPH183" s="18"/>
      <c r="VPI183" s="18"/>
      <c r="VPJ183" s="18"/>
      <c r="VPK183" s="18"/>
      <c r="VPL183" s="18"/>
      <c r="VPM183" s="18"/>
      <c r="VPN183" s="18"/>
      <c r="VPO183" s="18"/>
      <c r="VPP183" s="18"/>
      <c r="VPQ183" s="18"/>
      <c r="VPR183" s="18"/>
      <c r="VPS183" s="18"/>
      <c r="VPT183" s="18"/>
      <c r="VPU183" s="18"/>
      <c r="VPV183" s="18"/>
      <c r="VPW183" s="18"/>
      <c r="VPX183" s="18"/>
      <c r="VPY183" s="18"/>
      <c r="VPZ183" s="18"/>
      <c r="VQA183" s="18"/>
      <c r="VQB183" s="18"/>
      <c r="VQC183" s="18"/>
      <c r="VQD183" s="18"/>
      <c r="VQE183" s="18"/>
      <c r="VQF183" s="18"/>
      <c r="VQG183" s="18"/>
      <c r="VQH183" s="18"/>
      <c r="VQI183" s="18"/>
      <c r="VQJ183" s="18"/>
      <c r="VQK183" s="18"/>
      <c r="VQL183" s="18"/>
      <c r="VQM183" s="18"/>
      <c r="VQN183" s="18"/>
      <c r="VQO183" s="18"/>
      <c r="VQP183" s="18"/>
      <c r="VQQ183" s="18"/>
      <c r="VQR183" s="18"/>
      <c r="VQS183" s="18"/>
      <c r="VQT183" s="18"/>
      <c r="VQU183" s="18"/>
      <c r="VQV183" s="18"/>
      <c r="VQW183" s="18"/>
      <c r="VQX183" s="18"/>
      <c r="VQY183" s="18"/>
      <c r="VQZ183" s="18"/>
      <c r="VRA183" s="18"/>
      <c r="VRB183" s="18"/>
      <c r="VRC183" s="18"/>
      <c r="VRD183" s="18"/>
      <c r="VRE183" s="18"/>
      <c r="VRF183" s="18"/>
      <c r="VRG183" s="18"/>
      <c r="VRH183" s="18"/>
      <c r="VRI183" s="18"/>
      <c r="VRJ183" s="18"/>
      <c r="VRK183" s="18"/>
      <c r="VRL183" s="18"/>
      <c r="VRM183" s="18"/>
      <c r="VRN183" s="18"/>
      <c r="VRO183" s="18"/>
      <c r="VRP183" s="18"/>
      <c r="VRQ183" s="18"/>
      <c r="VRR183" s="18"/>
      <c r="VRS183" s="18"/>
      <c r="VRT183" s="18"/>
      <c r="VRU183" s="18"/>
      <c r="VRV183" s="18"/>
      <c r="VRW183" s="18"/>
      <c r="VRX183" s="18"/>
      <c r="VRY183" s="18"/>
      <c r="VRZ183" s="18"/>
      <c r="VSA183" s="18"/>
      <c r="VSB183" s="18"/>
      <c r="VSC183" s="18"/>
      <c r="VSD183" s="18"/>
      <c r="VSE183" s="18"/>
      <c r="VSF183" s="18"/>
      <c r="VSG183" s="18"/>
      <c r="VSH183" s="18"/>
      <c r="VSI183" s="18"/>
      <c r="VSJ183" s="18"/>
      <c r="VSK183" s="18"/>
      <c r="VSL183" s="18"/>
      <c r="VSM183" s="18"/>
      <c r="VSN183" s="18"/>
      <c r="VSO183" s="18"/>
      <c r="VSP183" s="18"/>
      <c r="VSQ183" s="18"/>
      <c r="VSR183" s="18"/>
      <c r="VSS183" s="18"/>
      <c r="VST183" s="18"/>
      <c r="VSU183" s="18"/>
      <c r="VSV183" s="18"/>
      <c r="VSW183" s="18"/>
      <c r="VSX183" s="18"/>
      <c r="VSY183" s="18"/>
      <c r="VSZ183" s="18"/>
      <c r="VTA183" s="18"/>
      <c r="VTB183" s="18"/>
      <c r="VTC183" s="18"/>
      <c r="VTD183" s="18"/>
      <c r="VTE183" s="18"/>
      <c r="VTF183" s="18"/>
      <c r="VTG183" s="18"/>
      <c r="VTH183" s="18"/>
      <c r="VTI183" s="18"/>
      <c r="VTJ183" s="18"/>
      <c r="VTK183" s="18"/>
      <c r="VTL183" s="18"/>
      <c r="VTM183" s="18"/>
      <c r="VTN183" s="18"/>
      <c r="VTO183" s="18"/>
      <c r="VTP183" s="18"/>
      <c r="VTQ183" s="18"/>
      <c r="VTR183" s="18"/>
      <c r="VTS183" s="18"/>
      <c r="VTT183" s="18"/>
      <c r="VTU183" s="18"/>
      <c r="VTV183" s="18"/>
      <c r="VTW183" s="18"/>
      <c r="VTX183" s="18"/>
      <c r="VTY183" s="18"/>
      <c r="VTZ183" s="18"/>
      <c r="VUA183" s="18"/>
      <c r="VUB183" s="18"/>
      <c r="VUC183" s="18"/>
      <c r="VUD183" s="18"/>
      <c r="VUE183" s="18"/>
      <c r="VUF183" s="18"/>
      <c r="VUG183" s="18"/>
      <c r="VUH183" s="18"/>
      <c r="VUI183" s="18"/>
      <c r="VUJ183" s="18"/>
      <c r="VUK183" s="18"/>
      <c r="VUL183" s="18"/>
      <c r="VUM183" s="18"/>
      <c r="VUN183" s="18"/>
      <c r="VUO183" s="18"/>
      <c r="VUP183" s="18"/>
      <c r="VUQ183" s="18"/>
      <c r="VUR183" s="18"/>
      <c r="VUS183" s="18"/>
      <c r="VUT183" s="18"/>
      <c r="VUU183" s="18"/>
      <c r="VUV183" s="18"/>
      <c r="VUW183" s="18"/>
      <c r="VUX183" s="18"/>
      <c r="VUY183" s="18"/>
      <c r="VUZ183" s="18"/>
      <c r="VVA183" s="18"/>
      <c r="VVB183" s="18"/>
      <c r="VVC183" s="18"/>
      <c r="VVD183" s="18"/>
      <c r="VVE183" s="18"/>
      <c r="VVF183" s="18"/>
      <c r="VVG183" s="18"/>
      <c r="VVH183" s="18"/>
      <c r="VVI183" s="18"/>
      <c r="VVJ183" s="18"/>
      <c r="VVK183" s="18"/>
      <c r="VVL183" s="18"/>
      <c r="VVM183" s="18"/>
      <c r="VVN183" s="18"/>
      <c r="VVO183" s="18"/>
      <c r="VVP183" s="18"/>
      <c r="VVQ183" s="18"/>
      <c r="VVR183" s="18"/>
      <c r="VVS183" s="18"/>
      <c r="VVT183" s="18"/>
      <c r="VVU183" s="18"/>
      <c r="VVV183" s="18"/>
      <c r="VVW183" s="18"/>
      <c r="VVX183" s="18"/>
      <c r="VVY183" s="18"/>
      <c r="VVZ183" s="18"/>
      <c r="VWA183" s="18"/>
      <c r="VWB183" s="18"/>
      <c r="VWC183" s="18"/>
      <c r="VWD183" s="18"/>
      <c r="VWE183" s="18"/>
      <c r="VWF183" s="18"/>
      <c r="VWG183" s="18"/>
      <c r="VWH183" s="18"/>
      <c r="VWI183" s="18"/>
      <c r="VWJ183" s="18"/>
      <c r="VWK183" s="18"/>
      <c r="VWL183" s="18"/>
      <c r="VWM183" s="18"/>
      <c r="VWN183" s="18"/>
      <c r="VWO183" s="18"/>
      <c r="VWP183" s="18"/>
      <c r="VWQ183" s="18"/>
      <c r="VWR183" s="18"/>
      <c r="VWS183" s="18"/>
      <c r="VWT183" s="18"/>
      <c r="VWU183" s="18"/>
      <c r="VWV183" s="18"/>
      <c r="VWW183" s="18"/>
      <c r="VWX183" s="18"/>
      <c r="VWY183" s="18"/>
      <c r="VWZ183" s="18"/>
      <c r="VXA183" s="18"/>
      <c r="VXB183" s="18"/>
      <c r="VXC183" s="18"/>
      <c r="VXD183" s="18"/>
      <c r="VXE183" s="18"/>
      <c r="VXF183" s="18"/>
      <c r="VXG183" s="18"/>
      <c r="VXH183" s="18"/>
      <c r="VXI183" s="18"/>
      <c r="VXJ183" s="18"/>
      <c r="VXK183" s="18"/>
      <c r="VXL183" s="18"/>
      <c r="VXM183" s="18"/>
      <c r="VXN183" s="18"/>
      <c r="VXO183" s="18"/>
      <c r="VXP183" s="18"/>
      <c r="VXQ183" s="18"/>
      <c r="VXR183" s="18"/>
      <c r="VXS183" s="18"/>
      <c r="VXT183" s="18"/>
      <c r="VXU183" s="18"/>
      <c r="VXV183" s="18"/>
      <c r="VXW183" s="18"/>
      <c r="VXX183" s="18"/>
      <c r="VXY183" s="18"/>
      <c r="VXZ183" s="18"/>
      <c r="VYA183" s="18"/>
      <c r="VYB183" s="18"/>
      <c r="VYC183" s="18"/>
      <c r="VYD183" s="18"/>
      <c r="VYE183" s="18"/>
      <c r="VYF183" s="18"/>
      <c r="VYG183" s="18"/>
      <c r="VYH183" s="18"/>
      <c r="VYI183" s="18"/>
      <c r="VYJ183" s="18"/>
      <c r="VYK183" s="18"/>
      <c r="VYL183" s="18"/>
      <c r="VYM183" s="18"/>
      <c r="VYN183" s="18"/>
      <c r="VYO183" s="18"/>
      <c r="VYP183" s="18"/>
      <c r="VYQ183" s="18"/>
      <c r="VYR183" s="18"/>
      <c r="VYS183" s="18"/>
      <c r="VYT183" s="18"/>
      <c r="VYU183" s="18"/>
      <c r="VYV183" s="18"/>
      <c r="VYW183" s="18"/>
      <c r="VYX183" s="18"/>
      <c r="VYY183" s="18"/>
      <c r="VYZ183" s="18"/>
      <c r="VZA183" s="18"/>
      <c r="VZB183" s="18"/>
      <c r="VZC183" s="18"/>
      <c r="VZD183" s="18"/>
      <c r="VZE183" s="18"/>
      <c r="VZF183" s="18"/>
      <c r="VZG183" s="18"/>
      <c r="VZH183" s="18"/>
      <c r="VZI183" s="18"/>
      <c r="VZJ183" s="18"/>
      <c r="VZK183" s="18"/>
      <c r="VZL183" s="18"/>
      <c r="VZM183" s="18"/>
      <c r="VZN183" s="18"/>
      <c r="VZO183" s="18"/>
      <c r="VZP183" s="18"/>
      <c r="VZQ183" s="18"/>
      <c r="VZR183" s="18"/>
      <c r="VZS183" s="18"/>
      <c r="VZT183" s="18"/>
      <c r="VZU183" s="18"/>
      <c r="VZV183" s="18"/>
      <c r="VZW183" s="18"/>
      <c r="VZX183" s="18"/>
      <c r="VZY183" s="18"/>
      <c r="VZZ183" s="18"/>
      <c r="WAA183" s="18"/>
      <c r="WAB183" s="18"/>
      <c r="WAC183" s="18"/>
      <c r="WAD183" s="18"/>
      <c r="WAE183" s="18"/>
      <c r="WAF183" s="18"/>
      <c r="WAG183" s="18"/>
      <c r="WAH183" s="18"/>
      <c r="WAI183" s="18"/>
      <c r="WAJ183" s="18"/>
      <c r="WAK183" s="18"/>
      <c r="WAL183" s="18"/>
      <c r="WAM183" s="18"/>
      <c r="WAN183" s="18"/>
      <c r="WAO183" s="18"/>
      <c r="WAP183" s="18"/>
      <c r="WAQ183" s="18"/>
      <c r="WAR183" s="18"/>
      <c r="WAS183" s="18"/>
      <c r="WAT183" s="18"/>
      <c r="WAU183" s="18"/>
      <c r="WAV183" s="18"/>
      <c r="WAW183" s="18"/>
      <c r="WAX183" s="18"/>
      <c r="WAY183" s="18"/>
      <c r="WAZ183" s="18"/>
      <c r="WBA183" s="18"/>
      <c r="WBB183" s="18"/>
      <c r="WBC183" s="18"/>
      <c r="WBD183" s="18"/>
      <c r="WBE183" s="18"/>
      <c r="WBF183" s="18"/>
      <c r="WBG183" s="18"/>
      <c r="WBH183" s="18"/>
      <c r="WBI183" s="18"/>
      <c r="WBJ183" s="18"/>
      <c r="WBK183" s="18"/>
      <c r="WBL183" s="18"/>
      <c r="WBM183" s="18"/>
      <c r="WBN183" s="18"/>
      <c r="WBO183" s="18"/>
      <c r="WBP183" s="18"/>
      <c r="WBQ183" s="18"/>
      <c r="WBR183" s="18"/>
      <c r="WBS183" s="18"/>
      <c r="WBT183" s="18"/>
      <c r="WBU183" s="18"/>
      <c r="WBV183" s="18"/>
      <c r="WBW183" s="18"/>
      <c r="WBX183" s="18"/>
      <c r="WBY183" s="18"/>
      <c r="WBZ183" s="18"/>
      <c r="WCA183" s="18"/>
      <c r="WCB183" s="18"/>
      <c r="WCC183" s="18"/>
      <c r="WCD183" s="18"/>
      <c r="WCE183" s="18"/>
      <c r="WCF183" s="18"/>
      <c r="WCG183" s="18"/>
      <c r="WCH183" s="18"/>
      <c r="WCI183" s="18"/>
      <c r="WCJ183" s="18"/>
      <c r="WCK183" s="18"/>
      <c r="WCL183" s="18"/>
      <c r="WCM183" s="18"/>
      <c r="WCN183" s="18"/>
      <c r="WCO183" s="18"/>
      <c r="WCP183" s="18"/>
      <c r="WCQ183" s="18"/>
      <c r="WCR183" s="18"/>
      <c r="WCS183" s="18"/>
      <c r="WCT183" s="18"/>
      <c r="WCU183" s="18"/>
      <c r="WCV183" s="18"/>
      <c r="WCW183" s="18"/>
      <c r="WCX183" s="18"/>
      <c r="WCY183" s="18"/>
      <c r="WCZ183" s="18"/>
      <c r="WDA183" s="18"/>
      <c r="WDB183" s="18"/>
      <c r="WDC183" s="18"/>
      <c r="WDD183" s="18"/>
      <c r="WDE183" s="18"/>
      <c r="WDF183" s="18"/>
      <c r="WDG183" s="18"/>
      <c r="WDH183" s="18"/>
      <c r="WDI183" s="18"/>
      <c r="WDJ183" s="18"/>
      <c r="WDK183" s="18"/>
      <c r="WDL183" s="18"/>
      <c r="WDM183" s="18"/>
      <c r="WDN183" s="18"/>
      <c r="WDO183" s="18"/>
      <c r="WDP183" s="18"/>
      <c r="WDQ183" s="18"/>
      <c r="WDR183" s="18"/>
      <c r="WDS183" s="18"/>
      <c r="WDT183" s="18"/>
      <c r="WDU183" s="18"/>
      <c r="WDV183" s="18"/>
      <c r="WDW183" s="18"/>
      <c r="WDX183" s="18"/>
      <c r="WDY183" s="18"/>
      <c r="WDZ183" s="18"/>
      <c r="WEA183" s="18"/>
      <c r="WEB183" s="18"/>
      <c r="WEC183" s="18"/>
      <c r="WED183" s="18"/>
      <c r="WEE183" s="18"/>
      <c r="WEF183" s="18"/>
      <c r="WEG183" s="18"/>
      <c r="WEH183" s="18"/>
      <c r="WEI183" s="18"/>
      <c r="WEJ183" s="18"/>
      <c r="WEK183" s="18"/>
      <c r="WEL183" s="18"/>
      <c r="WEM183" s="18"/>
      <c r="WEN183" s="18"/>
      <c r="WEO183" s="18"/>
      <c r="WEP183" s="18"/>
      <c r="WEQ183" s="18"/>
      <c r="WER183" s="18"/>
      <c r="WES183" s="18"/>
      <c r="WET183" s="18"/>
      <c r="WEU183" s="18"/>
      <c r="WEV183" s="18"/>
      <c r="WEW183" s="18"/>
      <c r="WEX183" s="18"/>
      <c r="WEY183" s="18"/>
      <c r="WEZ183" s="18"/>
      <c r="WFA183" s="18"/>
      <c r="WFB183" s="18"/>
      <c r="WFC183" s="18"/>
      <c r="WFD183" s="18"/>
      <c r="WFE183" s="18"/>
      <c r="WFF183" s="18"/>
      <c r="WFG183" s="18"/>
      <c r="WFH183" s="18"/>
      <c r="WFI183" s="18"/>
      <c r="WFJ183" s="18"/>
      <c r="WFK183" s="18"/>
      <c r="WFL183" s="18"/>
      <c r="WFM183" s="18"/>
      <c r="WFN183" s="18"/>
      <c r="WFO183" s="18"/>
      <c r="WFP183" s="18"/>
      <c r="WFQ183" s="18"/>
      <c r="WFR183" s="18"/>
      <c r="WFS183" s="18"/>
      <c r="WFT183" s="18"/>
      <c r="WFU183" s="18"/>
      <c r="WFV183" s="18"/>
      <c r="WFW183" s="18"/>
      <c r="WFX183" s="18"/>
      <c r="WFY183" s="18"/>
      <c r="WFZ183" s="18"/>
      <c r="WGA183" s="18"/>
      <c r="WGB183" s="18"/>
      <c r="WGC183" s="18"/>
      <c r="WGD183" s="18"/>
      <c r="WGE183" s="18"/>
      <c r="WGF183" s="18"/>
      <c r="WGG183" s="18"/>
      <c r="WGH183" s="18"/>
      <c r="WGI183" s="18"/>
      <c r="WGJ183" s="18"/>
      <c r="WGK183" s="18"/>
      <c r="WGL183" s="18"/>
      <c r="WGM183" s="18"/>
      <c r="WGN183" s="18"/>
      <c r="WGO183" s="18"/>
      <c r="WGP183" s="18"/>
      <c r="WGQ183" s="18"/>
      <c r="WGR183" s="18"/>
      <c r="WGS183" s="18"/>
      <c r="WGT183" s="18"/>
      <c r="WGU183" s="18"/>
      <c r="WGV183" s="18"/>
      <c r="WGW183" s="18"/>
      <c r="WGX183" s="18"/>
      <c r="WGY183" s="18"/>
      <c r="WGZ183" s="18"/>
      <c r="WHA183" s="18"/>
      <c r="WHB183" s="18"/>
      <c r="WHC183" s="18"/>
      <c r="WHD183" s="18"/>
      <c r="WHE183" s="18"/>
      <c r="WHF183" s="18"/>
      <c r="WHG183" s="18"/>
      <c r="WHH183" s="18"/>
      <c r="WHI183" s="18"/>
      <c r="WHJ183" s="18"/>
      <c r="WHK183" s="18"/>
      <c r="WHL183" s="18"/>
      <c r="WHM183" s="18"/>
      <c r="WHN183" s="18"/>
      <c r="WHO183" s="18"/>
      <c r="WHP183" s="18"/>
      <c r="WHQ183" s="18"/>
      <c r="WHR183" s="18"/>
      <c r="WHS183" s="18"/>
      <c r="WHT183" s="18"/>
      <c r="WHU183" s="18"/>
      <c r="WHV183" s="18"/>
      <c r="WHW183" s="18"/>
      <c r="WHX183" s="18"/>
      <c r="WHY183" s="18"/>
      <c r="WHZ183" s="18"/>
      <c r="WIA183" s="18"/>
      <c r="WIB183" s="18"/>
      <c r="WIC183" s="18"/>
      <c r="WID183" s="18"/>
      <c r="WIE183" s="18"/>
      <c r="WIF183" s="18"/>
      <c r="WIG183" s="18"/>
      <c r="WIH183" s="18"/>
      <c r="WII183" s="18"/>
      <c r="WIJ183" s="18"/>
      <c r="WIK183" s="18"/>
      <c r="WIL183" s="18"/>
      <c r="WIM183" s="18"/>
      <c r="WIN183" s="18"/>
      <c r="WIO183" s="18"/>
      <c r="WIP183" s="18"/>
      <c r="WIQ183" s="18"/>
      <c r="WIR183" s="18"/>
      <c r="WIS183" s="18"/>
      <c r="WIT183" s="18"/>
      <c r="WIU183" s="18"/>
      <c r="WIV183" s="18"/>
      <c r="WIW183" s="18"/>
      <c r="WIX183" s="18"/>
      <c r="WIY183" s="18"/>
      <c r="WIZ183" s="18"/>
      <c r="WJA183" s="18"/>
      <c r="WJB183" s="18"/>
      <c r="WJC183" s="18"/>
      <c r="WJD183" s="18"/>
      <c r="WJE183" s="18"/>
      <c r="WJF183" s="18"/>
      <c r="WJG183" s="18"/>
      <c r="WJH183" s="18"/>
      <c r="WJI183" s="18"/>
      <c r="WJJ183" s="18"/>
      <c r="WJK183" s="18"/>
      <c r="WJL183" s="18"/>
      <c r="WJM183" s="18"/>
      <c r="WJN183" s="18"/>
      <c r="WJO183" s="18"/>
      <c r="WJP183" s="18"/>
      <c r="WJQ183" s="18"/>
      <c r="WJR183" s="18"/>
      <c r="WJS183" s="18"/>
      <c r="WJT183" s="18"/>
      <c r="WJU183" s="18"/>
      <c r="WJV183" s="18"/>
      <c r="WJW183" s="18"/>
      <c r="WJX183" s="18"/>
      <c r="WJY183" s="18"/>
      <c r="WJZ183" s="18"/>
      <c r="WKA183" s="18"/>
      <c r="WKB183" s="18"/>
      <c r="WKC183" s="18"/>
      <c r="WKD183" s="18"/>
      <c r="WKE183" s="18"/>
      <c r="WKF183" s="18"/>
      <c r="WKG183" s="18"/>
      <c r="WKH183" s="18"/>
      <c r="WKI183" s="18"/>
      <c r="WKJ183" s="18"/>
      <c r="WKK183" s="18"/>
      <c r="WKL183" s="18"/>
      <c r="WKM183" s="18"/>
      <c r="WKN183" s="18"/>
      <c r="WKO183" s="18"/>
      <c r="WKP183" s="18"/>
      <c r="WKQ183" s="18"/>
      <c r="WKR183" s="18"/>
      <c r="WKS183" s="18"/>
      <c r="WKT183" s="18"/>
      <c r="WKU183" s="18"/>
      <c r="WKV183" s="18"/>
      <c r="WKW183" s="18"/>
      <c r="WKX183" s="18"/>
      <c r="WKY183" s="18"/>
      <c r="WKZ183" s="18"/>
      <c r="WLA183" s="18"/>
      <c r="WLB183" s="18"/>
      <c r="WLC183" s="18"/>
      <c r="WLD183" s="18"/>
      <c r="WLE183" s="18"/>
      <c r="WLF183" s="18"/>
      <c r="WLG183" s="18"/>
      <c r="WLH183" s="18"/>
      <c r="WLI183" s="18"/>
      <c r="WLJ183" s="18"/>
      <c r="WLK183" s="18"/>
      <c r="WLL183" s="18"/>
      <c r="WLM183" s="18"/>
      <c r="WLN183" s="18"/>
      <c r="WLO183" s="18"/>
      <c r="WLP183" s="18"/>
      <c r="WLQ183" s="18"/>
      <c r="WLR183" s="18"/>
      <c r="WLS183" s="18"/>
      <c r="WLT183" s="18"/>
      <c r="WLU183" s="18"/>
      <c r="WLV183" s="18"/>
      <c r="WLW183" s="18"/>
      <c r="WLX183" s="18"/>
      <c r="WLY183" s="18"/>
      <c r="WLZ183" s="18"/>
      <c r="WMA183" s="18"/>
      <c r="WMB183" s="18"/>
      <c r="WMC183" s="18"/>
      <c r="WMD183" s="18"/>
      <c r="WME183" s="18"/>
      <c r="WMF183" s="18"/>
      <c r="WMG183" s="18"/>
      <c r="WMH183" s="18"/>
      <c r="WMI183" s="18"/>
      <c r="WMJ183" s="18"/>
      <c r="WMK183" s="18"/>
      <c r="WML183" s="18"/>
      <c r="WMM183" s="18"/>
      <c r="WMN183" s="18"/>
      <c r="WMO183" s="18"/>
      <c r="WMP183" s="18"/>
      <c r="WMQ183" s="18"/>
      <c r="WMR183" s="18"/>
      <c r="WMS183" s="18"/>
      <c r="WMT183" s="18"/>
      <c r="WMU183" s="18"/>
      <c r="WMV183" s="18"/>
      <c r="WMW183" s="18"/>
      <c r="WMX183" s="18"/>
      <c r="WMY183" s="18"/>
      <c r="WMZ183" s="18"/>
      <c r="WNA183" s="18"/>
      <c r="WNB183" s="18"/>
      <c r="WNC183" s="18"/>
      <c r="WND183" s="18"/>
      <c r="WNE183" s="18"/>
      <c r="WNF183" s="18"/>
      <c r="WNG183" s="18"/>
      <c r="WNH183" s="18"/>
      <c r="WNI183" s="18"/>
      <c r="WNJ183" s="18"/>
      <c r="WNK183" s="18"/>
      <c r="WNL183" s="18"/>
      <c r="WNM183" s="18"/>
      <c r="WNN183" s="18"/>
      <c r="WNO183" s="18"/>
      <c r="WNP183" s="18"/>
      <c r="WNQ183" s="18"/>
      <c r="WNR183" s="18"/>
      <c r="WNS183" s="18"/>
      <c r="WNT183" s="18"/>
      <c r="WNU183" s="18"/>
      <c r="WNV183" s="18"/>
      <c r="WNW183" s="18"/>
      <c r="WNX183" s="18"/>
      <c r="WNY183" s="18"/>
      <c r="WNZ183" s="18"/>
      <c r="WOA183" s="18"/>
      <c r="WOB183" s="18"/>
      <c r="WOC183" s="18"/>
      <c r="WOD183" s="18"/>
      <c r="WOE183" s="18"/>
      <c r="WOF183" s="18"/>
      <c r="WOG183" s="18"/>
      <c r="WOH183" s="18"/>
      <c r="WOI183" s="18"/>
      <c r="WOJ183" s="18"/>
      <c r="WOK183" s="18"/>
      <c r="WOL183" s="18"/>
      <c r="WOM183" s="18"/>
      <c r="WON183" s="18"/>
      <c r="WOO183" s="18"/>
      <c r="WOP183" s="18"/>
      <c r="WOQ183" s="18"/>
      <c r="WOR183" s="18"/>
      <c r="WOS183" s="18"/>
      <c r="WOT183" s="18"/>
      <c r="WOU183" s="18"/>
      <c r="WOV183" s="18"/>
      <c r="WOW183" s="18"/>
      <c r="WOX183" s="18"/>
      <c r="WOY183" s="18"/>
      <c r="WOZ183" s="18"/>
      <c r="WPA183" s="18"/>
      <c r="WPB183" s="18"/>
      <c r="WPC183" s="18"/>
      <c r="WPD183" s="18"/>
      <c r="WPE183" s="18"/>
      <c r="WPF183" s="18"/>
      <c r="WPG183" s="18"/>
      <c r="WPH183" s="18"/>
      <c r="WPI183" s="18"/>
      <c r="WPJ183" s="18"/>
      <c r="WPK183" s="18"/>
      <c r="WPL183" s="18"/>
      <c r="WPM183" s="18"/>
      <c r="WPN183" s="18"/>
      <c r="WPO183" s="18"/>
      <c r="WPP183" s="18"/>
      <c r="WPQ183" s="18"/>
      <c r="WPR183" s="18"/>
      <c r="WPS183" s="18"/>
      <c r="WPT183" s="18"/>
      <c r="WPU183" s="18"/>
      <c r="WPV183" s="18"/>
      <c r="WPW183" s="18"/>
      <c r="WPX183" s="18"/>
      <c r="WPY183" s="18"/>
      <c r="WPZ183" s="18"/>
      <c r="WQA183" s="18"/>
      <c r="WQB183" s="18"/>
      <c r="WQC183" s="18"/>
      <c r="WQD183" s="18"/>
      <c r="WQE183" s="18"/>
      <c r="WQF183" s="18"/>
      <c r="WQG183" s="18"/>
      <c r="WQH183" s="18"/>
      <c r="WQI183" s="18"/>
      <c r="WQJ183" s="18"/>
      <c r="WQK183" s="18"/>
      <c r="WQL183" s="18"/>
      <c r="WQM183" s="18"/>
      <c r="WQN183" s="18"/>
      <c r="WQO183" s="18"/>
      <c r="WQP183" s="18"/>
      <c r="WQQ183" s="18"/>
      <c r="WQR183" s="18"/>
      <c r="WQS183" s="18"/>
      <c r="WQT183" s="18"/>
      <c r="WQU183" s="18"/>
      <c r="WQV183" s="18"/>
      <c r="WQW183" s="18"/>
      <c r="WQX183" s="18"/>
      <c r="WQY183" s="18"/>
      <c r="WQZ183" s="18"/>
      <c r="WRA183" s="18"/>
      <c r="WRB183" s="18"/>
      <c r="WRC183" s="18"/>
      <c r="WRD183" s="18"/>
      <c r="WRE183" s="18"/>
      <c r="WRF183" s="18"/>
      <c r="WRG183" s="18"/>
      <c r="WRH183" s="18"/>
      <c r="WRI183" s="18"/>
      <c r="WRJ183" s="18"/>
      <c r="WRK183" s="18"/>
      <c r="WRL183" s="18"/>
      <c r="WRM183" s="18"/>
      <c r="WRN183" s="18"/>
      <c r="WRO183" s="18"/>
      <c r="WRP183" s="18"/>
      <c r="WRQ183" s="18"/>
      <c r="WRR183" s="18"/>
      <c r="WRS183" s="18"/>
      <c r="WRT183" s="18"/>
      <c r="WRU183" s="18"/>
      <c r="WRV183" s="18"/>
      <c r="WRW183" s="18"/>
      <c r="WRX183" s="18"/>
      <c r="WRY183" s="18"/>
      <c r="WRZ183" s="18"/>
      <c r="WSA183" s="18"/>
      <c r="WSB183" s="18"/>
      <c r="WSC183" s="18"/>
      <c r="WSD183" s="18"/>
      <c r="WSE183" s="18"/>
      <c r="WSF183" s="18"/>
      <c r="WSG183" s="18"/>
      <c r="WSH183" s="18"/>
      <c r="WSI183" s="18"/>
      <c r="WSJ183" s="18"/>
      <c r="WSK183" s="18"/>
      <c r="WSL183" s="18"/>
      <c r="WSM183" s="18"/>
      <c r="WSN183" s="18"/>
      <c r="WSO183" s="18"/>
      <c r="WSP183" s="18"/>
      <c r="WSQ183" s="18"/>
      <c r="WSR183" s="18"/>
      <c r="WSS183" s="18"/>
      <c r="WST183" s="18"/>
      <c r="WSU183" s="18"/>
      <c r="WSV183" s="18"/>
      <c r="WSW183" s="18"/>
      <c r="WSX183" s="18"/>
      <c r="WSY183" s="18"/>
      <c r="WSZ183" s="18"/>
      <c r="WTA183" s="18"/>
      <c r="WTB183" s="18"/>
      <c r="WTC183" s="18"/>
      <c r="WTD183" s="18"/>
      <c r="WTE183" s="18"/>
      <c r="WTF183" s="18"/>
      <c r="WTG183" s="18"/>
      <c r="WTH183" s="18"/>
      <c r="WTI183" s="18"/>
      <c r="WTJ183" s="18"/>
      <c r="WTK183" s="18"/>
      <c r="WTL183" s="18"/>
      <c r="WTM183" s="18"/>
      <c r="WTN183" s="18"/>
      <c r="WTO183" s="18"/>
      <c r="WTP183" s="18"/>
      <c r="WTQ183" s="18"/>
      <c r="WTR183" s="18"/>
      <c r="WTS183" s="18"/>
      <c r="WTT183" s="18"/>
      <c r="WTU183" s="18"/>
      <c r="WTV183" s="18"/>
      <c r="WTW183" s="18"/>
      <c r="WTX183" s="18"/>
      <c r="WTY183" s="18"/>
      <c r="WTZ183" s="18"/>
      <c r="WUA183" s="18"/>
      <c r="WUB183" s="18"/>
      <c r="WUC183" s="18"/>
      <c r="WUD183" s="18"/>
      <c r="WUE183" s="18"/>
      <c r="WUF183" s="18"/>
      <c r="WUG183" s="18"/>
      <c r="WUH183" s="18"/>
      <c r="WUI183" s="18"/>
      <c r="WUJ183" s="18"/>
      <c r="WUK183" s="18"/>
      <c r="WUL183" s="18"/>
      <c r="WUM183" s="18"/>
      <c r="WUN183" s="18"/>
      <c r="WUO183" s="18"/>
      <c r="WUP183" s="18"/>
      <c r="WUQ183" s="18"/>
      <c r="WUR183" s="18"/>
      <c r="WUS183" s="18"/>
      <c r="WUT183" s="18"/>
      <c r="WUU183" s="18"/>
      <c r="WUV183" s="18"/>
      <c r="WUW183" s="18"/>
      <c r="WUX183" s="18"/>
      <c r="WUY183" s="18"/>
      <c r="WUZ183" s="18"/>
      <c r="WVA183" s="18"/>
      <c r="WVB183" s="18"/>
      <c r="WVC183" s="18"/>
      <c r="WVD183" s="18"/>
      <c r="WVE183" s="18"/>
      <c r="WVF183" s="18"/>
      <c r="WVG183" s="18"/>
      <c r="WVH183" s="18"/>
      <c r="WVI183" s="18"/>
      <c r="WVJ183" s="18"/>
      <c r="WVK183" s="18"/>
      <c r="WVL183" s="18"/>
      <c r="WVM183" s="18"/>
      <c r="WVN183" s="18"/>
      <c r="WVO183" s="18"/>
      <c r="WVP183" s="18"/>
      <c r="WVQ183" s="18"/>
      <c r="WVR183" s="18"/>
      <c r="WVS183" s="18"/>
      <c r="WVT183" s="18"/>
      <c r="WVU183" s="18"/>
      <c r="WVV183" s="18"/>
      <c r="WVW183" s="18"/>
      <c r="WVX183" s="18"/>
      <c r="WVY183" s="18"/>
      <c r="WVZ183" s="18"/>
      <c r="WWA183" s="18"/>
      <c r="WWB183" s="18"/>
      <c r="WWC183" s="18"/>
      <c r="WWD183" s="18"/>
      <c r="WWE183" s="18"/>
      <c r="WWF183" s="18"/>
      <c r="WWG183" s="18"/>
      <c r="WWH183" s="18"/>
      <c r="WWI183" s="18"/>
      <c r="WWJ183" s="18"/>
      <c r="WWK183" s="18"/>
      <c r="WWL183" s="18"/>
      <c r="WWM183" s="18"/>
      <c r="WWN183" s="18"/>
      <c r="WWO183" s="18"/>
      <c r="WWP183" s="18"/>
      <c r="WWQ183" s="18"/>
      <c r="WWR183" s="18"/>
      <c r="WWS183" s="18"/>
      <c r="WWT183" s="18"/>
      <c r="WWU183" s="18"/>
      <c r="WWV183" s="18"/>
      <c r="WWW183" s="18"/>
      <c r="WWX183" s="18"/>
      <c r="WWY183" s="18"/>
      <c r="WWZ183" s="18"/>
      <c r="WXA183" s="18"/>
      <c r="WXB183" s="18"/>
      <c r="WXC183" s="18"/>
      <c r="WXD183" s="18"/>
      <c r="WXE183" s="18"/>
      <c r="WXF183" s="18"/>
      <c r="WXG183" s="18"/>
      <c r="WXH183" s="18"/>
      <c r="WXI183" s="18"/>
      <c r="WXJ183" s="18"/>
      <c r="WXK183" s="18"/>
      <c r="WXL183" s="18"/>
      <c r="WXM183" s="18"/>
      <c r="WXN183" s="18"/>
      <c r="WXO183" s="18"/>
      <c r="WXP183" s="18"/>
      <c r="WXQ183" s="18"/>
      <c r="WXR183" s="18"/>
      <c r="WXS183" s="18"/>
      <c r="WXT183" s="18"/>
      <c r="WXU183" s="18"/>
      <c r="WXV183" s="18"/>
      <c r="WXW183" s="18"/>
      <c r="WXX183" s="18"/>
      <c r="WXY183" s="18"/>
      <c r="WXZ183" s="18"/>
      <c r="WYA183" s="18"/>
      <c r="WYB183" s="18"/>
      <c r="WYC183" s="18"/>
      <c r="WYD183" s="18"/>
      <c r="WYE183" s="18"/>
      <c r="WYF183" s="18"/>
      <c r="WYG183" s="18"/>
      <c r="WYH183" s="18"/>
      <c r="WYI183" s="18"/>
      <c r="WYJ183" s="18"/>
      <c r="WYK183" s="18"/>
      <c r="WYL183" s="18"/>
      <c r="WYM183" s="18"/>
      <c r="WYN183" s="18"/>
      <c r="WYO183" s="18"/>
      <c r="WYP183" s="18"/>
      <c r="WYQ183" s="18"/>
      <c r="WYR183" s="18"/>
      <c r="WYS183" s="18"/>
      <c r="WYT183" s="18"/>
      <c r="WYU183" s="18"/>
      <c r="WYV183" s="18"/>
      <c r="WYW183" s="18"/>
      <c r="WYX183" s="18"/>
      <c r="WYY183" s="18"/>
      <c r="WYZ183" s="18"/>
      <c r="WZA183" s="18"/>
      <c r="WZB183" s="18"/>
      <c r="WZC183" s="18"/>
      <c r="WZD183" s="18"/>
      <c r="WZE183" s="18"/>
      <c r="WZF183" s="18"/>
      <c r="WZG183" s="18"/>
      <c r="WZH183" s="18"/>
      <c r="WZI183" s="18"/>
      <c r="WZJ183" s="18"/>
      <c r="WZK183" s="18"/>
      <c r="WZL183" s="18"/>
      <c r="WZM183" s="18"/>
      <c r="WZN183" s="18"/>
      <c r="WZO183" s="18"/>
      <c r="WZP183" s="18"/>
      <c r="WZQ183" s="18"/>
      <c r="WZR183" s="18"/>
      <c r="WZS183" s="18"/>
      <c r="WZT183" s="18"/>
      <c r="WZU183" s="18"/>
      <c r="WZV183" s="18"/>
      <c r="WZW183" s="18"/>
      <c r="WZX183" s="18"/>
      <c r="WZY183" s="18"/>
      <c r="WZZ183" s="18"/>
      <c r="XAA183" s="18"/>
      <c r="XAB183" s="18"/>
      <c r="XAC183" s="18"/>
      <c r="XAD183" s="18"/>
      <c r="XAE183" s="18"/>
      <c r="XAF183" s="18"/>
      <c r="XAG183" s="18"/>
      <c r="XAH183" s="18"/>
      <c r="XAI183" s="18"/>
      <c r="XAJ183" s="18"/>
      <c r="XAK183" s="18"/>
      <c r="XAL183" s="18"/>
      <c r="XAM183" s="18"/>
      <c r="XAN183" s="18"/>
      <c r="XAO183" s="18"/>
      <c r="XAP183" s="18"/>
      <c r="XAQ183" s="18"/>
      <c r="XAR183" s="18"/>
      <c r="XAS183" s="18"/>
      <c r="XAT183" s="18"/>
      <c r="XAU183" s="18"/>
      <c r="XAV183" s="18"/>
      <c r="XAW183" s="18"/>
      <c r="XAX183" s="18"/>
      <c r="XAY183" s="18"/>
      <c r="XAZ183" s="18"/>
      <c r="XBA183" s="18"/>
      <c r="XBB183" s="18"/>
      <c r="XBC183" s="18"/>
      <c r="XBD183" s="18"/>
      <c r="XBE183" s="18"/>
      <c r="XBF183" s="18"/>
      <c r="XBG183" s="18"/>
      <c r="XBH183" s="18"/>
      <c r="XBI183" s="18"/>
      <c r="XBJ183" s="18"/>
      <c r="XBK183" s="18"/>
      <c r="XBL183" s="18"/>
      <c r="XBM183" s="18"/>
      <c r="XBN183" s="18"/>
      <c r="XBO183" s="18"/>
      <c r="XBP183" s="18"/>
      <c r="XBQ183" s="18"/>
      <c r="XBR183" s="18"/>
      <c r="XBS183" s="18"/>
      <c r="XBT183" s="18"/>
      <c r="XBU183" s="18"/>
      <c r="XBV183" s="18"/>
      <c r="XBW183" s="18"/>
      <c r="XBX183" s="18"/>
      <c r="XBY183" s="18"/>
      <c r="XBZ183" s="18"/>
      <c r="XCA183" s="18"/>
      <c r="XCB183" s="18"/>
      <c r="XCC183" s="18"/>
      <c r="XCD183" s="18"/>
      <c r="XCE183" s="18"/>
      <c r="XCF183" s="18"/>
      <c r="XCG183" s="18"/>
      <c r="XCH183" s="18"/>
      <c r="XCI183" s="18"/>
      <c r="XCJ183" s="18"/>
      <c r="XCK183" s="18"/>
      <c r="XCL183" s="18"/>
      <c r="XCM183" s="18"/>
      <c r="XCN183" s="18"/>
      <c r="XCO183" s="18"/>
      <c r="XCP183" s="18"/>
      <c r="XCQ183" s="18"/>
      <c r="XCR183" s="18"/>
      <c r="XCS183" s="18"/>
      <c r="XCT183" s="18"/>
      <c r="XCU183" s="18"/>
      <c r="XCV183" s="18"/>
      <c r="XCW183" s="18"/>
      <c r="XCX183" s="18"/>
      <c r="XCY183" s="18"/>
      <c r="XCZ183" s="18"/>
      <c r="XDA183" s="18"/>
      <c r="XDB183" s="18"/>
      <c r="XDC183" s="18"/>
      <c r="XDD183" s="18"/>
      <c r="XDE183" s="18"/>
      <c r="XDF183" s="18"/>
      <c r="XDG183" s="18"/>
      <c r="XDH183" s="18"/>
      <c r="XDI183" s="18"/>
      <c r="XDJ183" s="18"/>
      <c r="XDK183" s="18"/>
      <c r="XDL183" s="18"/>
      <c r="XDM183" s="18"/>
      <c r="XDN183" s="18"/>
      <c r="XDO183" s="18"/>
      <c r="XDP183" s="18"/>
      <c r="XDQ183" s="18"/>
      <c r="XDR183" s="18"/>
      <c r="XDS183" s="18"/>
      <c r="XDT183" s="18"/>
      <c r="XDU183" s="18"/>
      <c r="XDV183" s="18"/>
      <c r="XDW183" s="18"/>
      <c r="XDX183" s="18"/>
      <c r="XDY183" s="18"/>
      <c r="XDZ183" s="18"/>
      <c r="XEA183" s="18"/>
      <c r="XEB183" s="18"/>
      <c r="XEC183" s="18"/>
      <c r="XED183" s="18"/>
      <c r="XEE183" s="18"/>
      <c r="XEF183" s="18"/>
      <c r="XEG183" s="18"/>
      <c r="XEH183" s="18"/>
      <c r="XEI183" s="12"/>
      <c r="XEJ183" s="12"/>
      <c r="XEK183" s="12"/>
      <c r="XEL183" s="12"/>
      <c r="XEM183" s="12"/>
      <c r="XEN183" s="12"/>
      <c r="XEO183" s="12"/>
    </row>
    <row r="184" s="8" customFormat="1" ht="45" customHeight="1" spans="1:16369">
      <c r="A184" s="36" t="s">
        <v>242</v>
      </c>
      <c r="B184" s="37" t="s">
        <v>770</v>
      </c>
      <c r="C184" s="37" t="s">
        <v>771</v>
      </c>
      <c r="D184" s="37" t="s">
        <v>136</v>
      </c>
      <c r="E184" s="37" t="s">
        <v>458</v>
      </c>
      <c r="F184" s="37" t="s">
        <v>131</v>
      </c>
      <c r="G184" s="37" t="s">
        <v>230</v>
      </c>
      <c r="H184" s="37" t="s">
        <v>767</v>
      </c>
      <c r="I184" s="37"/>
      <c r="J184" s="54">
        <f>K184+P184+Q184+R184+S184+T184+U184+V184+W184</f>
        <v>40</v>
      </c>
      <c r="K184" s="54">
        <v>40</v>
      </c>
      <c r="L184" s="54">
        <v>40</v>
      </c>
      <c r="M184" s="54"/>
      <c r="N184" s="54"/>
      <c r="O184" s="54"/>
      <c r="P184" s="54"/>
      <c r="Q184" s="54"/>
      <c r="R184" s="54"/>
      <c r="S184" s="54"/>
      <c r="T184" s="54"/>
      <c r="U184" s="54"/>
      <c r="V184" s="54"/>
      <c r="W184" s="54"/>
      <c r="X184" s="37" t="s">
        <v>128</v>
      </c>
      <c r="Y184" s="37" t="s">
        <v>110</v>
      </c>
      <c r="Z184" s="37" t="s">
        <v>110</v>
      </c>
      <c r="AA184" s="37" t="s">
        <v>129</v>
      </c>
      <c r="AB184" s="37" t="s">
        <v>110</v>
      </c>
      <c r="AC184" s="37" t="s">
        <v>129</v>
      </c>
      <c r="AD184" s="37">
        <v>235</v>
      </c>
      <c r="AE184" s="37">
        <v>738</v>
      </c>
      <c r="AF184" s="37">
        <v>738</v>
      </c>
      <c r="AG184" s="37" t="s">
        <v>772</v>
      </c>
      <c r="AH184" s="37" t="s">
        <v>768</v>
      </c>
      <c r="AI184" s="37"/>
      <c r="AJ184" s="65" t="s">
        <v>110</v>
      </c>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c r="DP184" s="18"/>
      <c r="DQ184" s="18"/>
      <c r="DR184" s="18"/>
      <c r="DS184" s="18"/>
      <c r="DT184" s="18"/>
      <c r="DU184" s="18"/>
      <c r="DV184" s="18"/>
      <c r="DW184" s="18"/>
      <c r="DX184" s="18"/>
      <c r="DY184" s="18"/>
      <c r="DZ184" s="18"/>
      <c r="EA184" s="18"/>
      <c r="EB184" s="18"/>
      <c r="EC184" s="18"/>
      <c r="ED184" s="18"/>
      <c r="EE184" s="18"/>
      <c r="EF184" s="18"/>
      <c r="EG184" s="18"/>
      <c r="EH184" s="18"/>
      <c r="EI184" s="18"/>
      <c r="EJ184" s="18"/>
      <c r="EK184" s="18"/>
      <c r="EL184" s="18"/>
      <c r="EM184" s="18"/>
      <c r="EN184" s="18"/>
      <c r="EO184" s="18"/>
      <c r="EP184" s="18"/>
      <c r="EQ184" s="18"/>
      <c r="ER184" s="18"/>
      <c r="ES184" s="18"/>
      <c r="ET184" s="18"/>
      <c r="EU184" s="18"/>
      <c r="EV184" s="18"/>
      <c r="EW184" s="18"/>
      <c r="EX184" s="18"/>
      <c r="EY184" s="18"/>
      <c r="EZ184" s="18"/>
      <c r="FA184" s="18"/>
      <c r="FB184" s="18"/>
      <c r="FC184" s="18"/>
      <c r="FD184" s="18"/>
      <c r="FE184" s="18"/>
      <c r="FF184" s="18"/>
      <c r="FG184" s="18"/>
      <c r="FH184" s="18"/>
      <c r="FI184" s="18"/>
      <c r="FJ184" s="18"/>
      <c r="FK184" s="18"/>
      <c r="FL184" s="18"/>
      <c r="FM184" s="18"/>
      <c r="FN184" s="18"/>
      <c r="FO184" s="18"/>
      <c r="FP184" s="18"/>
      <c r="FQ184" s="18"/>
      <c r="FR184" s="18"/>
      <c r="FS184" s="18"/>
      <c r="FT184" s="18"/>
      <c r="FU184" s="18"/>
      <c r="FV184" s="18"/>
      <c r="FW184" s="18"/>
      <c r="FX184" s="18"/>
      <c r="FY184" s="18"/>
      <c r="FZ184" s="18"/>
      <c r="GA184" s="18"/>
      <c r="GB184" s="18"/>
      <c r="GC184" s="18"/>
      <c r="GD184" s="18"/>
      <c r="GE184" s="18"/>
      <c r="GF184" s="18"/>
      <c r="GG184" s="18"/>
      <c r="GH184" s="18"/>
      <c r="GI184" s="18"/>
      <c r="GJ184" s="18"/>
      <c r="GK184" s="18"/>
      <c r="GL184" s="18"/>
      <c r="GM184" s="18"/>
      <c r="GN184" s="18"/>
      <c r="GO184" s="18"/>
      <c r="GP184" s="18"/>
      <c r="GQ184" s="18"/>
      <c r="GR184" s="18"/>
      <c r="GS184" s="18"/>
      <c r="GT184" s="18"/>
      <c r="GU184" s="18"/>
      <c r="GV184" s="18"/>
      <c r="GW184" s="18"/>
      <c r="GX184" s="18"/>
      <c r="GY184" s="18"/>
      <c r="GZ184" s="18"/>
      <c r="HA184" s="18"/>
      <c r="HB184" s="18"/>
      <c r="HC184" s="18"/>
      <c r="HD184" s="18"/>
      <c r="HE184" s="18"/>
      <c r="HF184" s="18"/>
      <c r="HG184" s="18"/>
      <c r="HH184" s="18"/>
      <c r="HI184" s="18"/>
      <c r="HJ184" s="18"/>
      <c r="HK184" s="18"/>
      <c r="HL184" s="18"/>
      <c r="HM184" s="18"/>
      <c r="HN184" s="18"/>
      <c r="HO184" s="18"/>
      <c r="HP184" s="18"/>
      <c r="HQ184" s="18"/>
      <c r="HR184" s="18"/>
      <c r="HS184" s="18"/>
      <c r="HT184" s="18"/>
      <c r="HU184" s="18"/>
      <c r="HV184" s="18"/>
      <c r="HW184" s="18"/>
      <c r="HX184" s="18"/>
      <c r="HY184" s="18"/>
      <c r="HZ184" s="18"/>
      <c r="IA184" s="18"/>
      <c r="IB184" s="18"/>
      <c r="IC184" s="18"/>
      <c r="ID184" s="18"/>
      <c r="IE184" s="18"/>
      <c r="IF184" s="18"/>
      <c r="IG184" s="18"/>
      <c r="IH184" s="18"/>
      <c r="II184" s="18"/>
      <c r="IJ184" s="18"/>
      <c r="IK184" s="18"/>
      <c r="IL184" s="18"/>
      <c r="IM184" s="18"/>
      <c r="IN184" s="18"/>
      <c r="IO184" s="18"/>
      <c r="IP184" s="18"/>
      <c r="IQ184" s="18"/>
      <c r="IR184" s="18"/>
      <c r="IS184" s="18"/>
      <c r="IT184" s="18"/>
      <c r="IU184" s="18"/>
      <c r="IV184" s="18"/>
      <c r="IW184" s="18"/>
      <c r="IX184" s="18"/>
      <c r="IY184" s="18"/>
      <c r="IZ184" s="18"/>
      <c r="JA184" s="18"/>
      <c r="JB184" s="18"/>
      <c r="JC184" s="18"/>
      <c r="JD184" s="18"/>
      <c r="JE184" s="18"/>
      <c r="JF184" s="18"/>
      <c r="JG184" s="18"/>
      <c r="JH184" s="18"/>
      <c r="JI184" s="18"/>
      <c r="JJ184" s="18"/>
      <c r="JK184" s="18"/>
      <c r="JL184" s="18"/>
      <c r="JM184" s="18"/>
      <c r="JN184" s="18"/>
      <c r="JO184" s="18"/>
      <c r="JP184" s="18"/>
      <c r="JQ184" s="18"/>
      <c r="JR184" s="18"/>
      <c r="JS184" s="18"/>
      <c r="JT184" s="18"/>
      <c r="JU184" s="18"/>
      <c r="JV184" s="18"/>
      <c r="JW184" s="18"/>
      <c r="JX184" s="18"/>
      <c r="JY184" s="18"/>
      <c r="JZ184" s="18"/>
      <c r="KA184" s="18"/>
      <c r="KB184" s="18"/>
      <c r="KC184" s="18"/>
      <c r="KD184" s="18"/>
      <c r="KE184" s="18"/>
      <c r="KF184" s="18"/>
      <c r="KG184" s="18"/>
      <c r="KH184" s="18"/>
      <c r="KI184" s="18"/>
      <c r="KJ184" s="18"/>
      <c r="KK184" s="18"/>
      <c r="KL184" s="18"/>
      <c r="KM184" s="18"/>
      <c r="KN184" s="18"/>
      <c r="KO184" s="18"/>
      <c r="KP184" s="18"/>
      <c r="KQ184" s="18"/>
      <c r="KR184" s="18"/>
      <c r="KS184" s="18"/>
      <c r="KT184" s="18"/>
      <c r="KU184" s="18"/>
      <c r="KV184" s="18"/>
      <c r="KW184" s="18"/>
      <c r="KX184" s="18"/>
      <c r="KY184" s="18"/>
      <c r="KZ184" s="18"/>
      <c r="LA184" s="18"/>
      <c r="LB184" s="18"/>
      <c r="LC184" s="18"/>
      <c r="LD184" s="18"/>
      <c r="LE184" s="18"/>
      <c r="LF184" s="18"/>
      <c r="LG184" s="18"/>
      <c r="LH184" s="18"/>
      <c r="LI184" s="18"/>
      <c r="LJ184" s="18"/>
      <c r="LK184" s="18"/>
      <c r="LL184" s="18"/>
      <c r="LM184" s="18"/>
      <c r="LN184" s="18"/>
      <c r="LO184" s="18"/>
      <c r="LP184" s="18"/>
      <c r="LQ184" s="18"/>
      <c r="LR184" s="18"/>
      <c r="LS184" s="18"/>
      <c r="LT184" s="18"/>
      <c r="LU184" s="18"/>
      <c r="LV184" s="18"/>
      <c r="LW184" s="18"/>
      <c r="LX184" s="18"/>
      <c r="LY184" s="18"/>
      <c r="LZ184" s="18"/>
      <c r="MA184" s="18"/>
      <c r="MB184" s="18"/>
      <c r="MC184" s="18"/>
      <c r="MD184" s="18"/>
      <c r="ME184" s="18"/>
      <c r="MF184" s="18"/>
      <c r="MG184" s="18"/>
      <c r="MH184" s="18"/>
      <c r="MI184" s="18"/>
      <c r="MJ184" s="18"/>
      <c r="MK184" s="18"/>
      <c r="ML184" s="18"/>
      <c r="MM184" s="18"/>
      <c r="MN184" s="18"/>
      <c r="MO184" s="18"/>
      <c r="MP184" s="18"/>
      <c r="MQ184" s="18"/>
      <c r="MR184" s="18"/>
      <c r="MS184" s="18"/>
      <c r="MT184" s="18"/>
      <c r="MU184" s="18"/>
      <c r="MV184" s="18"/>
      <c r="MW184" s="18"/>
      <c r="MX184" s="18"/>
      <c r="MY184" s="18"/>
      <c r="MZ184" s="18"/>
      <c r="NA184" s="18"/>
      <c r="NB184" s="18"/>
      <c r="NC184" s="18"/>
      <c r="ND184" s="18"/>
      <c r="NE184" s="18"/>
      <c r="NF184" s="18"/>
      <c r="NG184" s="18"/>
      <c r="NH184" s="18"/>
      <c r="NI184" s="18"/>
      <c r="NJ184" s="18"/>
      <c r="NK184" s="18"/>
      <c r="NL184" s="18"/>
      <c r="NM184" s="18"/>
      <c r="NN184" s="18"/>
      <c r="NO184" s="18"/>
      <c r="NP184" s="18"/>
      <c r="NQ184" s="18"/>
      <c r="NR184" s="18"/>
      <c r="NS184" s="18"/>
      <c r="NT184" s="18"/>
      <c r="NU184" s="18"/>
      <c r="NV184" s="18"/>
      <c r="NW184" s="18"/>
      <c r="NX184" s="18"/>
      <c r="NY184" s="18"/>
      <c r="NZ184" s="18"/>
      <c r="OA184" s="18"/>
      <c r="OB184" s="18"/>
      <c r="OC184" s="18"/>
      <c r="OD184" s="18"/>
      <c r="OE184" s="18"/>
      <c r="OF184" s="18"/>
      <c r="OG184" s="18"/>
      <c r="OH184" s="18"/>
      <c r="OI184" s="18"/>
      <c r="OJ184" s="18"/>
      <c r="OK184" s="18"/>
      <c r="OL184" s="18"/>
      <c r="OM184" s="18"/>
      <c r="ON184" s="18"/>
      <c r="OO184" s="18"/>
      <c r="OP184" s="18"/>
      <c r="OQ184" s="18"/>
      <c r="OR184" s="18"/>
      <c r="OS184" s="18"/>
      <c r="OT184" s="18"/>
      <c r="OU184" s="18"/>
      <c r="OV184" s="18"/>
      <c r="OW184" s="18"/>
      <c r="OX184" s="18"/>
      <c r="OY184" s="18"/>
      <c r="OZ184" s="18"/>
      <c r="PA184" s="18"/>
      <c r="PB184" s="18"/>
      <c r="PC184" s="18"/>
      <c r="PD184" s="18"/>
      <c r="PE184" s="18"/>
      <c r="PF184" s="18"/>
      <c r="PG184" s="18"/>
      <c r="PH184" s="18"/>
      <c r="PI184" s="18"/>
      <c r="PJ184" s="18"/>
      <c r="PK184" s="18"/>
      <c r="PL184" s="18"/>
      <c r="PM184" s="18"/>
      <c r="PN184" s="18"/>
      <c r="PO184" s="18"/>
      <c r="PP184" s="18"/>
      <c r="PQ184" s="18"/>
      <c r="PR184" s="18"/>
      <c r="PS184" s="18"/>
      <c r="PT184" s="18"/>
      <c r="PU184" s="18"/>
      <c r="PV184" s="18"/>
      <c r="PW184" s="18"/>
      <c r="PX184" s="18"/>
      <c r="PY184" s="18"/>
      <c r="PZ184" s="18"/>
      <c r="QA184" s="18"/>
      <c r="QB184" s="18"/>
      <c r="QC184" s="18"/>
      <c r="QD184" s="18"/>
      <c r="QE184" s="18"/>
      <c r="QF184" s="18"/>
      <c r="QG184" s="18"/>
      <c r="QH184" s="18"/>
      <c r="QI184" s="18"/>
      <c r="QJ184" s="18"/>
      <c r="QK184" s="18"/>
      <c r="QL184" s="18"/>
      <c r="QM184" s="18"/>
      <c r="QN184" s="18"/>
      <c r="QO184" s="18"/>
      <c r="QP184" s="18"/>
      <c r="QQ184" s="18"/>
      <c r="QR184" s="18"/>
      <c r="QS184" s="18"/>
      <c r="QT184" s="18"/>
      <c r="QU184" s="18"/>
      <c r="QV184" s="18"/>
      <c r="QW184" s="18"/>
      <c r="QX184" s="18"/>
      <c r="QY184" s="18"/>
      <c r="QZ184" s="18"/>
      <c r="RA184" s="18"/>
      <c r="RB184" s="18"/>
      <c r="RC184" s="18"/>
      <c r="RD184" s="18"/>
      <c r="RE184" s="18"/>
      <c r="RF184" s="18"/>
      <c r="RG184" s="18"/>
      <c r="RH184" s="18"/>
      <c r="RI184" s="18"/>
      <c r="RJ184" s="18"/>
      <c r="RK184" s="18"/>
      <c r="RL184" s="18"/>
      <c r="RM184" s="18"/>
      <c r="RN184" s="18"/>
      <c r="RO184" s="18"/>
      <c r="RP184" s="18"/>
      <c r="RQ184" s="18"/>
      <c r="RR184" s="18"/>
      <c r="RS184" s="18"/>
      <c r="RT184" s="18"/>
      <c r="RU184" s="18"/>
      <c r="RV184" s="18"/>
      <c r="RW184" s="18"/>
      <c r="RX184" s="18"/>
      <c r="RY184" s="18"/>
      <c r="RZ184" s="18"/>
      <c r="SA184" s="18"/>
      <c r="SB184" s="18"/>
      <c r="SC184" s="18"/>
      <c r="SD184" s="18"/>
      <c r="SE184" s="18"/>
      <c r="SF184" s="18"/>
      <c r="SG184" s="18"/>
      <c r="SH184" s="18"/>
      <c r="SI184" s="18"/>
      <c r="SJ184" s="18"/>
      <c r="SK184" s="18"/>
      <c r="SL184" s="18"/>
      <c r="SM184" s="18"/>
      <c r="SN184" s="18"/>
      <c r="SO184" s="18"/>
      <c r="SP184" s="18"/>
      <c r="SQ184" s="18"/>
      <c r="SR184" s="18"/>
      <c r="SS184" s="18"/>
      <c r="ST184" s="18"/>
      <c r="SU184" s="18"/>
      <c r="SV184" s="18"/>
      <c r="SW184" s="18"/>
      <c r="SX184" s="18"/>
      <c r="SY184" s="18"/>
      <c r="SZ184" s="18"/>
      <c r="TA184" s="18"/>
      <c r="TB184" s="18"/>
      <c r="TC184" s="18"/>
      <c r="TD184" s="18"/>
      <c r="TE184" s="18"/>
      <c r="TF184" s="18"/>
      <c r="TG184" s="18"/>
      <c r="TH184" s="18"/>
      <c r="TI184" s="18"/>
      <c r="TJ184" s="18"/>
      <c r="TK184" s="18"/>
      <c r="TL184" s="18"/>
      <c r="TM184" s="18"/>
      <c r="TN184" s="18"/>
      <c r="TO184" s="18"/>
      <c r="TP184" s="18"/>
      <c r="TQ184" s="18"/>
      <c r="TR184" s="18"/>
      <c r="TS184" s="18"/>
      <c r="TT184" s="18"/>
      <c r="TU184" s="18"/>
      <c r="TV184" s="18"/>
      <c r="TW184" s="18"/>
      <c r="TX184" s="18"/>
      <c r="TY184" s="18"/>
      <c r="TZ184" s="18"/>
      <c r="UA184" s="18"/>
      <c r="UB184" s="18"/>
      <c r="UC184" s="18"/>
      <c r="UD184" s="18"/>
      <c r="UE184" s="18"/>
      <c r="UF184" s="18"/>
      <c r="UG184" s="18"/>
      <c r="UH184" s="18"/>
      <c r="UI184" s="18"/>
      <c r="UJ184" s="18"/>
      <c r="UK184" s="18"/>
      <c r="UL184" s="18"/>
      <c r="UM184" s="18"/>
      <c r="UN184" s="18"/>
      <c r="UO184" s="18"/>
      <c r="UP184" s="18"/>
      <c r="UQ184" s="18"/>
      <c r="UR184" s="18"/>
      <c r="US184" s="18"/>
      <c r="UT184" s="18"/>
      <c r="UU184" s="18"/>
      <c r="UV184" s="18"/>
      <c r="UW184" s="18"/>
      <c r="UX184" s="18"/>
      <c r="UY184" s="18"/>
      <c r="UZ184" s="18"/>
      <c r="VA184" s="18"/>
      <c r="VB184" s="18"/>
      <c r="VC184" s="18"/>
      <c r="VD184" s="18"/>
      <c r="VE184" s="18"/>
      <c r="VF184" s="18"/>
      <c r="VG184" s="18"/>
      <c r="VH184" s="18"/>
      <c r="VI184" s="18"/>
      <c r="VJ184" s="18"/>
      <c r="VK184" s="18"/>
      <c r="VL184" s="18"/>
      <c r="VM184" s="18"/>
      <c r="VN184" s="18"/>
      <c r="VO184" s="18"/>
      <c r="VP184" s="18"/>
      <c r="VQ184" s="18"/>
      <c r="VR184" s="18"/>
      <c r="VS184" s="18"/>
      <c r="VT184" s="18"/>
      <c r="VU184" s="18"/>
      <c r="VV184" s="18"/>
      <c r="VW184" s="18"/>
      <c r="VX184" s="18"/>
      <c r="VY184" s="18"/>
      <c r="VZ184" s="18"/>
      <c r="WA184" s="18"/>
      <c r="WB184" s="18"/>
      <c r="WC184" s="18"/>
      <c r="WD184" s="18"/>
      <c r="WE184" s="18"/>
      <c r="WF184" s="18"/>
      <c r="WG184" s="18"/>
      <c r="WH184" s="18"/>
      <c r="WI184" s="18"/>
      <c r="WJ184" s="18"/>
      <c r="WK184" s="18"/>
      <c r="WL184" s="18"/>
      <c r="WM184" s="18"/>
      <c r="WN184" s="18"/>
      <c r="WO184" s="18"/>
      <c r="WP184" s="18"/>
      <c r="WQ184" s="18"/>
      <c r="WR184" s="18"/>
      <c r="WS184" s="18"/>
      <c r="WT184" s="18"/>
      <c r="WU184" s="18"/>
      <c r="WV184" s="18"/>
      <c r="WW184" s="18"/>
      <c r="WX184" s="18"/>
      <c r="WY184" s="18"/>
      <c r="WZ184" s="18"/>
      <c r="XA184" s="18"/>
      <c r="XB184" s="18"/>
      <c r="XC184" s="18"/>
      <c r="XD184" s="18"/>
      <c r="XE184" s="18"/>
      <c r="XF184" s="18"/>
      <c r="XG184" s="18"/>
      <c r="XH184" s="18"/>
      <c r="XI184" s="18"/>
      <c r="XJ184" s="18"/>
      <c r="XK184" s="18"/>
      <c r="XL184" s="18"/>
      <c r="XM184" s="18"/>
      <c r="XN184" s="18"/>
      <c r="XO184" s="18"/>
      <c r="XP184" s="18"/>
      <c r="XQ184" s="18"/>
      <c r="XR184" s="18"/>
      <c r="XS184" s="18"/>
      <c r="XT184" s="18"/>
      <c r="XU184" s="18"/>
      <c r="XV184" s="18"/>
      <c r="XW184" s="18"/>
      <c r="XX184" s="18"/>
      <c r="XY184" s="18"/>
      <c r="XZ184" s="18"/>
      <c r="YA184" s="18"/>
      <c r="YB184" s="18"/>
      <c r="YC184" s="18"/>
      <c r="YD184" s="18"/>
      <c r="YE184" s="18"/>
      <c r="YF184" s="18"/>
      <c r="YG184" s="18"/>
      <c r="YH184" s="18"/>
      <c r="YI184" s="18"/>
      <c r="YJ184" s="18"/>
      <c r="YK184" s="18"/>
      <c r="YL184" s="18"/>
      <c r="YM184" s="18"/>
      <c r="YN184" s="18"/>
      <c r="YO184" s="18"/>
      <c r="YP184" s="18"/>
      <c r="YQ184" s="18"/>
      <c r="YR184" s="18"/>
      <c r="YS184" s="18"/>
      <c r="YT184" s="18"/>
      <c r="YU184" s="18"/>
      <c r="YV184" s="18"/>
      <c r="YW184" s="18"/>
      <c r="YX184" s="18"/>
      <c r="YY184" s="18"/>
      <c r="YZ184" s="18"/>
      <c r="ZA184" s="18"/>
      <c r="ZB184" s="18"/>
      <c r="ZC184" s="18"/>
      <c r="ZD184" s="18"/>
      <c r="ZE184" s="18"/>
      <c r="ZF184" s="18"/>
      <c r="ZG184" s="18"/>
      <c r="ZH184" s="18"/>
      <c r="ZI184" s="18"/>
      <c r="ZJ184" s="18"/>
      <c r="ZK184" s="18"/>
      <c r="ZL184" s="18"/>
      <c r="ZM184" s="18"/>
      <c r="ZN184" s="18"/>
      <c r="ZO184" s="18"/>
      <c r="ZP184" s="18"/>
      <c r="ZQ184" s="18"/>
      <c r="ZR184" s="18"/>
      <c r="ZS184" s="18"/>
      <c r="ZT184" s="18"/>
      <c r="ZU184" s="18"/>
      <c r="ZV184" s="18"/>
      <c r="ZW184" s="18"/>
      <c r="ZX184" s="18"/>
      <c r="ZY184" s="18"/>
      <c r="ZZ184" s="18"/>
      <c r="AAA184" s="18"/>
      <c r="AAB184" s="18"/>
      <c r="AAC184" s="18"/>
      <c r="AAD184" s="18"/>
      <c r="AAE184" s="18"/>
      <c r="AAF184" s="18"/>
      <c r="AAG184" s="18"/>
      <c r="AAH184" s="18"/>
      <c r="AAI184" s="18"/>
      <c r="AAJ184" s="18"/>
      <c r="AAK184" s="18"/>
      <c r="AAL184" s="18"/>
      <c r="AAM184" s="18"/>
      <c r="AAN184" s="18"/>
      <c r="AAO184" s="18"/>
      <c r="AAP184" s="18"/>
      <c r="AAQ184" s="18"/>
      <c r="AAR184" s="18"/>
      <c r="AAS184" s="18"/>
      <c r="AAT184" s="18"/>
      <c r="AAU184" s="18"/>
      <c r="AAV184" s="18"/>
      <c r="AAW184" s="18"/>
      <c r="AAX184" s="18"/>
      <c r="AAY184" s="18"/>
      <c r="AAZ184" s="18"/>
      <c r="ABA184" s="18"/>
      <c r="ABB184" s="18"/>
      <c r="ABC184" s="18"/>
      <c r="ABD184" s="18"/>
      <c r="ABE184" s="18"/>
      <c r="ABF184" s="18"/>
      <c r="ABG184" s="18"/>
      <c r="ABH184" s="18"/>
      <c r="ABI184" s="18"/>
      <c r="ABJ184" s="18"/>
      <c r="ABK184" s="18"/>
      <c r="ABL184" s="18"/>
      <c r="ABM184" s="18"/>
      <c r="ABN184" s="18"/>
      <c r="ABO184" s="18"/>
      <c r="ABP184" s="18"/>
      <c r="ABQ184" s="18"/>
      <c r="ABR184" s="18"/>
      <c r="ABS184" s="18"/>
      <c r="ABT184" s="18"/>
      <c r="ABU184" s="18"/>
      <c r="ABV184" s="18"/>
      <c r="ABW184" s="18"/>
      <c r="ABX184" s="18"/>
      <c r="ABY184" s="18"/>
      <c r="ABZ184" s="18"/>
      <c r="ACA184" s="18"/>
      <c r="ACB184" s="18"/>
      <c r="ACC184" s="18"/>
      <c r="ACD184" s="18"/>
      <c r="ACE184" s="18"/>
      <c r="ACF184" s="18"/>
      <c r="ACG184" s="18"/>
      <c r="ACH184" s="18"/>
      <c r="ACI184" s="18"/>
      <c r="ACJ184" s="18"/>
      <c r="ACK184" s="18"/>
      <c r="ACL184" s="18"/>
      <c r="ACM184" s="18"/>
      <c r="ACN184" s="18"/>
      <c r="ACO184" s="18"/>
      <c r="ACP184" s="18"/>
      <c r="ACQ184" s="18"/>
      <c r="ACR184" s="18"/>
      <c r="ACS184" s="18"/>
      <c r="ACT184" s="18"/>
      <c r="ACU184" s="18"/>
      <c r="ACV184" s="18"/>
      <c r="ACW184" s="18"/>
      <c r="ACX184" s="18"/>
      <c r="ACY184" s="18"/>
      <c r="ACZ184" s="18"/>
      <c r="ADA184" s="18"/>
      <c r="ADB184" s="18"/>
      <c r="ADC184" s="18"/>
      <c r="ADD184" s="18"/>
      <c r="ADE184" s="18"/>
      <c r="ADF184" s="18"/>
      <c r="ADG184" s="18"/>
      <c r="ADH184" s="18"/>
      <c r="ADI184" s="18"/>
      <c r="ADJ184" s="18"/>
      <c r="ADK184" s="18"/>
      <c r="ADL184" s="18"/>
      <c r="ADM184" s="18"/>
      <c r="ADN184" s="18"/>
      <c r="ADO184" s="18"/>
      <c r="ADP184" s="18"/>
      <c r="ADQ184" s="18"/>
      <c r="ADR184" s="18"/>
      <c r="ADS184" s="18"/>
      <c r="ADT184" s="18"/>
      <c r="ADU184" s="18"/>
      <c r="ADV184" s="18"/>
      <c r="ADW184" s="18"/>
      <c r="ADX184" s="18"/>
      <c r="ADY184" s="18"/>
      <c r="ADZ184" s="18"/>
      <c r="AEA184" s="18"/>
      <c r="AEB184" s="18"/>
      <c r="AEC184" s="18"/>
      <c r="AED184" s="18"/>
      <c r="AEE184" s="18"/>
      <c r="AEF184" s="18"/>
      <c r="AEG184" s="18"/>
      <c r="AEH184" s="18"/>
      <c r="AEI184" s="18"/>
      <c r="AEJ184" s="18"/>
      <c r="AEK184" s="18"/>
      <c r="AEL184" s="18"/>
      <c r="AEM184" s="18"/>
      <c r="AEN184" s="18"/>
      <c r="AEO184" s="18"/>
      <c r="AEP184" s="18"/>
      <c r="AEQ184" s="18"/>
      <c r="AER184" s="18"/>
      <c r="AES184" s="18"/>
      <c r="AET184" s="18"/>
      <c r="AEU184" s="18"/>
      <c r="AEV184" s="18"/>
      <c r="AEW184" s="18"/>
      <c r="AEX184" s="18"/>
      <c r="AEY184" s="18"/>
      <c r="AEZ184" s="18"/>
      <c r="AFA184" s="18"/>
      <c r="AFB184" s="18"/>
      <c r="AFC184" s="18"/>
      <c r="AFD184" s="18"/>
      <c r="AFE184" s="18"/>
      <c r="AFF184" s="18"/>
      <c r="AFG184" s="18"/>
      <c r="AFH184" s="18"/>
      <c r="AFI184" s="18"/>
      <c r="AFJ184" s="18"/>
      <c r="AFK184" s="18"/>
      <c r="AFL184" s="18"/>
      <c r="AFM184" s="18"/>
      <c r="AFN184" s="18"/>
      <c r="AFO184" s="18"/>
      <c r="AFP184" s="18"/>
      <c r="AFQ184" s="18"/>
      <c r="AFR184" s="18"/>
      <c r="AFS184" s="18"/>
      <c r="AFT184" s="18"/>
      <c r="AFU184" s="18"/>
      <c r="AFV184" s="18"/>
      <c r="AFW184" s="18"/>
      <c r="AFX184" s="18"/>
      <c r="AFY184" s="18"/>
      <c r="AFZ184" s="18"/>
      <c r="AGA184" s="18"/>
      <c r="AGB184" s="18"/>
      <c r="AGC184" s="18"/>
      <c r="AGD184" s="18"/>
      <c r="AGE184" s="18"/>
      <c r="AGF184" s="18"/>
      <c r="AGG184" s="18"/>
      <c r="AGH184" s="18"/>
      <c r="AGI184" s="18"/>
      <c r="AGJ184" s="18"/>
      <c r="AGK184" s="18"/>
      <c r="AGL184" s="18"/>
      <c r="AGM184" s="18"/>
      <c r="AGN184" s="18"/>
      <c r="AGO184" s="18"/>
      <c r="AGP184" s="18"/>
      <c r="AGQ184" s="18"/>
      <c r="AGR184" s="18"/>
      <c r="AGS184" s="18"/>
      <c r="AGT184" s="18"/>
      <c r="AGU184" s="18"/>
      <c r="AGV184" s="18"/>
      <c r="AGW184" s="18"/>
      <c r="AGX184" s="18"/>
      <c r="AGY184" s="18"/>
      <c r="AGZ184" s="18"/>
      <c r="AHA184" s="18"/>
      <c r="AHB184" s="18"/>
      <c r="AHC184" s="18"/>
      <c r="AHD184" s="18"/>
      <c r="AHE184" s="18"/>
      <c r="AHF184" s="18"/>
      <c r="AHG184" s="18"/>
      <c r="AHH184" s="18"/>
      <c r="AHI184" s="18"/>
      <c r="AHJ184" s="18"/>
      <c r="AHK184" s="18"/>
      <c r="AHL184" s="18"/>
      <c r="AHM184" s="18"/>
      <c r="AHN184" s="18"/>
      <c r="AHO184" s="18"/>
      <c r="AHP184" s="18"/>
      <c r="AHQ184" s="18"/>
      <c r="AHR184" s="18"/>
      <c r="AHS184" s="18"/>
      <c r="AHT184" s="18"/>
      <c r="AHU184" s="18"/>
      <c r="AHV184" s="18"/>
      <c r="AHW184" s="18"/>
      <c r="AHX184" s="18"/>
      <c r="AHY184" s="18"/>
      <c r="AHZ184" s="18"/>
      <c r="AIA184" s="18"/>
      <c r="AIB184" s="18"/>
      <c r="AIC184" s="18"/>
      <c r="AID184" s="18"/>
      <c r="AIE184" s="18"/>
      <c r="AIF184" s="18"/>
      <c r="AIG184" s="18"/>
      <c r="AIH184" s="18"/>
      <c r="AII184" s="18"/>
      <c r="AIJ184" s="18"/>
      <c r="AIK184" s="18"/>
      <c r="AIL184" s="18"/>
      <c r="AIM184" s="18"/>
      <c r="AIN184" s="18"/>
      <c r="AIO184" s="18"/>
      <c r="AIP184" s="18"/>
      <c r="AIQ184" s="18"/>
      <c r="AIR184" s="18"/>
      <c r="AIS184" s="18"/>
      <c r="AIT184" s="18"/>
      <c r="AIU184" s="18"/>
      <c r="AIV184" s="18"/>
      <c r="AIW184" s="18"/>
      <c r="AIX184" s="18"/>
      <c r="AIY184" s="18"/>
      <c r="AIZ184" s="18"/>
      <c r="AJA184" s="18"/>
      <c r="AJB184" s="18"/>
      <c r="AJC184" s="18"/>
      <c r="AJD184" s="18"/>
      <c r="AJE184" s="18"/>
      <c r="AJF184" s="18"/>
      <c r="AJG184" s="18"/>
      <c r="AJH184" s="18"/>
      <c r="AJI184" s="18"/>
      <c r="AJJ184" s="18"/>
      <c r="AJK184" s="18"/>
      <c r="AJL184" s="18"/>
      <c r="AJM184" s="18"/>
      <c r="AJN184" s="18"/>
      <c r="AJO184" s="18"/>
      <c r="AJP184" s="18"/>
      <c r="AJQ184" s="18"/>
      <c r="AJR184" s="18"/>
      <c r="AJS184" s="18"/>
      <c r="AJT184" s="18"/>
      <c r="AJU184" s="18"/>
      <c r="AJV184" s="18"/>
      <c r="AJW184" s="18"/>
      <c r="AJX184" s="18"/>
      <c r="AJY184" s="18"/>
      <c r="AJZ184" s="18"/>
      <c r="AKA184" s="18"/>
      <c r="AKB184" s="18"/>
      <c r="AKC184" s="18"/>
      <c r="AKD184" s="18"/>
      <c r="AKE184" s="18"/>
      <c r="AKF184" s="18"/>
      <c r="AKG184" s="18"/>
      <c r="AKH184" s="18"/>
      <c r="AKI184" s="18"/>
      <c r="AKJ184" s="18"/>
      <c r="AKK184" s="18"/>
      <c r="AKL184" s="18"/>
      <c r="AKM184" s="18"/>
      <c r="AKN184" s="18"/>
      <c r="AKO184" s="18"/>
      <c r="AKP184" s="18"/>
      <c r="AKQ184" s="18"/>
      <c r="AKR184" s="18"/>
      <c r="AKS184" s="18"/>
      <c r="AKT184" s="18"/>
      <c r="AKU184" s="18"/>
      <c r="AKV184" s="18"/>
      <c r="AKW184" s="18"/>
      <c r="AKX184" s="18"/>
      <c r="AKY184" s="18"/>
      <c r="AKZ184" s="18"/>
      <c r="ALA184" s="18"/>
      <c r="ALB184" s="18"/>
      <c r="ALC184" s="18"/>
      <c r="ALD184" s="18"/>
      <c r="ALE184" s="18"/>
      <c r="ALF184" s="18"/>
      <c r="ALG184" s="18"/>
      <c r="ALH184" s="18"/>
      <c r="ALI184" s="18"/>
      <c r="ALJ184" s="18"/>
      <c r="ALK184" s="18"/>
      <c r="ALL184" s="18"/>
      <c r="ALM184" s="18"/>
      <c r="ALN184" s="18"/>
      <c r="ALO184" s="18"/>
      <c r="ALP184" s="18"/>
      <c r="ALQ184" s="18"/>
      <c r="ALR184" s="18"/>
      <c r="ALS184" s="18"/>
      <c r="ALT184" s="18"/>
      <c r="ALU184" s="18"/>
      <c r="ALV184" s="18"/>
      <c r="ALW184" s="18"/>
      <c r="ALX184" s="18"/>
      <c r="ALY184" s="18"/>
      <c r="ALZ184" s="18"/>
      <c r="AMA184" s="18"/>
      <c r="AMB184" s="18"/>
      <c r="AMC184" s="18"/>
      <c r="AMD184" s="18"/>
      <c r="AME184" s="18"/>
      <c r="AMF184" s="18"/>
      <c r="AMG184" s="18"/>
      <c r="AMH184" s="18"/>
      <c r="AMI184" s="18"/>
      <c r="AMJ184" s="18"/>
      <c r="AMK184" s="18"/>
      <c r="AML184" s="18"/>
      <c r="AMM184" s="18"/>
      <c r="AMN184" s="18"/>
      <c r="AMO184" s="18"/>
      <c r="AMP184" s="18"/>
      <c r="AMQ184" s="18"/>
      <c r="AMR184" s="18"/>
      <c r="AMS184" s="18"/>
      <c r="AMT184" s="18"/>
      <c r="AMU184" s="18"/>
      <c r="AMV184" s="18"/>
      <c r="AMW184" s="18"/>
      <c r="AMX184" s="18"/>
      <c r="AMY184" s="18"/>
      <c r="AMZ184" s="18"/>
      <c r="ANA184" s="18"/>
      <c r="ANB184" s="18"/>
      <c r="ANC184" s="18"/>
      <c r="AND184" s="18"/>
      <c r="ANE184" s="18"/>
      <c r="ANF184" s="18"/>
      <c r="ANG184" s="18"/>
      <c r="ANH184" s="18"/>
      <c r="ANI184" s="18"/>
      <c r="ANJ184" s="18"/>
      <c r="ANK184" s="18"/>
      <c r="ANL184" s="18"/>
      <c r="ANM184" s="18"/>
      <c r="ANN184" s="18"/>
      <c r="ANO184" s="18"/>
      <c r="ANP184" s="18"/>
      <c r="ANQ184" s="18"/>
      <c r="ANR184" s="18"/>
      <c r="ANS184" s="18"/>
      <c r="ANT184" s="18"/>
      <c r="ANU184" s="18"/>
      <c r="ANV184" s="18"/>
      <c r="ANW184" s="18"/>
      <c r="ANX184" s="18"/>
      <c r="ANY184" s="18"/>
      <c r="ANZ184" s="18"/>
      <c r="AOA184" s="18"/>
      <c r="AOB184" s="18"/>
      <c r="AOC184" s="18"/>
      <c r="AOD184" s="18"/>
      <c r="AOE184" s="18"/>
      <c r="AOF184" s="18"/>
      <c r="AOG184" s="18"/>
      <c r="AOH184" s="18"/>
      <c r="AOI184" s="18"/>
      <c r="AOJ184" s="18"/>
      <c r="AOK184" s="18"/>
      <c r="AOL184" s="18"/>
      <c r="AOM184" s="18"/>
      <c r="AON184" s="18"/>
      <c r="AOO184" s="18"/>
      <c r="AOP184" s="18"/>
      <c r="AOQ184" s="18"/>
      <c r="AOR184" s="18"/>
      <c r="AOS184" s="18"/>
      <c r="AOT184" s="18"/>
      <c r="AOU184" s="18"/>
      <c r="AOV184" s="18"/>
      <c r="AOW184" s="18"/>
      <c r="AOX184" s="18"/>
      <c r="AOY184" s="18"/>
      <c r="AOZ184" s="18"/>
      <c r="APA184" s="18"/>
      <c r="APB184" s="18"/>
      <c r="APC184" s="18"/>
      <c r="APD184" s="18"/>
      <c r="APE184" s="18"/>
      <c r="APF184" s="18"/>
      <c r="APG184" s="18"/>
      <c r="APH184" s="18"/>
      <c r="API184" s="18"/>
      <c r="APJ184" s="18"/>
      <c r="APK184" s="18"/>
      <c r="APL184" s="18"/>
      <c r="APM184" s="18"/>
      <c r="APN184" s="18"/>
      <c r="APO184" s="18"/>
      <c r="APP184" s="18"/>
      <c r="APQ184" s="18"/>
      <c r="APR184" s="18"/>
      <c r="APS184" s="18"/>
      <c r="APT184" s="18"/>
      <c r="APU184" s="18"/>
      <c r="APV184" s="18"/>
      <c r="APW184" s="18"/>
      <c r="APX184" s="18"/>
      <c r="APY184" s="18"/>
      <c r="APZ184" s="18"/>
      <c r="AQA184" s="18"/>
      <c r="AQB184" s="18"/>
      <c r="AQC184" s="18"/>
      <c r="AQD184" s="18"/>
      <c r="AQE184" s="18"/>
      <c r="AQF184" s="18"/>
      <c r="AQG184" s="18"/>
      <c r="AQH184" s="18"/>
      <c r="AQI184" s="18"/>
      <c r="AQJ184" s="18"/>
      <c r="AQK184" s="18"/>
      <c r="AQL184" s="18"/>
      <c r="AQM184" s="18"/>
      <c r="AQN184" s="18"/>
      <c r="AQO184" s="18"/>
      <c r="AQP184" s="18"/>
      <c r="AQQ184" s="18"/>
      <c r="AQR184" s="18"/>
      <c r="AQS184" s="18"/>
      <c r="AQT184" s="18"/>
      <c r="AQU184" s="18"/>
      <c r="AQV184" s="18"/>
      <c r="AQW184" s="18"/>
      <c r="AQX184" s="18"/>
      <c r="AQY184" s="18"/>
      <c r="AQZ184" s="18"/>
      <c r="ARA184" s="18"/>
      <c r="ARB184" s="18"/>
      <c r="ARC184" s="18"/>
      <c r="ARD184" s="18"/>
      <c r="ARE184" s="18"/>
      <c r="ARF184" s="18"/>
      <c r="ARG184" s="18"/>
      <c r="ARH184" s="18"/>
      <c r="ARI184" s="18"/>
      <c r="ARJ184" s="18"/>
      <c r="ARK184" s="18"/>
      <c r="ARL184" s="18"/>
      <c r="ARM184" s="18"/>
      <c r="ARN184" s="18"/>
      <c r="ARO184" s="18"/>
      <c r="ARP184" s="18"/>
      <c r="ARQ184" s="18"/>
      <c r="ARR184" s="18"/>
      <c r="ARS184" s="18"/>
      <c r="ART184" s="18"/>
      <c r="ARU184" s="18"/>
      <c r="ARV184" s="18"/>
      <c r="ARW184" s="18"/>
      <c r="ARX184" s="18"/>
      <c r="ARY184" s="18"/>
      <c r="ARZ184" s="18"/>
      <c r="ASA184" s="18"/>
      <c r="ASB184" s="18"/>
      <c r="ASC184" s="18"/>
      <c r="ASD184" s="18"/>
      <c r="ASE184" s="18"/>
      <c r="ASF184" s="18"/>
      <c r="ASG184" s="18"/>
      <c r="ASH184" s="18"/>
      <c r="ASI184" s="18"/>
      <c r="ASJ184" s="18"/>
      <c r="ASK184" s="18"/>
      <c r="ASL184" s="18"/>
      <c r="ASM184" s="18"/>
      <c r="ASN184" s="18"/>
      <c r="ASO184" s="18"/>
      <c r="ASP184" s="18"/>
      <c r="ASQ184" s="18"/>
      <c r="ASR184" s="18"/>
      <c r="ASS184" s="18"/>
      <c r="AST184" s="18"/>
      <c r="ASU184" s="18"/>
      <c r="ASV184" s="18"/>
      <c r="ASW184" s="18"/>
      <c r="ASX184" s="18"/>
      <c r="ASY184" s="18"/>
      <c r="ASZ184" s="18"/>
      <c r="ATA184" s="18"/>
      <c r="ATB184" s="18"/>
      <c r="ATC184" s="18"/>
      <c r="ATD184" s="18"/>
      <c r="ATE184" s="18"/>
      <c r="ATF184" s="18"/>
      <c r="ATG184" s="18"/>
      <c r="ATH184" s="18"/>
      <c r="ATI184" s="18"/>
      <c r="ATJ184" s="18"/>
      <c r="ATK184" s="18"/>
      <c r="ATL184" s="18"/>
      <c r="ATM184" s="18"/>
      <c r="ATN184" s="18"/>
      <c r="ATO184" s="18"/>
      <c r="ATP184" s="18"/>
      <c r="ATQ184" s="18"/>
      <c r="ATR184" s="18"/>
      <c r="ATS184" s="18"/>
      <c r="ATT184" s="18"/>
      <c r="ATU184" s="18"/>
      <c r="ATV184" s="18"/>
      <c r="ATW184" s="18"/>
      <c r="ATX184" s="18"/>
      <c r="ATY184" s="18"/>
      <c r="ATZ184" s="18"/>
      <c r="AUA184" s="18"/>
      <c r="AUB184" s="18"/>
      <c r="AUC184" s="18"/>
      <c r="AUD184" s="18"/>
      <c r="AUE184" s="18"/>
      <c r="AUF184" s="18"/>
      <c r="AUG184" s="18"/>
      <c r="AUH184" s="18"/>
      <c r="AUI184" s="18"/>
      <c r="AUJ184" s="18"/>
      <c r="AUK184" s="18"/>
      <c r="AUL184" s="18"/>
      <c r="AUM184" s="18"/>
      <c r="AUN184" s="18"/>
      <c r="AUO184" s="18"/>
      <c r="AUP184" s="18"/>
      <c r="AUQ184" s="18"/>
      <c r="AUR184" s="18"/>
      <c r="AUS184" s="18"/>
      <c r="AUT184" s="18"/>
      <c r="AUU184" s="18"/>
      <c r="AUV184" s="18"/>
      <c r="AUW184" s="18"/>
      <c r="AUX184" s="18"/>
      <c r="AUY184" s="18"/>
      <c r="AUZ184" s="18"/>
      <c r="AVA184" s="18"/>
      <c r="AVB184" s="18"/>
      <c r="AVC184" s="18"/>
      <c r="AVD184" s="18"/>
      <c r="AVE184" s="18"/>
      <c r="AVF184" s="18"/>
      <c r="AVG184" s="18"/>
      <c r="AVH184" s="18"/>
      <c r="AVI184" s="18"/>
      <c r="AVJ184" s="18"/>
      <c r="AVK184" s="18"/>
      <c r="AVL184" s="18"/>
      <c r="AVM184" s="18"/>
      <c r="AVN184" s="18"/>
      <c r="AVO184" s="18"/>
      <c r="AVP184" s="18"/>
      <c r="AVQ184" s="18"/>
      <c r="AVR184" s="18"/>
      <c r="AVS184" s="18"/>
      <c r="AVT184" s="18"/>
      <c r="AVU184" s="18"/>
      <c r="AVV184" s="18"/>
      <c r="AVW184" s="18"/>
      <c r="AVX184" s="18"/>
      <c r="AVY184" s="18"/>
      <c r="AVZ184" s="18"/>
      <c r="AWA184" s="18"/>
      <c r="AWB184" s="18"/>
      <c r="AWC184" s="18"/>
      <c r="AWD184" s="18"/>
      <c r="AWE184" s="18"/>
      <c r="AWF184" s="18"/>
      <c r="AWG184" s="18"/>
      <c r="AWH184" s="18"/>
      <c r="AWI184" s="18"/>
      <c r="AWJ184" s="18"/>
      <c r="AWK184" s="18"/>
      <c r="AWL184" s="18"/>
      <c r="AWM184" s="18"/>
      <c r="AWN184" s="18"/>
      <c r="AWO184" s="18"/>
      <c r="AWP184" s="18"/>
      <c r="AWQ184" s="18"/>
      <c r="AWR184" s="18"/>
      <c r="AWS184" s="18"/>
      <c r="AWT184" s="18"/>
      <c r="AWU184" s="18"/>
      <c r="AWV184" s="18"/>
      <c r="AWW184" s="18"/>
      <c r="AWX184" s="18"/>
      <c r="AWY184" s="18"/>
      <c r="AWZ184" s="18"/>
      <c r="AXA184" s="18"/>
      <c r="AXB184" s="18"/>
      <c r="AXC184" s="18"/>
      <c r="AXD184" s="18"/>
      <c r="AXE184" s="18"/>
      <c r="AXF184" s="18"/>
      <c r="AXG184" s="18"/>
      <c r="AXH184" s="18"/>
      <c r="AXI184" s="18"/>
      <c r="AXJ184" s="18"/>
      <c r="AXK184" s="18"/>
      <c r="AXL184" s="18"/>
      <c r="AXM184" s="18"/>
      <c r="AXN184" s="18"/>
      <c r="AXO184" s="18"/>
      <c r="AXP184" s="18"/>
      <c r="AXQ184" s="18"/>
      <c r="AXR184" s="18"/>
      <c r="AXS184" s="18"/>
      <c r="AXT184" s="18"/>
      <c r="AXU184" s="18"/>
      <c r="AXV184" s="18"/>
      <c r="AXW184" s="18"/>
      <c r="AXX184" s="18"/>
      <c r="AXY184" s="18"/>
      <c r="AXZ184" s="18"/>
      <c r="AYA184" s="18"/>
      <c r="AYB184" s="18"/>
      <c r="AYC184" s="18"/>
      <c r="AYD184" s="18"/>
      <c r="AYE184" s="18"/>
      <c r="AYF184" s="18"/>
      <c r="AYG184" s="18"/>
      <c r="AYH184" s="18"/>
      <c r="AYI184" s="18"/>
      <c r="AYJ184" s="18"/>
      <c r="AYK184" s="18"/>
      <c r="AYL184" s="18"/>
      <c r="AYM184" s="18"/>
      <c r="AYN184" s="18"/>
      <c r="AYO184" s="18"/>
      <c r="AYP184" s="18"/>
      <c r="AYQ184" s="18"/>
      <c r="AYR184" s="18"/>
      <c r="AYS184" s="18"/>
      <c r="AYT184" s="18"/>
      <c r="AYU184" s="18"/>
      <c r="AYV184" s="18"/>
      <c r="AYW184" s="18"/>
      <c r="AYX184" s="18"/>
      <c r="AYY184" s="18"/>
      <c r="AYZ184" s="18"/>
      <c r="AZA184" s="18"/>
      <c r="AZB184" s="18"/>
      <c r="AZC184" s="18"/>
      <c r="AZD184" s="18"/>
      <c r="AZE184" s="18"/>
      <c r="AZF184" s="18"/>
      <c r="AZG184" s="18"/>
      <c r="AZH184" s="18"/>
      <c r="AZI184" s="18"/>
      <c r="AZJ184" s="18"/>
      <c r="AZK184" s="18"/>
      <c r="AZL184" s="18"/>
      <c r="AZM184" s="18"/>
      <c r="AZN184" s="18"/>
      <c r="AZO184" s="18"/>
      <c r="AZP184" s="18"/>
      <c r="AZQ184" s="18"/>
      <c r="AZR184" s="18"/>
      <c r="AZS184" s="18"/>
      <c r="AZT184" s="18"/>
      <c r="AZU184" s="18"/>
      <c r="AZV184" s="18"/>
      <c r="AZW184" s="18"/>
      <c r="AZX184" s="18"/>
      <c r="AZY184" s="18"/>
      <c r="AZZ184" s="18"/>
      <c r="BAA184" s="18"/>
      <c r="BAB184" s="18"/>
      <c r="BAC184" s="18"/>
      <c r="BAD184" s="18"/>
      <c r="BAE184" s="18"/>
      <c r="BAF184" s="18"/>
      <c r="BAG184" s="18"/>
      <c r="BAH184" s="18"/>
      <c r="BAI184" s="18"/>
      <c r="BAJ184" s="18"/>
      <c r="BAK184" s="18"/>
      <c r="BAL184" s="18"/>
      <c r="BAM184" s="18"/>
      <c r="BAN184" s="18"/>
      <c r="BAO184" s="18"/>
      <c r="BAP184" s="18"/>
      <c r="BAQ184" s="18"/>
      <c r="BAR184" s="18"/>
      <c r="BAS184" s="18"/>
      <c r="BAT184" s="18"/>
      <c r="BAU184" s="18"/>
      <c r="BAV184" s="18"/>
      <c r="BAW184" s="18"/>
      <c r="BAX184" s="18"/>
      <c r="BAY184" s="18"/>
      <c r="BAZ184" s="18"/>
      <c r="BBA184" s="18"/>
      <c r="BBB184" s="18"/>
      <c r="BBC184" s="18"/>
      <c r="BBD184" s="18"/>
      <c r="BBE184" s="18"/>
      <c r="BBF184" s="18"/>
      <c r="BBG184" s="18"/>
      <c r="BBH184" s="18"/>
      <c r="BBI184" s="18"/>
      <c r="BBJ184" s="18"/>
      <c r="BBK184" s="18"/>
      <c r="BBL184" s="18"/>
      <c r="BBM184" s="18"/>
      <c r="BBN184" s="18"/>
      <c r="BBO184" s="18"/>
      <c r="BBP184" s="18"/>
      <c r="BBQ184" s="18"/>
      <c r="BBR184" s="18"/>
      <c r="BBS184" s="18"/>
      <c r="BBT184" s="18"/>
      <c r="BBU184" s="18"/>
      <c r="BBV184" s="18"/>
      <c r="BBW184" s="18"/>
      <c r="BBX184" s="18"/>
      <c r="BBY184" s="18"/>
      <c r="BBZ184" s="18"/>
      <c r="BCA184" s="18"/>
      <c r="BCB184" s="18"/>
      <c r="BCC184" s="18"/>
      <c r="BCD184" s="18"/>
      <c r="BCE184" s="18"/>
      <c r="BCF184" s="18"/>
      <c r="BCG184" s="18"/>
      <c r="BCH184" s="18"/>
      <c r="BCI184" s="18"/>
      <c r="BCJ184" s="18"/>
      <c r="BCK184" s="18"/>
      <c r="BCL184" s="18"/>
      <c r="BCM184" s="18"/>
      <c r="BCN184" s="18"/>
      <c r="BCO184" s="18"/>
      <c r="BCP184" s="18"/>
      <c r="BCQ184" s="18"/>
      <c r="BCR184" s="18"/>
      <c r="BCS184" s="18"/>
      <c r="BCT184" s="18"/>
      <c r="BCU184" s="18"/>
      <c r="BCV184" s="18"/>
      <c r="BCW184" s="18"/>
      <c r="BCX184" s="18"/>
      <c r="BCY184" s="18"/>
      <c r="BCZ184" s="18"/>
      <c r="BDA184" s="18"/>
      <c r="BDB184" s="18"/>
      <c r="BDC184" s="18"/>
      <c r="BDD184" s="18"/>
      <c r="BDE184" s="18"/>
      <c r="BDF184" s="18"/>
      <c r="BDG184" s="18"/>
      <c r="BDH184" s="18"/>
      <c r="BDI184" s="18"/>
      <c r="BDJ184" s="18"/>
      <c r="BDK184" s="18"/>
      <c r="BDL184" s="18"/>
      <c r="BDM184" s="18"/>
      <c r="BDN184" s="18"/>
      <c r="BDO184" s="18"/>
      <c r="BDP184" s="18"/>
      <c r="BDQ184" s="18"/>
      <c r="BDR184" s="18"/>
      <c r="BDS184" s="18"/>
      <c r="BDT184" s="18"/>
      <c r="BDU184" s="18"/>
      <c r="BDV184" s="18"/>
      <c r="BDW184" s="18"/>
      <c r="BDX184" s="18"/>
      <c r="BDY184" s="18"/>
      <c r="BDZ184" s="18"/>
      <c r="BEA184" s="18"/>
      <c r="BEB184" s="18"/>
      <c r="BEC184" s="18"/>
      <c r="BED184" s="18"/>
      <c r="BEE184" s="18"/>
      <c r="BEF184" s="18"/>
      <c r="BEG184" s="18"/>
      <c r="BEH184" s="18"/>
      <c r="BEI184" s="18"/>
      <c r="BEJ184" s="18"/>
      <c r="BEK184" s="18"/>
      <c r="BEL184" s="18"/>
      <c r="BEM184" s="18"/>
      <c r="BEN184" s="18"/>
      <c r="BEO184" s="18"/>
      <c r="BEP184" s="18"/>
      <c r="BEQ184" s="18"/>
      <c r="BER184" s="18"/>
      <c r="BES184" s="18"/>
      <c r="BET184" s="18"/>
      <c r="BEU184" s="18"/>
      <c r="BEV184" s="18"/>
      <c r="BEW184" s="18"/>
      <c r="BEX184" s="18"/>
      <c r="BEY184" s="18"/>
      <c r="BEZ184" s="18"/>
      <c r="BFA184" s="18"/>
      <c r="BFB184" s="18"/>
      <c r="BFC184" s="18"/>
      <c r="BFD184" s="18"/>
      <c r="BFE184" s="18"/>
      <c r="BFF184" s="18"/>
      <c r="BFG184" s="18"/>
      <c r="BFH184" s="18"/>
      <c r="BFI184" s="18"/>
      <c r="BFJ184" s="18"/>
      <c r="BFK184" s="18"/>
      <c r="BFL184" s="18"/>
      <c r="BFM184" s="18"/>
      <c r="BFN184" s="18"/>
      <c r="BFO184" s="18"/>
      <c r="BFP184" s="18"/>
      <c r="BFQ184" s="18"/>
      <c r="BFR184" s="18"/>
      <c r="BFS184" s="18"/>
      <c r="BFT184" s="18"/>
      <c r="BFU184" s="18"/>
      <c r="BFV184" s="18"/>
      <c r="BFW184" s="18"/>
      <c r="BFX184" s="18"/>
      <c r="BFY184" s="18"/>
      <c r="BFZ184" s="18"/>
      <c r="BGA184" s="18"/>
      <c r="BGB184" s="18"/>
      <c r="BGC184" s="18"/>
      <c r="BGD184" s="18"/>
      <c r="BGE184" s="18"/>
      <c r="BGF184" s="18"/>
      <c r="BGG184" s="18"/>
      <c r="BGH184" s="18"/>
      <c r="BGI184" s="18"/>
      <c r="BGJ184" s="18"/>
      <c r="BGK184" s="18"/>
      <c r="BGL184" s="18"/>
      <c r="BGM184" s="18"/>
      <c r="BGN184" s="18"/>
      <c r="BGO184" s="18"/>
      <c r="BGP184" s="18"/>
      <c r="BGQ184" s="18"/>
      <c r="BGR184" s="18"/>
      <c r="BGS184" s="18"/>
      <c r="BGT184" s="18"/>
      <c r="BGU184" s="18"/>
      <c r="BGV184" s="18"/>
      <c r="BGW184" s="18"/>
      <c r="BGX184" s="18"/>
      <c r="BGY184" s="18"/>
      <c r="BGZ184" s="18"/>
      <c r="BHA184" s="18"/>
      <c r="BHB184" s="18"/>
      <c r="BHC184" s="18"/>
      <c r="BHD184" s="18"/>
      <c r="BHE184" s="18"/>
      <c r="BHF184" s="18"/>
      <c r="BHG184" s="18"/>
      <c r="BHH184" s="18"/>
      <c r="BHI184" s="18"/>
      <c r="BHJ184" s="18"/>
      <c r="BHK184" s="18"/>
      <c r="BHL184" s="18"/>
      <c r="BHM184" s="18"/>
      <c r="BHN184" s="18"/>
      <c r="BHO184" s="18"/>
      <c r="BHP184" s="18"/>
      <c r="BHQ184" s="18"/>
      <c r="BHR184" s="18"/>
      <c r="BHS184" s="18"/>
      <c r="BHT184" s="18"/>
      <c r="BHU184" s="18"/>
      <c r="BHV184" s="18"/>
      <c r="BHW184" s="18"/>
      <c r="BHX184" s="18"/>
      <c r="BHY184" s="18"/>
      <c r="BHZ184" s="18"/>
      <c r="BIA184" s="18"/>
      <c r="BIB184" s="18"/>
      <c r="BIC184" s="18"/>
      <c r="BID184" s="18"/>
      <c r="BIE184" s="18"/>
      <c r="BIF184" s="18"/>
      <c r="BIG184" s="18"/>
      <c r="BIH184" s="18"/>
      <c r="BII184" s="18"/>
      <c r="BIJ184" s="18"/>
      <c r="BIK184" s="18"/>
      <c r="BIL184" s="18"/>
      <c r="BIM184" s="18"/>
      <c r="BIN184" s="18"/>
      <c r="BIO184" s="18"/>
      <c r="BIP184" s="18"/>
      <c r="BIQ184" s="18"/>
      <c r="BIR184" s="18"/>
      <c r="BIS184" s="18"/>
      <c r="BIT184" s="18"/>
      <c r="BIU184" s="18"/>
      <c r="BIV184" s="18"/>
      <c r="BIW184" s="18"/>
      <c r="BIX184" s="18"/>
      <c r="BIY184" s="18"/>
      <c r="BIZ184" s="18"/>
      <c r="BJA184" s="18"/>
      <c r="BJB184" s="18"/>
      <c r="BJC184" s="18"/>
      <c r="BJD184" s="18"/>
      <c r="BJE184" s="18"/>
      <c r="BJF184" s="18"/>
      <c r="BJG184" s="18"/>
      <c r="BJH184" s="18"/>
      <c r="BJI184" s="18"/>
      <c r="BJJ184" s="18"/>
      <c r="BJK184" s="18"/>
      <c r="BJL184" s="18"/>
      <c r="BJM184" s="18"/>
      <c r="BJN184" s="18"/>
      <c r="BJO184" s="18"/>
      <c r="BJP184" s="18"/>
      <c r="BJQ184" s="18"/>
      <c r="BJR184" s="18"/>
      <c r="BJS184" s="18"/>
      <c r="BJT184" s="18"/>
      <c r="BJU184" s="18"/>
      <c r="BJV184" s="18"/>
      <c r="BJW184" s="18"/>
      <c r="BJX184" s="18"/>
      <c r="BJY184" s="18"/>
      <c r="BJZ184" s="18"/>
      <c r="BKA184" s="18"/>
      <c r="BKB184" s="18"/>
      <c r="BKC184" s="18"/>
      <c r="BKD184" s="18"/>
      <c r="BKE184" s="18"/>
      <c r="BKF184" s="18"/>
      <c r="BKG184" s="18"/>
      <c r="BKH184" s="18"/>
      <c r="BKI184" s="18"/>
      <c r="BKJ184" s="18"/>
      <c r="BKK184" s="18"/>
      <c r="BKL184" s="18"/>
      <c r="BKM184" s="18"/>
      <c r="BKN184" s="18"/>
      <c r="BKO184" s="18"/>
      <c r="BKP184" s="18"/>
      <c r="BKQ184" s="18"/>
      <c r="BKR184" s="18"/>
      <c r="BKS184" s="18"/>
      <c r="BKT184" s="18"/>
      <c r="BKU184" s="18"/>
      <c r="BKV184" s="18"/>
      <c r="BKW184" s="18"/>
      <c r="BKX184" s="18"/>
      <c r="BKY184" s="18"/>
      <c r="BKZ184" s="18"/>
      <c r="BLA184" s="18"/>
      <c r="BLB184" s="18"/>
      <c r="BLC184" s="18"/>
      <c r="BLD184" s="18"/>
      <c r="BLE184" s="18"/>
      <c r="BLF184" s="18"/>
      <c r="BLG184" s="18"/>
      <c r="BLH184" s="18"/>
      <c r="BLI184" s="18"/>
      <c r="BLJ184" s="18"/>
      <c r="BLK184" s="18"/>
      <c r="BLL184" s="18"/>
      <c r="BLM184" s="18"/>
      <c r="BLN184" s="18"/>
      <c r="BLO184" s="18"/>
      <c r="BLP184" s="18"/>
      <c r="BLQ184" s="18"/>
      <c r="BLR184" s="18"/>
      <c r="BLS184" s="18"/>
      <c r="BLT184" s="18"/>
      <c r="BLU184" s="18"/>
      <c r="BLV184" s="18"/>
      <c r="BLW184" s="18"/>
      <c r="BLX184" s="18"/>
      <c r="BLY184" s="18"/>
      <c r="BLZ184" s="18"/>
      <c r="BMA184" s="18"/>
      <c r="BMB184" s="18"/>
      <c r="BMC184" s="18"/>
      <c r="BMD184" s="18"/>
      <c r="BME184" s="18"/>
      <c r="BMF184" s="18"/>
      <c r="BMG184" s="18"/>
      <c r="BMH184" s="18"/>
      <c r="BMI184" s="18"/>
      <c r="BMJ184" s="18"/>
      <c r="BMK184" s="18"/>
      <c r="BML184" s="18"/>
      <c r="BMM184" s="18"/>
      <c r="BMN184" s="18"/>
      <c r="BMO184" s="18"/>
      <c r="BMP184" s="18"/>
      <c r="BMQ184" s="18"/>
      <c r="BMR184" s="18"/>
      <c r="BMS184" s="18"/>
      <c r="BMT184" s="18"/>
      <c r="BMU184" s="18"/>
      <c r="BMV184" s="18"/>
      <c r="BMW184" s="18"/>
      <c r="BMX184" s="18"/>
      <c r="BMY184" s="18"/>
      <c r="BMZ184" s="18"/>
      <c r="BNA184" s="18"/>
      <c r="BNB184" s="18"/>
      <c r="BNC184" s="18"/>
      <c r="BND184" s="18"/>
      <c r="BNE184" s="18"/>
      <c r="BNF184" s="18"/>
      <c r="BNG184" s="18"/>
      <c r="BNH184" s="18"/>
      <c r="BNI184" s="18"/>
      <c r="BNJ184" s="18"/>
      <c r="BNK184" s="18"/>
      <c r="BNL184" s="18"/>
      <c r="BNM184" s="18"/>
      <c r="BNN184" s="18"/>
      <c r="BNO184" s="18"/>
      <c r="BNP184" s="18"/>
      <c r="BNQ184" s="18"/>
      <c r="BNR184" s="18"/>
      <c r="BNS184" s="18"/>
      <c r="BNT184" s="18"/>
      <c r="BNU184" s="18"/>
      <c r="BNV184" s="18"/>
      <c r="BNW184" s="18"/>
      <c r="BNX184" s="18"/>
      <c r="BNY184" s="18"/>
      <c r="BNZ184" s="18"/>
      <c r="BOA184" s="18"/>
      <c r="BOB184" s="18"/>
      <c r="BOC184" s="18"/>
      <c r="BOD184" s="18"/>
      <c r="BOE184" s="18"/>
      <c r="BOF184" s="18"/>
      <c r="BOG184" s="18"/>
      <c r="BOH184" s="18"/>
      <c r="BOI184" s="18"/>
      <c r="BOJ184" s="18"/>
      <c r="BOK184" s="18"/>
      <c r="BOL184" s="18"/>
      <c r="BOM184" s="18"/>
      <c r="BON184" s="18"/>
      <c r="BOO184" s="18"/>
      <c r="BOP184" s="18"/>
      <c r="BOQ184" s="18"/>
      <c r="BOR184" s="18"/>
      <c r="BOS184" s="18"/>
      <c r="BOT184" s="18"/>
      <c r="BOU184" s="18"/>
      <c r="BOV184" s="18"/>
      <c r="BOW184" s="18"/>
      <c r="BOX184" s="18"/>
      <c r="BOY184" s="18"/>
      <c r="BOZ184" s="18"/>
      <c r="BPA184" s="18"/>
      <c r="BPB184" s="18"/>
      <c r="BPC184" s="18"/>
      <c r="BPD184" s="18"/>
      <c r="BPE184" s="18"/>
      <c r="BPF184" s="18"/>
      <c r="BPG184" s="18"/>
      <c r="BPH184" s="18"/>
      <c r="BPI184" s="18"/>
      <c r="BPJ184" s="18"/>
      <c r="BPK184" s="18"/>
      <c r="BPL184" s="18"/>
      <c r="BPM184" s="18"/>
      <c r="BPN184" s="18"/>
      <c r="BPO184" s="18"/>
      <c r="BPP184" s="18"/>
      <c r="BPQ184" s="18"/>
      <c r="BPR184" s="18"/>
      <c r="BPS184" s="18"/>
      <c r="BPT184" s="18"/>
      <c r="BPU184" s="18"/>
      <c r="BPV184" s="18"/>
      <c r="BPW184" s="18"/>
      <c r="BPX184" s="18"/>
      <c r="BPY184" s="18"/>
      <c r="BPZ184" s="18"/>
      <c r="BQA184" s="18"/>
      <c r="BQB184" s="18"/>
      <c r="BQC184" s="18"/>
      <c r="BQD184" s="18"/>
      <c r="BQE184" s="18"/>
      <c r="BQF184" s="18"/>
      <c r="BQG184" s="18"/>
      <c r="BQH184" s="18"/>
      <c r="BQI184" s="18"/>
      <c r="BQJ184" s="18"/>
      <c r="BQK184" s="18"/>
      <c r="BQL184" s="18"/>
      <c r="BQM184" s="18"/>
      <c r="BQN184" s="18"/>
      <c r="BQO184" s="18"/>
      <c r="BQP184" s="18"/>
      <c r="BQQ184" s="18"/>
      <c r="BQR184" s="18"/>
      <c r="BQS184" s="18"/>
      <c r="BQT184" s="18"/>
      <c r="BQU184" s="18"/>
      <c r="BQV184" s="18"/>
      <c r="BQW184" s="18"/>
      <c r="BQX184" s="18"/>
      <c r="BQY184" s="18"/>
      <c r="BQZ184" s="18"/>
      <c r="BRA184" s="18"/>
      <c r="BRB184" s="18"/>
      <c r="BRC184" s="18"/>
      <c r="BRD184" s="18"/>
      <c r="BRE184" s="18"/>
      <c r="BRF184" s="18"/>
      <c r="BRG184" s="18"/>
      <c r="BRH184" s="18"/>
      <c r="BRI184" s="18"/>
      <c r="BRJ184" s="18"/>
      <c r="BRK184" s="18"/>
      <c r="BRL184" s="18"/>
      <c r="BRM184" s="18"/>
      <c r="BRN184" s="18"/>
      <c r="BRO184" s="18"/>
      <c r="BRP184" s="18"/>
      <c r="BRQ184" s="18"/>
      <c r="BRR184" s="18"/>
      <c r="BRS184" s="18"/>
      <c r="BRT184" s="18"/>
      <c r="BRU184" s="18"/>
      <c r="BRV184" s="18"/>
      <c r="BRW184" s="18"/>
      <c r="BRX184" s="18"/>
      <c r="BRY184" s="18"/>
      <c r="BRZ184" s="18"/>
      <c r="BSA184" s="18"/>
      <c r="BSB184" s="18"/>
      <c r="BSC184" s="18"/>
      <c r="BSD184" s="18"/>
      <c r="BSE184" s="18"/>
      <c r="BSF184" s="18"/>
      <c r="BSG184" s="18"/>
      <c r="BSH184" s="18"/>
      <c r="BSI184" s="18"/>
      <c r="BSJ184" s="18"/>
      <c r="BSK184" s="18"/>
      <c r="BSL184" s="18"/>
      <c r="BSM184" s="18"/>
      <c r="BSN184" s="18"/>
      <c r="BSO184" s="18"/>
      <c r="BSP184" s="18"/>
      <c r="BSQ184" s="18"/>
      <c r="BSR184" s="18"/>
      <c r="BSS184" s="18"/>
      <c r="BST184" s="18"/>
      <c r="BSU184" s="18"/>
      <c r="BSV184" s="18"/>
      <c r="BSW184" s="18"/>
      <c r="BSX184" s="18"/>
      <c r="BSY184" s="18"/>
      <c r="BSZ184" s="18"/>
      <c r="BTA184" s="18"/>
      <c r="BTB184" s="18"/>
      <c r="BTC184" s="18"/>
      <c r="BTD184" s="18"/>
      <c r="BTE184" s="18"/>
      <c r="BTF184" s="18"/>
      <c r="BTG184" s="18"/>
      <c r="BTH184" s="18"/>
      <c r="BTI184" s="18"/>
      <c r="BTJ184" s="18"/>
      <c r="BTK184" s="18"/>
      <c r="BTL184" s="18"/>
      <c r="BTM184" s="18"/>
      <c r="BTN184" s="18"/>
      <c r="BTO184" s="18"/>
      <c r="BTP184" s="18"/>
      <c r="BTQ184" s="18"/>
      <c r="BTR184" s="18"/>
      <c r="BTS184" s="18"/>
      <c r="BTT184" s="18"/>
      <c r="BTU184" s="18"/>
      <c r="BTV184" s="18"/>
      <c r="BTW184" s="18"/>
      <c r="BTX184" s="18"/>
      <c r="BTY184" s="18"/>
      <c r="BTZ184" s="18"/>
      <c r="BUA184" s="18"/>
      <c r="BUB184" s="18"/>
      <c r="BUC184" s="18"/>
      <c r="BUD184" s="18"/>
      <c r="BUE184" s="18"/>
      <c r="BUF184" s="18"/>
      <c r="BUG184" s="18"/>
      <c r="BUH184" s="18"/>
      <c r="BUI184" s="18"/>
      <c r="BUJ184" s="18"/>
      <c r="BUK184" s="18"/>
      <c r="BUL184" s="18"/>
      <c r="BUM184" s="18"/>
      <c r="BUN184" s="18"/>
      <c r="BUO184" s="18"/>
      <c r="BUP184" s="18"/>
      <c r="BUQ184" s="18"/>
      <c r="BUR184" s="18"/>
      <c r="BUS184" s="18"/>
      <c r="BUT184" s="18"/>
      <c r="BUU184" s="18"/>
      <c r="BUV184" s="18"/>
      <c r="BUW184" s="18"/>
      <c r="BUX184" s="18"/>
      <c r="BUY184" s="18"/>
      <c r="BUZ184" s="18"/>
      <c r="BVA184" s="18"/>
      <c r="BVB184" s="18"/>
      <c r="BVC184" s="18"/>
      <c r="BVD184" s="18"/>
      <c r="BVE184" s="18"/>
      <c r="BVF184" s="18"/>
      <c r="BVG184" s="18"/>
      <c r="BVH184" s="18"/>
      <c r="BVI184" s="18"/>
      <c r="BVJ184" s="18"/>
      <c r="BVK184" s="18"/>
      <c r="BVL184" s="18"/>
      <c r="BVM184" s="18"/>
      <c r="BVN184" s="18"/>
      <c r="BVO184" s="18"/>
      <c r="BVP184" s="18"/>
      <c r="BVQ184" s="18"/>
      <c r="BVR184" s="18"/>
      <c r="BVS184" s="18"/>
      <c r="BVT184" s="18"/>
      <c r="BVU184" s="18"/>
      <c r="BVV184" s="18"/>
      <c r="BVW184" s="18"/>
      <c r="BVX184" s="18"/>
      <c r="BVY184" s="18"/>
      <c r="BVZ184" s="18"/>
      <c r="BWA184" s="18"/>
      <c r="BWB184" s="18"/>
      <c r="BWC184" s="18"/>
      <c r="BWD184" s="18"/>
      <c r="BWE184" s="18"/>
      <c r="BWF184" s="18"/>
      <c r="BWG184" s="18"/>
      <c r="BWH184" s="18"/>
      <c r="BWI184" s="18"/>
      <c r="BWJ184" s="18"/>
      <c r="BWK184" s="18"/>
      <c r="BWL184" s="18"/>
      <c r="BWM184" s="18"/>
      <c r="BWN184" s="18"/>
      <c r="BWO184" s="18"/>
      <c r="BWP184" s="18"/>
      <c r="BWQ184" s="18"/>
      <c r="BWR184" s="18"/>
      <c r="BWS184" s="18"/>
      <c r="BWT184" s="18"/>
      <c r="BWU184" s="18"/>
      <c r="BWV184" s="18"/>
      <c r="BWW184" s="18"/>
      <c r="BWX184" s="18"/>
      <c r="BWY184" s="18"/>
      <c r="BWZ184" s="18"/>
      <c r="BXA184" s="18"/>
      <c r="BXB184" s="18"/>
      <c r="BXC184" s="18"/>
      <c r="BXD184" s="18"/>
      <c r="BXE184" s="18"/>
      <c r="BXF184" s="18"/>
      <c r="BXG184" s="18"/>
      <c r="BXH184" s="18"/>
      <c r="BXI184" s="18"/>
      <c r="BXJ184" s="18"/>
      <c r="BXK184" s="18"/>
      <c r="BXL184" s="18"/>
      <c r="BXM184" s="18"/>
      <c r="BXN184" s="18"/>
      <c r="BXO184" s="18"/>
      <c r="BXP184" s="18"/>
      <c r="BXQ184" s="18"/>
      <c r="BXR184" s="18"/>
      <c r="BXS184" s="18"/>
      <c r="BXT184" s="18"/>
      <c r="BXU184" s="18"/>
      <c r="BXV184" s="18"/>
      <c r="BXW184" s="18"/>
      <c r="BXX184" s="18"/>
      <c r="BXY184" s="18"/>
      <c r="BXZ184" s="18"/>
      <c r="BYA184" s="18"/>
      <c r="BYB184" s="18"/>
      <c r="BYC184" s="18"/>
      <c r="BYD184" s="18"/>
      <c r="BYE184" s="18"/>
      <c r="BYF184" s="18"/>
      <c r="BYG184" s="18"/>
      <c r="BYH184" s="18"/>
      <c r="BYI184" s="18"/>
      <c r="BYJ184" s="18"/>
      <c r="BYK184" s="18"/>
      <c r="BYL184" s="18"/>
      <c r="BYM184" s="18"/>
      <c r="BYN184" s="18"/>
      <c r="BYO184" s="18"/>
      <c r="BYP184" s="18"/>
      <c r="BYQ184" s="18"/>
      <c r="BYR184" s="18"/>
      <c r="BYS184" s="18"/>
      <c r="BYT184" s="18"/>
      <c r="BYU184" s="18"/>
      <c r="BYV184" s="18"/>
      <c r="BYW184" s="18"/>
      <c r="BYX184" s="18"/>
      <c r="BYY184" s="18"/>
      <c r="BYZ184" s="18"/>
      <c r="BZA184" s="18"/>
      <c r="BZB184" s="18"/>
      <c r="BZC184" s="18"/>
      <c r="BZD184" s="18"/>
      <c r="BZE184" s="18"/>
      <c r="BZF184" s="18"/>
      <c r="BZG184" s="18"/>
      <c r="BZH184" s="18"/>
      <c r="BZI184" s="18"/>
      <c r="BZJ184" s="18"/>
      <c r="BZK184" s="18"/>
      <c r="BZL184" s="18"/>
      <c r="BZM184" s="18"/>
      <c r="BZN184" s="18"/>
      <c r="BZO184" s="18"/>
      <c r="BZP184" s="18"/>
      <c r="BZQ184" s="18"/>
      <c r="BZR184" s="18"/>
      <c r="BZS184" s="18"/>
      <c r="BZT184" s="18"/>
      <c r="BZU184" s="18"/>
      <c r="BZV184" s="18"/>
      <c r="BZW184" s="18"/>
      <c r="BZX184" s="18"/>
      <c r="BZY184" s="18"/>
      <c r="BZZ184" s="18"/>
      <c r="CAA184" s="18"/>
      <c r="CAB184" s="18"/>
      <c r="CAC184" s="18"/>
      <c r="CAD184" s="18"/>
      <c r="CAE184" s="18"/>
      <c r="CAF184" s="18"/>
      <c r="CAG184" s="18"/>
      <c r="CAH184" s="18"/>
      <c r="CAI184" s="18"/>
      <c r="CAJ184" s="18"/>
      <c r="CAK184" s="18"/>
      <c r="CAL184" s="18"/>
      <c r="CAM184" s="18"/>
      <c r="CAN184" s="18"/>
      <c r="CAO184" s="18"/>
      <c r="CAP184" s="18"/>
      <c r="CAQ184" s="18"/>
      <c r="CAR184" s="18"/>
      <c r="CAS184" s="18"/>
      <c r="CAT184" s="18"/>
      <c r="CAU184" s="18"/>
      <c r="CAV184" s="18"/>
      <c r="CAW184" s="18"/>
      <c r="CAX184" s="18"/>
      <c r="CAY184" s="18"/>
      <c r="CAZ184" s="18"/>
      <c r="CBA184" s="18"/>
      <c r="CBB184" s="18"/>
      <c r="CBC184" s="18"/>
      <c r="CBD184" s="18"/>
      <c r="CBE184" s="18"/>
      <c r="CBF184" s="18"/>
      <c r="CBG184" s="18"/>
      <c r="CBH184" s="18"/>
      <c r="CBI184" s="18"/>
      <c r="CBJ184" s="18"/>
      <c r="CBK184" s="18"/>
      <c r="CBL184" s="18"/>
      <c r="CBM184" s="18"/>
      <c r="CBN184" s="18"/>
      <c r="CBO184" s="18"/>
      <c r="CBP184" s="18"/>
      <c r="CBQ184" s="18"/>
      <c r="CBR184" s="18"/>
      <c r="CBS184" s="18"/>
      <c r="CBT184" s="18"/>
      <c r="CBU184" s="18"/>
      <c r="CBV184" s="18"/>
      <c r="CBW184" s="18"/>
      <c r="CBX184" s="18"/>
      <c r="CBY184" s="18"/>
      <c r="CBZ184" s="18"/>
      <c r="CCA184" s="18"/>
      <c r="CCB184" s="18"/>
      <c r="CCC184" s="18"/>
      <c r="CCD184" s="18"/>
      <c r="CCE184" s="18"/>
      <c r="CCF184" s="18"/>
      <c r="CCG184" s="18"/>
      <c r="CCH184" s="18"/>
      <c r="CCI184" s="18"/>
      <c r="CCJ184" s="18"/>
      <c r="CCK184" s="18"/>
      <c r="CCL184" s="18"/>
      <c r="CCM184" s="18"/>
      <c r="CCN184" s="18"/>
      <c r="CCO184" s="18"/>
      <c r="CCP184" s="18"/>
      <c r="CCQ184" s="18"/>
      <c r="CCR184" s="18"/>
      <c r="CCS184" s="18"/>
      <c r="CCT184" s="18"/>
      <c r="CCU184" s="18"/>
      <c r="CCV184" s="18"/>
      <c r="CCW184" s="18"/>
      <c r="CCX184" s="18"/>
      <c r="CCY184" s="18"/>
      <c r="CCZ184" s="18"/>
      <c r="CDA184" s="18"/>
      <c r="CDB184" s="18"/>
      <c r="CDC184" s="18"/>
      <c r="CDD184" s="18"/>
      <c r="CDE184" s="18"/>
      <c r="CDF184" s="18"/>
      <c r="CDG184" s="18"/>
      <c r="CDH184" s="18"/>
      <c r="CDI184" s="18"/>
      <c r="CDJ184" s="18"/>
      <c r="CDK184" s="18"/>
      <c r="CDL184" s="18"/>
      <c r="CDM184" s="18"/>
      <c r="CDN184" s="18"/>
      <c r="CDO184" s="18"/>
      <c r="CDP184" s="18"/>
      <c r="CDQ184" s="18"/>
      <c r="CDR184" s="18"/>
      <c r="CDS184" s="18"/>
      <c r="CDT184" s="18"/>
      <c r="CDU184" s="18"/>
      <c r="CDV184" s="18"/>
      <c r="CDW184" s="18"/>
      <c r="CDX184" s="18"/>
      <c r="CDY184" s="18"/>
      <c r="CDZ184" s="18"/>
      <c r="CEA184" s="18"/>
      <c r="CEB184" s="18"/>
      <c r="CEC184" s="18"/>
      <c r="CED184" s="18"/>
      <c r="CEE184" s="18"/>
      <c r="CEF184" s="18"/>
      <c r="CEG184" s="18"/>
      <c r="CEH184" s="18"/>
      <c r="CEI184" s="18"/>
      <c r="CEJ184" s="18"/>
      <c r="CEK184" s="18"/>
      <c r="CEL184" s="18"/>
      <c r="CEM184" s="18"/>
      <c r="CEN184" s="18"/>
      <c r="CEO184" s="18"/>
      <c r="CEP184" s="18"/>
      <c r="CEQ184" s="18"/>
      <c r="CER184" s="18"/>
      <c r="CES184" s="18"/>
      <c r="CET184" s="18"/>
      <c r="CEU184" s="18"/>
      <c r="CEV184" s="18"/>
      <c r="CEW184" s="18"/>
      <c r="CEX184" s="18"/>
      <c r="CEY184" s="18"/>
      <c r="CEZ184" s="18"/>
      <c r="CFA184" s="18"/>
      <c r="CFB184" s="18"/>
      <c r="CFC184" s="18"/>
      <c r="CFD184" s="18"/>
      <c r="CFE184" s="18"/>
      <c r="CFF184" s="18"/>
      <c r="CFG184" s="18"/>
      <c r="CFH184" s="18"/>
      <c r="CFI184" s="18"/>
      <c r="CFJ184" s="18"/>
      <c r="CFK184" s="18"/>
      <c r="CFL184" s="18"/>
      <c r="CFM184" s="18"/>
      <c r="CFN184" s="18"/>
      <c r="CFO184" s="18"/>
      <c r="CFP184" s="18"/>
      <c r="CFQ184" s="18"/>
      <c r="CFR184" s="18"/>
      <c r="CFS184" s="18"/>
      <c r="CFT184" s="18"/>
      <c r="CFU184" s="18"/>
      <c r="CFV184" s="18"/>
      <c r="CFW184" s="18"/>
      <c r="CFX184" s="18"/>
      <c r="CFY184" s="18"/>
      <c r="CFZ184" s="18"/>
      <c r="CGA184" s="18"/>
      <c r="CGB184" s="18"/>
      <c r="CGC184" s="18"/>
      <c r="CGD184" s="18"/>
      <c r="CGE184" s="18"/>
      <c r="CGF184" s="18"/>
      <c r="CGG184" s="18"/>
      <c r="CGH184" s="18"/>
      <c r="CGI184" s="18"/>
      <c r="CGJ184" s="18"/>
      <c r="CGK184" s="18"/>
      <c r="CGL184" s="18"/>
      <c r="CGM184" s="18"/>
      <c r="CGN184" s="18"/>
      <c r="CGO184" s="18"/>
      <c r="CGP184" s="18"/>
      <c r="CGQ184" s="18"/>
      <c r="CGR184" s="18"/>
      <c r="CGS184" s="18"/>
      <c r="CGT184" s="18"/>
      <c r="CGU184" s="18"/>
      <c r="CGV184" s="18"/>
      <c r="CGW184" s="18"/>
      <c r="CGX184" s="18"/>
      <c r="CGY184" s="18"/>
      <c r="CGZ184" s="18"/>
      <c r="CHA184" s="18"/>
      <c r="CHB184" s="18"/>
      <c r="CHC184" s="18"/>
      <c r="CHD184" s="18"/>
      <c r="CHE184" s="18"/>
      <c r="CHF184" s="18"/>
      <c r="CHG184" s="18"/>
      <c r="CHH184" s="18"/>
      <c r="CHI184" s="18"/>
      <c r="CHJ184" s="18"/>
      <c r="CHK184" s="18"/>
      <c r="CHL184" s="18"/>
      <c r="CHM184" s="18"/>
      <c r="CHN184" s="18"/>
      <c r="CHO184" s="18"/>
      <c r="CHP184" s="18"/>
      <c r="CHQ184" s="18"/>
      <c r="CHR184" s="18"/>
      <c r="CHS184" s="18"/>
      <c r="CHT184" s="18"/>
      <c r="CHU184" s="18"/>
      <c r="CHV184" s="18"/>
      <c r="CHW184" s="18"/>
      <c r="CHX184" s="18"/>
      <c r="CHY184" s="18"/>
      <c r="CHZ184" s="18"/>
      <c r="CIA184" s="18"/>
      <c r="CIB184" s="18"/>
      <c r="CIC184" s="18"/>
      <c r="CID184" s="18"/>
      <c r="CIE184" s="18"/>
      <c r="CIF184" s="18"/>
      <c r="CIG184" s="18"/>
      <c r="CIH184" s="18"/>
      <c r="CII184" s="18"/>
      <c r="CIJ184" s="18"/>
      <c r="CIK184" s="18"/>
      <c r="CIL184" s="18"/>
      <c r="CIM184" s="18"/>
      <c r="CIN184" s="18"/>
      <c r="CIO184" s="18"/>
      <c r="CIP184" s="18"/>
      <c r="CIQ184" s="18"/>
      <c r="CIR184" s="18"/>
      <c r="CIS184" s="18"/>
      <c r="CIT184" s="18"/>
      <c r="CIU184" s="18"/>
      <c r="CIV184" s="18"/>
      <c r="CIW184" s="18"/>
      <c r="CIX184" s="18"/>
      <c r="CIY184" s="18"/>
      <c r="CIZ184" s="18"/>
      <c r="CJA184" s="18"/>
      <c r="CJB184" s="18"/>
      <c r="CJC184" s="18"/>
      <c r="CJD184" s="18"/>
      <c r="CJE184" s="18"/>
      <c r="CJF184" s="18"/>
      <c r="CJG184" s="18"/>
      <c r="CJH184" s="18"/>
      <c r="CJI184" s="18"/>
      <c r="CJJ184" s="18"/>
      <c r="CJK184" s="18"/>
      <c r="CJL184" s="18"/>
      <c r="CJM184" s="18"/>
      <c r="CJN184" s="18"/>
      <c r="CJO184" s="18"/>
      <c r="CJP184" s="18"/>
      <c r="CJQ184" s="18"/>
      <c r="CJR184" s="18"/>
      <c r="CJS184" s="18"/>
      <c r="CJT184" s="18"/>
      <c r="CJU184" s="18"/>
      <c r="CJV184" s="18"/>
      <c r="CJW184" s="18"/>
      <c r="CJX184" s="18"/>
      <c r="CJY184" s="18"/>
      <c r="CJZ184" s="18"/>
      <c r="CKA184" s="18"/>
      <c r="CKB184" s="18"/>
      <c r="CKC184" s="18"/>
      <c r="CKD184" s="18"/>
      <c r="CKE184" s="18"/>
      <c r="CKF184" s="18"/>
      <c r="CKG184" s="18"/>
      <c r="CKH184" s="18"/>
      <c r="CKI184" s="18"/>
      <c r="CKJ184" s="18"/>
      <c r="CKK184" s="18"/>
      <c r="CKL184" s="18"/>
      <c r="CKM184" s="18"/>
      <c r="CKN184" s="18"/>
      <c r="CKO184" s="18"/>
      <c r="CKP184" s="18"/>
      <c r="CKQ184" s="18"/>
      <c r="CKR184" s="18"/>
      <c r="CKS184" s="18"/>
      <c r="CKT184" s="18"/>
      <c r="CKU184" s="18"/>
      <c r="CKV184" s="18"/>
      <c r="CKW184" s="18"/>
      <c r="CKX184" s="18"/>
      <c r="CKY184" s="18"/>
      <c r="CKZ184" s="18"/>
      <c r="CLA184" s="18"/>
      <c r="CLB184" s="18"/>
      <c r="CLC184" s="18"/>
      <c r="CLD184" s="18"/>
      <c r="CLE184" s="18"/>
      <c r="CLF184" s="18"/>
      <c r="CLG184" s="18"/>
      <c r="CLH184" s="18"/>
      <c r="CLI184" s="18"/>
      <c r="CLJ184" s="18"/>
      <c r="CLK184" s="18"/>
      <c r="CLL184" s="18"/>
      <c r="CLM184" s="18"/>
      <c r="CLN184" s="18"/>
      <c r="CLO184" s="18"/>
      <c r="CLP184" s="18"/>
      <c r="CLQ184" s="18"/>
      <c r="CLR184" s="18"/>
      <c r="CLS184" s="18"/>
      <c r="CLT184" s="18"/>
      <c r="CLU184" s="18"/>
      <c r="CLV184" s="18"/>
      <c r="CLW184" s="18"/>
      <c r="CLX184" s="18"/>
      <c r="CLY184" s="18"/>
      <c r="CLZ184" s="18"/>
      <c r="CMA184" s="18"/>
      <c r="CMB184" s="18"/>
      <c r="CMC184" s="18"/>
      <c r="CMD184" s="18"/>
      <c r="CME184" s="18"/>
      <c r="CMF184" s="18"/>
      <c r="CMG184" s="18"/>
      <c r="CMH184" s="18"/>
      <c r="CMI184" s="18"/>
      <c r="CMJ184" s="18"/>
      <c r="CMK184" s="18"/>
      <c r="CML184" s="18"/>
      <c r="CMM184" s="18"/>
      <c r="CMN184" s="18"/>
      <c r="CMO184" s="18"/>
      <c r="CMP184" s="18"/>
      <c r="CMQ184" s="18"/>
      <c r="CMR184" s="18"/>
      <c r="CMS184" s="18"/>
      <c r="CMT184" s="18"/>
      <c r="CMU184" s="18"/>
      <c r="CMV184" s="18"/>
      <c r="CMW184" s="18"/>
      <c r="CMX184" s="18"/>
      <c r="CMY184" s="18"/>
      <c r="CMZ184" s="18"/>
      <c r="CNA184" s="18"/>
      <c r="CNB184" s="18"/>
      <c r="CNC184" s="18"/>
      <c r="CND184" s="18"/>
      <c r="CNE184" s="18"/>
      <c r="CNF184" s="18"/>
      <c r="CNG184" s="18"/>
      <c r="CNH184" s="18"/>
      <c r="CNI184" s="18"/>
      <c r="CNJ184" s="18"/>
      <c r="CNK184" s="18"/>
      <c r="CNL184" s="18"/>
      <c r="CNM184" s="18"/>
      <c r="CNN184" s="18"/>
      <c r="CNO184" s="18"/>
      <c r="CNP184" s="18"/>
      <c r="CNQ184" s="18"/>
      <c r="CNR184" s="18"/>
      <c r="CNS184" s="18"/>
      <c r="CNT184" s="18"/>
      <c r="CNU184" s="18"/>
      <c r="CNV184" s="18"/>
      <c r="CNW184" s="18"/>
      <c r="CNX184" s="18"/>
      <c r="CNY184" s="18"/>
      <c r="CNZ184" s="18"/>
      <c r="COA184" s="18"/>
      <c r="COB184" s="18"/>
      <c r="COC184" s="18"/>
      <c r="COD184" s="18"/>
      <c r="COE184" s="18"/>
      <c r="COF184" s="18"/>
      <c r="COG184" s="18"/>
      <c r="COH184" s="18"/>
      <c r="COI184" s="18"/>
      <c r="COJ184" s="18"/>
      <c r="COK184" s="18"/>
      <c r="COL184" s="18"/>
      <c r="COM184" s="18"/>
      <c r="CON184" s="18"/>
      <c r="COO184" s="18"/>
      <c r="COP184" s="18"/>
      <c r="COQ184" s="18"/>
      <c r="COR184" s="18"/>
      <c r="COS184" s="18"/>
      <c r="COT184" s="18"/>
      <c r="COU184" s="18"/>
      <c r="COV184" s="18"/>
      <c r="COW184" s="18"/>
      <c r="COX184" s="18"/>
      <c r="COY184" s="18"/>
      <c r="COZ184" s="18"/>
      <c r="CPA184" s="18"/>
      <c r="CPB184" s="18"/>
      <c r="CPC184" s="18"/>
      <c r="CPD184" s="18"/>
      <c r="CPE184" s="18"/>
      <c r="CPF184" s="18"/>
      <c r="CPG184" s="18"/>
      <c r="CPH184" s="18"/>
      <c r="CPI184" s="18"/>
      <c r="CPJ184" s="18"/>
      <c r="CPK184" s="18"/>
      <c r="CPL184" s="18"/>
      <c r="CPM184" s="18"/>
      <c r="CPN184" s="18"/>
      <c r="CPO184" s="18"/>
      <c r="CPP184" s="18"/>
      <c r="CPQ184" s="18"/>
      <c r="CPR184" s="18"/>
      <c r="CPS184" s="18"/>
      <c r="CPT184" s="18"/>
      <c r="CPU184" s="18"/>
      <c r="CPV184" s="18"/>
      <c r="CPW184" s="18"/>
      <c r="CPX184" s="18"/>
      <c r="CPY184" s="18"/>
      <c r="CPZ184" s="18"/>
      <c r="CQA184" s="18"/>
      <c r="CQB184" s="18"/>
      <c r="CQC184" s="18"/>
      <c r="CQD184" s="18"/>
      <c r="CQE184" s="18"/>
      <c r="CQF184" s="18"/>
      <c r="CQG184" s="18"/>
      <c r="CQH184" s="18"/>
      <c r="CQI184" s="18"/>
      <c r="CQJ184" s="18"/>
      <c r="CQK184" s="18"/>
      <c r="CQL184" s="18"/>
      <c r="CQM184" s="18"/>
      <c r="CQN184" s="18"/>
      <c r="CQO184" s="18"/>
      <c r="CQP184" s="18"/>
      <c r="CQQ184" s="18"/>
      <c r="CQR184" s="18"/>
      <c r="CQS184" s="18"/>
      <c r="CQT184" s="18"/>
      <c r="CQU184" s="18"/>
      <c r="CQV184" s="18"/>
      <c r="CQW184" s="18"/>
      <c r="CQX184" s="18"/>
      <c r="CQY184" s="18"/>
      <c r="CQZ184" s="18"/>
      <c r="CRA184" s="18"/>
      <c r="CRB184" s="18"/>
      <c r="CRC184" s="18"/>
      <c r="CRD184" s="18"/>
      <c r="CRE184" s="18"/>
      <c r="CRF184" s="18"/>
      <c r="CRG184" s="18"/>
      <c r="CRH184" s="18"/>
      <c r="CRI184" s="18"/>
      <c r="CRJ184" s="18"/>
      <c r="CRK184" s="18"/>
      <c r="CRL184" s="18"/>
      <c r="CRM184" s="18"/>
      <c r="CRN184" s="18"/>
      <c r="CRO184" s="18"/>
      <c r="CRP184" s="18"/>
      <c r="CRQ184" s="18"/>
      <c r="CRR184" s="18"/>
      <c r="CRS184" s="18"/>
      <c r="CRT184" s="18"/>
      <c r="CRU184" s="18"/>
      <c r="CRV184" s="18"/>
      <c r="CRW184" s="18"/>
      <c r="CRX184" s="18"/>
      <c r="CRY184" s="18"/>
      <c r="CRZ184" s="18"/>
      <c r="CSA184" s="18"/>
      <c r="CSB184" s="18"/>
      <c r="CSC184" s="18"/>
      <c r="CSD184" s="18"/>
      <c r="CSE184" s="18"/>
      <c r="CSF184" s="18"/>
      <c r="CSG184" s="18"/>
      <c r="CSH184" s="18"/>
      <c r="CSI184" s="18"/>
      <c r="CSJ184" s="18"/>
      <c r="CSK184" s="18"/>
      <c r="CSL184" s="18"/>
      <c r="CSM184" s="18"/>
      <c r="CSN184" s="18"/>
      <c r="CSO184" s="18"/>
      <c r="CSP184" s="18"/>
      <c r="CSQ184" s="18"/>
      <c r="CSR184" s="18"/>
      <c r="CSS184" s="18"/>
      <c r="CST184" s="18"/>
      <c r="CSU184" s="18"/>
      <c r="CSV184" s="18"/>
      <c r="CSW184" s="18"/>
      <c r="CSX184" s="18"/>
      <c r="CSY184" s="18"/>
      <c r="CSZ184" s="18"/>
      <c r="CTA184" s="18"/>
      <c r="CTB184" s="18"/>
      <c r="CTC184" s="18"/>
      <c r="CTD184" s="18"/>
      <c r="CTE184" s="18"/>
      <c r="CTF184" s="18"/>
      <c r="CTG184" s="18"/>
      <c r="CTH184" s="18"/>
      <c r="CTI184" s="18"/>
      <c r="CTJ184" s="18"/>
      <c r="CTK184" s="18"/>
      <c r="CTL184" s="18"/>
      <c r="CTM184" s="18"/>
      <c r="CTN184" s="18"/>
      <c r="CTO184" s="18"/>
      <c r="CTP184" s="18"/>
      <c r="CTQ184" s="18"/>
      <c r="CTR184" s="18"/>
      <c r="CTS184" s="18"/>
      <c r="CTT184" s="18"/>
      <c r="CTU184" s="18"/>
      <c r="CTV184" s="18"/>
      <c r="CTW184" s="18"/>
      <c r="CTX184" s="18"/>
      <c r="CTY184" s="18"/>
      <c r="CTZ184" s="18"/>
      <c r="CUA184" s="18"/>
      <c r="CUB184" s="18"/>
      <c r="CUC184" s="18"/>
      <c r="CUD184" s="18"/>
      <c r="CUE184" s="18"/>
      <c r="CUF184" s="18"/>
      <c r="CUG184" s="18"/>
      <c r="CUH184" s="18"/>
      <c r="CUI184" s="18"/>
      <c r="CUJ184" s="18"/>
      <c r="CUK184" s="18"/>
      <c r="CUL184" s="18"/>
      <c r="CUM184" s="18"/>
      <c r="CUN184" s="18"/>
      <c r="CUO184" s="18"/>
      <c r="CUP184" s="18"/>
      <c r="CUQ184" s="18"/>
      <c r="CUR184" s="18"/>
      <c r="CUS184" s="18"/>
      <c r="CUT184" s="18"/>
      <c r="CUU184" s="18"/>
      <c r="CUV184" s="18"/>
      <c r="CUW184" s="18"/>
      <c r="CUX184" s="18"/>
      <c r="CUY184" s="18"/>
      <c r="CUZ184" s="18"/>
      <c r="CVA184" s="18"/>
      <c r="CVB184" s="18"/>
      <c r="CVC184" s="18"/>
      <c r="CVD184" s="18"/>
      <c r="CVE184" s="18"/>
      <c r="CVF184" s="18"/>
      <c r="CVG184" s="18"/>
      <c r="CVH184" s="18"/>
      <c r="CVI184" s="18"/>
      <c r="CVJ184" s="18"/>
      <c r="CVK184" s="18"/>
      <c r="CVL184" s="18"/>
      <c r="CVM184" s="18"/>
      <c r="CVN184" s="18"/>
      <c r="CVO184" s="18"/>
      <c r="CVP184" s="18"/>
      <c r="CVQ184" s="18"/>
      <c r="CVR184" s="18"/>
      <c r="CVS184" s="18"/>
      <c r="CVT184" s="18"/>
      <c r="CVU184" s="18"/>
      <c r="CVV184" s="18"/>
      <c r="CVW184" s="18"/>
      <c r="CVX184" s="18"/>
      <c r="CVY184" s="18"/>
      <c r="CVZ184" s="18"/>
      <c r="CWA184" s="18"/>
      <c r="CWB184" s="18"/>
      <c r="CWC184" s="18"/>
      <c r="CWD184" s="18"/>
      <c r="CWE184" s="18"/>
      <c r="CWF184" s="18"/>
      <c r="CWG184" s="18"/>
      <c r="CWH184" s="18"/>
      <c r="CWI184" s="18"/>
      <c r="CWJ184" s="18"/>
      <c r="CWK184" s="18"/>
      <c r="CWL184" s="18"/>
      <c r="CWM184" s="18"/>
      <c r="CWN184" s="18"/>
      <c r="CWO184" s="18"/>
      <c r="CWP184" s="18"/>
      <c r="CWQ184" s="18"/>
      <c r="CWR184" s="18"/>
      <c r="CWS184" s="18"/>
      <c r="CWT184" s="18"/>
      <c r="CWU184" s="18"/>
      <c r="CWV184" s="18"/>
      <c r="CWW184" s="18"/>
      <c r="CWX184" s="18"/>
      <c r="CWY184" s="18"/>
      <c r="CWZ184" s="18"/>
      <c r="CXA184" s="18"/>
      <c r="CXB184" s="18"/>
      <c r="CXC184" s="18"/>
      <c r="CXD184" s="18"/>
      <c r="CXE184" s="18"/>
      <c r="CXF184" s="18"/>
      <c r="CXG184" s="18"/>
      <c r="CXH184" s="18"/>
      <c r="CXI184" s="18"/>
      <c r="CXJ184" s="18"/>
      <c r="CXK184" s="18"/>
      <c r="CXL184" s="18"/>
      <c r="CXM184" s="18"/>
      <c r="CXN184" s="18"/>
      <c r="CXO184" s="18"/>
      <c r="CXP184" s="18"/>
      <c r="CXQ184" s="18"/>
      <c r="CXR184" s="18"/>
      <c r="CXS184" s="18"/>
      <c r="CXT184" s="18"/>
      <c r="CXU184" s="18"/>
      <c r="CXV184" s="18"/>
      <c r="CXW184" s="18"/>
      <c r="CXX184" s="18"/>
      <c r="CXY184" s="18"/>
      <c r="CXZ184" s="18"/>
      <c r="CYA184" s="18"/>
      <c r="CYB184" s="18"/>
      <c r="CYC184" s="18"/>
      <c r="CYD184" s="18"/>
      <c r="CYE184" s="18"/>
      <c r="CYF184" s="18"/>
      <c r="CYG184" s="18"/>
      <c r="CYH184" s="18"/>
      <c r="CYI184" s="18"/>
      <c r="CYJ184" s="18"/>
      <c r="CYK184" s="18"/>
      <c r="CYL184" s="18"/>
      <c r="CYM184" s="18"/>
      <c r="CYN184" s="18"/>
      <c r="CYO184" s="18"/>
      <c r="CYP184" s="18"/>
      <c r="CYQ184" s="18"/>
      <c r="CYR184" s="18"/>
      <c r="CYS184" s="18"/>
      <c r="CYT184" s="18"/>
      <c r="CYU184" s="18"/>
      <c r="CYV184" s="18"/>
      <c r="CYW184" s="18"/>
      <c r="CYX184" s="18"/>
      <c r="CYY184" s="18"/>
      <c r="CYZ184" s="18"/>
      <c r="CZA184" s="18"/>
      <c r="CZB184" s="18"/>
      <c r="CZC184" s="18"/>
      <c r="CZD184" s="18"/>
      <c r="CZE184" s="18"/>
      <c r="CZF184" s="18"/>
      <c r="CZG184" s="18"/>
      <c r="CZH184" s="18"/>
      <c r="CZI184" s="18"/>
      <c r="CZJ184" s="18"/>
      <c r="CZK184" s="18"/>
      <c r="CZL184" s="18"/>
      <c r="CZM184" s="18"/>
      <c r="CZN184" s="18"/>
      <c r="CZO184" s="18"/>
      <c r="CZP184" s="18"/>
      <c r="CZQ184" s="18"/>
      <c r="CZR184" s="18"/>
      <c r="CZS184" s="18"/>
      <c r="CZT184" s="18"/>
      <c r="CZU184" s="18"/>
      <c r="CZV184" s="18"/>
      <c r="CZW184" s="18"/>
      <c r="CZX184" s="18"/>
      <c r="CZY184" s="18"/>
      <c r="CZZ184" s="18"/>
      <c r="DAA184" s="18"/>
      <c r="DAB184" s="18"/>
      <c r="DAC184" s="18"/>
      <c r="DAD184" s="18"/>
      <c r="DAE184" s="18"/>
      <c r="DAF184" s="18"/>
      <c r="DAG184" s="18"/>
      <c r="DAH184" s="18"/>
      <c r="DAI184" s="18"/>
      <c r="DAJ184" s="18"/>
      <c r="DAK184" s="18"/>
      <c r="DAL184" s="18"/>
      <c r="DAM184" s="18"/>
      <c r="DAN184" s="18"/>
      <c r="DAO184" s="18"/>
      <c r="DAP184" s="18"/>
      <c r="DAQ184" s="18"/>
      <c r="DAR184" s="18"/>
      <c r="DAS184" s="18"/>
      <c r="DAT184" s="18"/>
      <c r="DAU184" s="18"/>
      <c r="DAV184" s="18"/>
      <c r="DAW184" s="18"/>
      <c r="DAX184" s="18"/>
      <c r="DAY184" s="18"/>
      <c r="DAZ184" s="18"/>
      <c r="DBA184" s="18"/>
      <c r="DBB184" s="18"/>
      <c r="DBC184" s="18"/>
      <c r="DBD184" s="18"/>
      <c r="DBE184" s="18"/>
      <c r="DBF184" s="18"/>
      <c r="DBG184" s="18"/>
      <c r="DBH184" s="18"/>
      <c r="DBI184" s="18"/>
      <c r="DBJ184" s="18"/>
      <c r="DBK184" s="18"/>
      <c r="DBL184" s="18"/>
      <c r="DBM184" s="18"/>
      <c r="DBN184" s="18"/>
      <c r="DBO184" s="18"/>
      <c r="DBP184" s="18"/>
      <c r="DBQ184" s="18"/>
      <c r="DBR184" s="18"/>
      <c r="DBS184" s="18"/>
      <c r="DBT184" s="18"/>
      <c r="DBU184" s="18"/>
      <c r="DBV184" s="18"/>
      <c r="DBW184" s="18"/>
      <c r="DBX184" s="18"/>
      <c r="DBY184" s="18"/>
      <c r="DBZ184" s="18"/>
      <c r="DCA184" s="18"/>
      <c r="DCB184" s="18"/>
      <c r="DCC184" s="18"/>
      <c r="DCD184" s="18"/>
      <c r="DCE184" s="18"/>
      <c r="DCF184" s="18"/>
      <c r="DCG184" s="18"/>
      <c r="DCH184" s="18"/>
      <c r="DCI184" s="18"/>
      <c r="DCJ184" s="18"/>
      <c r="DCK184" s="18"/>
      <c r="DCL184" s="18"/>
      <c r="DCM184" s="18"/>
      <c r="DCN184" s="18"/>
      <c r="DCO184" s="18"/>
      <c r="DCP184" s="18"/>
      <c r="DCQ184" s="18"/>
      <c r="DCR184" s="18"/>
      <c r="DCS184" s="18"/>
      <c r="DCT184" s="18"/>
      <c r="DCU184" s="18"/>
      <c r="DCV184" s="18"/>
      <c r="DCW184" s="18"/>
      <c r="DCX184" s="18"/>
      <c r="DCY184" s="18"/>
      <c r="DCZ184" s="18"/>
      <c r="DDA184" s="18"/>
      <c r="DDB184" s="18"/>
      <c r="DDC184" s="18"/>
      <c r="DDD184" s="18"/>
      <c r="DDE184" s="18"/>
      <c r="DDF184" s="18"/>
      <c r="DDG184" s="18"/>
      <c r="DDH184" s="18"/>
      <c r="DDI184" s="18"/>
      <c r="DDJ184" s="18"/>
      <c r="DDK184" s="18"/>
      <c r="DDL184" s="18"/>
      <c r="DDM184" s="18"/>
      <c r="DDN184" s="18"/>
      <c r="DDO184" s="18"/>
      <c r="DDP184" s="18"/>
      <c r="DDQ184" s="18"/>
      <c r="DDR184" s="18"/>
      <c r="DDS184" s="18"/>
      <c r="DDT184" s="18"/>
      <c r="DDU184" s="18"/>
      <c r="DDV184" s="18"/>
      <c r="DDW184" s="18"/>
      <c r="DDX184" s="18"/>
      <c r="DDY184" s="18"/>
      <c r="DDZ184" s="18"/>
      <c r="DEA184" s="18"/>
      <c r="DEB184" s="18"/>
      <c r="DEC184" s="18"/>
      <c r="DED184" s="18"/>
      <c r="DEE184" s="18"/>
      <c r="DEF184" s="18"/>
      <c r="DEG184" s="18"/>
      <c r="DEH184" s="18"/>
      <c r="DEI184" s="18"/>
      <c r="DEJ184" s="18"/>
      <c r="DEK184" s="18"/>
      <c r="DEL184" s="18"/>
      <c r="DEM184" s="18"/>
      <c r="DEN184" s="18"/>
      <c r="DEO184" s="18"/>
      <c r="DEP184" s="18"/>
      <c r="DEQ184" s="18"/>
      <c r="DER184" s="18"/>
      <c r="DES184" s="18"/>
      <c r="DET184" s="18"/>
      <c r="DEU184" s="18"/>
      <c r="DEV184" s="18"/>
      <c r="DEW184" s="18"/>
      <c r="DEX184" s="18"/>
      <c r="DEY184" s="18"/>
      <c r="DEZ184" s="18"/>
      <c r="DFA184" s="18"/>
      <c r="DFB184" s="18"/>
      <c r="DFC184" s="18"/>
      <c r="DFD184" s="18"/>
      <c r="DFE184" s="18"/>
      <c r="DFF184" s="18"/>
      <c r="DFG184" s="18"/>
      <c r="DFH184" s="18"/>
      <c r="DFI184" s="18"/>
      <c r="DFJ184" s="18"/>
      <c r="DFK184" s="18"/>
      <c r="DFL184" s="18"/>
      <c r="DFM184" s="18"/>
      <c r="DFN184" s="18"/>
      <c r="DFO184" s="18"/>
      <c r="DFP184" s="18"/>
      <c r="DFQ184" s="18"/>
      <c r="DFR184" s="18"/>
      <c r="DFS184" s="18"/>
      <c r="DFT184" s="18"/>
      <c r="DFU184" s="18"/>
      <c r="DFV184" s="18"/>
      <c r="DFW184" s="18"/>
      <c r="DFX184" s="18"/>
      <c r="DFY184" s="18"/>
      <c r="DFZ184" s="18"/>
      <c r="DGA184" s="18"/>
      <c r="DGB184" s="18"/>
      <c r="DGC184" s="18"/>
      <c r="DGD184" s="18"/>
      <c r="DGE184" s="18"/>
      <c r="DGF184" s="18"/>
      <c r="DGG184" s="18"/>
      <c r="DGH184" s="18"/>
      <c r="DGI184" s="18"/>
      <c r="DGJ184" s="18"/>
      <c r="DGK184" s="18"/>
      <c r="DGL184" s="18"/>
      <c r="DGM184" s="18"/>
      <c r="DGN184" s="18"/>
      <c r="DGO184" s="18"/>
      <c r="DGP184" s="18"/>
      <c r="DGQ184" s="18"/>
      <c r="DGR184" s="18"/>
      <c r="DGS184" s="18"/>
      <c r="DGT184" s="18"/>
      <c r="DGU184" s="18"/>
      <c r="DGV184" s="18"/>
      <c r="DGW184" s="18"/>
      <c r="DGX184" s="18"/>
      <c r="DGY184" s="18"/>
      <c r="DGZ184" s="18"/>
      <c r="DHA184" s="18"/>
      <c r="DHB184" s="18"/>
      <c r="DHC184" s="18"/>
      <c r="DHD184" s="18"/>
      <c r="DHE184" s="18"/>
      <c r="DHF184" s="18"/>
      <c r="DHG184" s="18"/>
      <c r="DHH184" s="18"/>
      <c r="DHI184" s="18"/>
      <c r="DHJ184" s="18"/>
      <c r="DHK184" s="18"/>
      <c r="DHL184" s="18"/>
      <c r="DHM184" s="18"/>
      <c r="DHN184" s="18"/>
      <c r="DHO184" s="18"/>
      <c r="DHP184" s="18"/>
      <c r="DHQ184" s="18"/>
      <c r="DHR184" s="18"/>
      <c r="DHS184" s="18"/>
      <c r="DHT184" s="18"/>
      <c r="DHU184" s="18"/>
      <c r="DHV184" s="18"/>
      <c r="DHW184" s="18"/>
      <c r="DHX184" s="18"/>
      <c r="DHY184" s="18"/>
      <c r="DHZ184" s="18"/>
      <c r="DIA184" s="18"/>
      <c r="DIB184" s="18"/>
      <c r="DIC184" s="18"/>
      <c r="DID184" s="18"/>
      <c r="DIE184" s="18"/>
      <c r="DIF184" s="18"/>
      <c r="DIG184" s="18"/>
      <c r="DIH184" s="18"/>
      <c r="DII184" s="18"/>
      <c r="DIJ184" s="18"/>
      <c r="DIK184" s="18"/>
      <c r="DIL184" s="18"/>
      <c r="DIM184" s="18"/>
      <c r="DIN184" s="18"/>
      <c r="DIO184" s="18"/>
      <c r="DIP184" s="18"/>
      <c r="DIQ184" s="18"/>
      <c r="DIR184" s="18"/>
      <c r="DIS184" s="18"/>
      <c r="DIT184" s="18"/>
      <c r="DIU184" s="18"/>
      <c r="DIV184" s="18"/>
      <c r="DIW184" s="18"/>
      <c r="DIX184" s="18"/>
      <c r="DIY184" s="18"/>
      <c r="DIZ184" s="18"/>
      <c r="DJA184" s="18"/>
      <c r="DJB184" s="18"/>
      <c r="DJC184" s="18"/>
      <c r="DJD184" s="18"/>
      <c r="DJE184" s="18"/>
      <c r="DJF184" s="18"/>
      <c r="DJG184" s="18"/>
      <c r="DJH184" s="18"/>
      <c r="DJI184" s="18"/>
      <c r="DJJ184" s="18"/>
      <c r="DJK184" s="18"/>
      <c r="DJL184" s="18"/>
      <c r="DJM184" s="18"/>
      <c r="DJN184" s="18"/>
      <c r="DJO184" s="18"/>
      <c r="DJP184" s="18"/>
      <c r="DJQ184" s="18"/>
      <c r="DJR184" s="18"/>
      <c r="DJS184" s="18"/>
      <c r="DJT184" s="18"/>
      <c r="DJU184" s="18"/>
      <c r="DJV184" s="18"/>
      <c r="DJW184" s="18"/>
      <c r="DJX184" s="18"/>
      <c r="DJY184" s="18"/>
      <c r="DJZ184" s="18"/>
      <c r="DKA184" s="18"/>
      <c r="DKB184" s="18"/>
      <c r="DKC184" s="18"/>
      <c r="DKD184" s="18"/>
      <c r="DKE184" s="18"/>
      <c r="DKF184" s="18"/>
      <c r="DKG184" s="18"/>
      <c r="DKH184" s="18"/>
      <c r="DKI184" s="18"/>
      <c r="DKJ184" s="18"/>
      <c r="DKK184" s="18"/>
      <c r="DKL184" s="18"/>
      <c r="DKM184" s="18"/>
      <c r="DKN184" s="18"/>
      <c r="DKO184" s="18"/>
      <c r="DKP184" s="18"/>
      <c r="DKQ184" s="18"/>
      <c r="DKR184" s="18"/>
      <c r="DKS184" s="18"/>
      <c r="DKT184" s="18"/>
      <c r="DKU184" s="18"/>
      <c r="DKV184" s="18"/>
      <c r="DKW184" s="18"/>
      <c r="DKX184" s="18"/>
      <c r="DKY184" s="18"/>
      <c r="DKZ184" s="18"/>
      <c r="DLA184" s="18"/>
      <c r="DLB184" s="18"/>
      <c r="DLC184" s="18"/>
      <c r="DLD184" s="18"/>
      <c r="DLE184" s="18"/>
      <c r="DLF184" s="18"/>
      <c r="DLG184" s="18"/>
      <c r="DLH184" s="18"/>
      <c r="DLI184" s="18"/>
      <c r="DLJ184" s="18"/>
      <c r="DLK184" s="18"/>
      <c r="DLL184" s="18"/>
      <c r="DLM184" s="18"/>
      <c r="DLN184" s="18"/>
      <c r="DLO184" s="18"/>
      <c r="DLP184" s="18"/>
      <c r="DLQ184" s="18"/>
      <c r="DLR184" s="18"/>
      <c r="DLS184" s="18"/>
      <c r="DLT184" s="18"/>
      <c r="DLU184" s="18"/>
      <c r="DLV184" s="18"/>
      <c r="DLW184" s="18"/>
      <c r="DLX184" s="18"/>
      <c r="DLY184" s="18"/>
      <c r="DLZ184" s="18"/>
      <c r="DMA184" s="18"/>
      <c r="DMB184" s="18"/>
      <c r="DMC184" s="18"/>
      <c r="DMD184" s="18"/>
      <c r="DME184" s="18"/>
      <c r="DMF184" s="18"/>
      <c r="DMG184" s="18"/>
      <c r="DMH184" s="18"/>
      <c r="DMI184" s="18"/>
      <c r="DMJ184" s="18"/>
      <c r="DMK184" s="18"/>
      <c r="DML184" s="18"/>
      <c r="DMM184" s="18"/>
      <c r="DMN184" s="18"/>
      <c r="DMO184" s="18"/>
      <c r="DMP184" s="18"/>
      <c r="DMQ184" s="18"/>
      <c r="DMR184" s="18"/>
      <c r="DMS184" s="18"/>
      <c r="DMT184" s="18"/>
      <c r="DMU184" s="18"/>
      <c r="DMV184" s="18"/>
      <c r="DMW184" s="18"/>
      <c r="DMX184" s="18"/>
      <c r="DMY184" s="18"/>
      <c r="DMZ184" s="18"/>
      <c r="DNA184" s="18"/>
      <c r="DNB184" s="18"/>
      <c r="DNC184" s="18"/>
      <c r="DND184" s="18"/>
      <c r="DNE184" s="18"/>
      <c r="DNF184" s="18"/>
      <c r="DNG184" s="18"/>
      <c r="DNH184" s="18"/>
      <c r="DNI184" s="18"/>
      <c r="DNJ184" s="18"/>
      <c r="DNK184" s="18"/>
      <c r="DNL184" s="18"/>
      <c r="DNM184" s="18"/>
      <c r="DNN184" s="18"/>
      <c r="DNO184" s="18"/>
      <c r="DNP184" s="18"/>
      <c r="DNQ184" s="18"/>
      <c r="DNR184" s="18"/>
      <c r="DNS184" s="18"/>
      <c r="DNT184" s="18"/>
      <c r="DNU184" s="18"/>
      <c r="DNV184" s="18"/>
      <c r="DNW184" s="18"/>
      <c r="DNX184" s="18"/>
      <c r="DNY184" s="18"/>
      <c r="DNZ184" s="18"/>
      <c r="DOA184" s="18"/>
      <c r="DOB184" s="18"/>
      <c r="DOC184" s="18"/>
      <c r="DOD184" s="18"/>
      <c r="DOE184" s="18"/>
      <c r="DOF184" s="18"/>
      <c r="DOG184" s="18"/>
      <c r="DOH184" s="18"/>
      <c r="DOI184" s="18"/>
      <c r="DOJ184" s="18"/>
      <c r="DOK184" s="18"/>
      <c r="DOL184" s="18"/>
      <c r="DOM184" s="18"/>
      <c r="DON184" s="18"/>
      <c r="DOO184" s="18"/>
      <c r="DOP184" s="18"/>
      <c r="DOQ184" s="18"/>
      <c r="DOR184" s="18"/>
      <c r="DOS184" s="18"/>
      <c r="DOT184" s="18"/>
      <c r="DOU184" s="18"/>
      <c r="DOV184" s="18"/>
      <c r="DOW184" s="18"/>
      <c r="DOX184" s="18"/>
      <c r="DOY184" s="18"/>
      <c r="DOZ184" s="18"/>
      <c r="DPA184" s="18"/>
      <c r="DPB184" s="18"/>
      <c r="DPC184" s="18"/>
      <c r="DPD184" s="18"/>
      <c r="DPE184" s="18"/>
      <c r="DPF184" s="18"/>
      <c r="DPG184" s="18"/>
      <c r="DPH184" s="18"/>
      <c r="DPI184" s="18"/>
      <c r="DPJ184" s="18"/>
      <c r="DPK184" s="18"/>
      <c r="DPL184" s="18"/>
      <c r="DPM184" s="18"/>
      <c r="DPN184" s="18"/>
      <c r="DPO184" s="18"/>
      <c r="DPP184" s="18"/>
      <c r="DPQ184" s="18"/>
      <c r="DPR184" s="18"/>
      <c r="DPS184" s="18"/>
      <c r="DPT184" s="18"/>
      <c r="DPU184" s="18"/>
      <c r="DPV184" s="18"/>
      <c r="DPW184" s="18"/>
      <c r="DPX184" s="18"/>
      <c r="DPY184" s="18"/>
      <c r="DPZ184" s="18"/>
      <c r="DQA184" s="18"/>
      <c r="DQB184" s="18"/>
      <c r="DQC184" s="18"/>
      <c r="DQD184" s="18"/>
      <c r="DQE184" s="18"/>
      <c r="DQF184" s="18"/>
      <c r="DQG184" s="18"/>
      <c r="DQH184" s="18"/>
      <c r="DQI184" s="18"/>
      <c r="DQJ184" s="18"/>
      <c r="DQK184" s="18"/>
      <c r="DQL184" s="18"/>
      <c r="DQM184" s="18"/>
      <c r="DQN184" s="18"/>
      <c r="DQO184" s="18"/>
      <c r="DQP184" s="18"/>
      <c r="DQQ184" s="18"/>
      <c r="DQR184" s="18"/>
      <c r="DQS184" s="18"/>
      <c r="DQT184" s="18"/>
      <c r="DQU184" s="18"/>
      <c r="DQV184" s="18"/>
      <c r="DQW184" s="18"/>
      <c r="DQX184" s="18"/>
      <c r="DQY184" s="18"/>
      <c r="DQZ184" s="18"/>
      <c r="DRA184" s="18"/>
      <c r="DRB184" s="18"/>
      <c r="DRC184" s="18"/>
      <c r="DRD184" s="18"/>
      <c r="DRE184" s="18"/>
      <c r="DRF184" s="18"/>
      <c r="DRG184" s="18"/>
      <c r="DRH184" s="18"/>
      <c r="DRI184" s="18"/>
      <c r="DRJ184" s="18"/>
      <c r="DRK184" s="18"/>
      <c r="DRL184" s="18"/>
      <c r="DRM184" s="18"/>
      <c r="DRN184" s="18"/>
      <c r="DRO184" s="18"/>
      <c r="DRP184" s="18"/>
      <c r="DRQ184" s="18"/>
      <c r="DRR184" s="18"/>
      <c r="DRS184" s="18"/>
      <c r="DRT184" s="18"/>
      <c r="DRU184" s="18"/>
      <c r="DRV184" s="18"/>
      <c r="DRW184" s="18"/>
      <c r="DRX184" s="18"/>
      <c r="DRY184" s="18"/>
      <c r="DRZ184" s="18"/>
      <c r="DSA184" s="18"/>
      <c r="DSB184" s="18"/>
      <c r="DSC184" s="18"/>
      <c r="DSD184" s="18"/>
      <c r="DSE184" s="18"/>
      <c r="DSF184" s="18"/>
      <c r="DSG184" s="18"/>
      <c r="DSH184" s="18"/>
      <c r="DSI184" s="18"/>
      <c r="DSJ184" s="18"/>
      <c r="DSK184" s="18"/>
      <c r="DSL184" s="18"/>
      <c r="DSM184" s="18"/>
      <c r="DSN184" s="18"/>
      <c r="DSO184" s="18"/>
      <c r="DSP184" s="18"/>
      <c r="DSQ184" s="18"/>
      <c r="DSR184" s="18"/>
      <c r="DSS184" s="18"/>
      <c r="DST184" s="18"/>
      <c r="DSU184" s="18"/>
      <c r="DSV184" s="18"/>
      <c r="DSW184" s="18"/>
      <c r="DSX184" s="18"/>
      <c r="DSY184" s="18"/>
      <c r="DSZ184" s="18"/>
      <c r="DTA184" s="18"/>
      <c r="DTB184" s="18"/>
      <c r="DTC184" s="18"/>
      <c r="DTD184" s="18"/>
      <c r="DTE184" s="18"/>
      <c r="DTF184" s="18"/>
      <c r="DTG184" s="18"/>
      <c r="DTH184" s="18"/>
      <c r="DTI184" s="18"/>
      <c r="DTJ184" s="18"/>
      <c r="DTK184" s="18"/>
      <c r="DTL184" s="18"/>
      <c r="DTM184" s="18"/>
      <c r="DTN184" s="18"/>
      <c r="DTO184" s="18"/>
      <c r="DTP184" s="18"/>
      <c r="DTQ184" s="18"/>
      <c r="DTR184" s="18"/>
      <c r="DTS184" s="18"/>
      <c r="DTT184" s="18"/>
      <c r="DTU184" s="18"/>
      <c r="DTV184" s="18"/>
      <c r="DTW184" s="18"/>
      <c r="DTX184" s="18"/>
      <c r="DTY184" s="18"/>
      <c r="DTZ184" s="18"/>
      <c r="DUA184" s="18"/>
      <c r="DUB184" s="18"/>
      <c r="DUC184" s="18"/>
      <c r="DUD184" s="18"/>
      <c r="DUE184" s="18"/>
      <c r="DUF184" s="18"/>
      <c r="DUG184" s="18"/>
      <c r="DUH184" s="18"/>
      <c r="DUI184" s="18"/>
      <c r="DUJ184" s="18"/>
      <c r="DUK184" s="18"/>
      <c r="DUL184" s="18"/>
      <c r="DUM184" s="18"/>
      <c r="DUN184" s="18"/>
      <c r="DUO184" s="18"/>
      <c r="DUP184" s="18"/>
      <c r="DUQ184" s="18"/>
      <c r="DUR184" s="18"/>
      <c r="DUS184" s="18"/>
      <c r="DUT184" s="18"/>
      <c r="DUU184" s="18"/>
      <c r="DUV184" s="18"/>
      <c r="DUW184" s="18"/>
      <c r="DUX184" s="18"/>
      <c r="DUY184" s="18"/>
      <c r="DUZ184" s="18"/>
      <c r="DVA184" s="18"/>
      <c r="DVB184" s="18"/>
      <c r="DVC184" s="18"/>
      <c r="DVD184" s="18"/>
      <c r="DVE184" s="18"/>
      <c r="DVF184" s="18"/>
      <c r="DVG184" s="18"/>
      <c r="DVH184" s="18"/>
      <c r="DVI184" s="18"/>
      <c r="DVJ184" s="18"/>
      <c r="DVK184" s="18"/>
      <c r="DVL184" s="18"/>
      <c r="DVM184" s="18"/>
      <c r="DVN184" s="18"/>
      <c r="DVO184" s="18"/>
      <c r="DVP184" s="18"/>
      <c r="DVQ184" s="18"/>
      <c r="DVR184" s="18"/>
      <c r="DVS184" s="18"/>
      <c r="DVT184" s="18"/>
      <c r="DVU184" s="18"/>
      <c r="DVV184" s="18"/>
      <c r="DVW184" s="18"/>
      <c r="DVX184" s="18"/>
      <c r="DVY184" s="18"/>
      <c r="DVZ184" s="18"/>
      <c r="DWA184" s="18"/>
      <c r="DWB184" s="18"/>
      <c r="DWC184" s="18"/>
      <c r="DWD184" s="18"/>
      <c r="DWE184" s="18"/>
      <c r="DWF184" s="18"/>
      <c r="DWG184" s="18"/>
      <c r="DWH184" s="18"/>
      <c r="DWI184" s="18"/>
      <c r="DWJ184" s="18"/>
      <c r="DWK184" s="18"/>
      <c r="DWL184" s="18"/>
      <c r="DWM184" s="18"/>
      <c r="DWN184" s="18"/>
      <c r="DWO184" s="18"/>
      <c r="DWP184" s="18"/>
      <c r="DWQ184" s="18"/>
      <c r="DWR184" s="18"/>
      <c r="DWS184" s="18"/>
      <c r="DWT184" s="18"/>
      <c r="DWU184" s="18"/>
      <c r="DWV184" s="18"/>
      <c r="DWW184" s="18"/>
      <c r="DWX184" s="18"/>
      <c r="DWY184" s="18"/>
      <c r="DWZ184" s="18"/>
      <c r="DXA184" s="18"/>
      <c r="DXB184" s="18"/>
      <c r="DXC184" s="18"/>
      <c r="DXD184" s="18"/>
      <c r="DXE184" s="18"/>
      <c r="DXF184" s="18"/>
      <c r="DXG184" s="18"/>
      <c r="DXH184" s="18"/>
      <c r="DXI184" s="18"/>
      <c r="DXJ184" s="18"/>
      <c r="DXK184" s="18"/>
      <c r="DXL184" s="18"/>
      <c r="DXM184" s="18"/>
      <c r="DXN184" s="18"/>
      <c r="DXO184" s="18"/>
      <c r="DXP184" s="18"/>
      <c r="DXQ184" s="18"/>
      <c r="DXR184" s="18"/>
      <c r="DXS184" s="18"/>
      <c r="DXT184" s="18"/>
      <c r="DXU184" s="18"/>
      <c r="DXV184" s="18"/>
      <c r="DXW184" s="18"/>
      <c r="DXX184" s="18"/>
      <c r="DXY184" s="18"/>
      <c r="DXZ184" s="18"/>
      <c r="DYA184" s="18"/>
      <c r="DYB184" s="18"/>
      <c r="DYC184" s="18"/>
      <c r="DYD184" s="18"/>
      <c r="DYE184" s="18"/>
      <c r="DYF184" s="18"/>
      <c r="DYG184" s="18"/>
      <c r="DYH184" s="18"/>
      <c r="DYI184" s="18"/>
      <c r="DYJ184" s="18"/>
      <c r="DYK184" s="18"/>
      <c r="DYL184" s="18"/>
      <c r="DYM184" s="18"/>
      <c r="DYN184" s="18"/>
      <c r="DYO184" s="18"/>
      <c r="DYP184" s="18"/>
      <c r="DYQ184" s="18"/>
      <c r="DYR184" s="18"/>
      <c r="DYS184" s="18"/>
      <c r="DYT184" s="18"/>
      <c r="DYU184" s="18"/>
      <c r="DYV184" s="18"/>
      <c r="DYW184" s="18"/>
      <c r="DYX184" s="18"/>
      <c r="DYY184" s="18"/>
      <c r="DYZ184" s="18"/>
      <c r="DZA184" s="18"/>
      <c r="DZB184" s="18"/>
      <c r="DZC184" s="18"/>
      <c r="DZD184" s="18"/>
      <c r="DZE184" s="18"/>
      <c r="DZF184" s="18"/>
      <c r="DZG184" s="18"/>
      <c r="DZH184" s="18"/>
      <c r="DZI184" s="18"/>
      <c r="DZJ184" s="18"/>
      <c r="DZK184" s="18"/>
      <c r="DZL184" s="18"/>
      <c r="DZM184" s="18"/>
      <c r="DZN184" s="18"/>
      <c r="DZO184" s="18"/>
      <c r="DZP184" s="18"/>
      <c r="DZQ184" s="18"/>
      <c r="DZR184" s="18"/>
      <c r="DZS184" s="18"/>
      <c r="DZT184" s="18"/>
      <c r="DZU184" s="18"/>
      <c r="DZV184" s="18"/>
      <c r="DZW184" s="18"/>
      <c r="DZX184" s="18"/>
      <c r="DZY184" s="18"/>
      <c r="DZZ184" s="18"/>
      <c r="EAA184" s="18"/>
      <c r="EAB184" s="18"/>
      <c r="EAC184" s="18"/>
      <c r="EAD184" s="18"/>
      <c r="EAE184" s="18"/>
      <c r="EAF184" s="18"/>
      <c r="EAG184" s="18"/>
      <c r="EAH184" s="18"/>
      <c r="EAI184" s="18"/>
      <c r="EAJ184" s="18"/>
      <c r="EAK184" s="18"/>
      <c r="EAL184" s="18"/>
      <c r="EAM184" s="18"/>
      <c r="EAN184" s="18"/>
      <c r="EAO184" s="18"/>
      <c r="EAP184" s="18"/>
      <c r="EAQ184" s="18"/>
      <c r="EAR184" s="18"/>
      <c r="EAS184" s="18"/>
      <c r="EAT184" s="18"/>
      <c r="EAU184" s="18"/>
      <c r="EAV184" s="18"/>
      <c r="EAW184" s="18"/>
      <c r="EAX184" s="18"/>
      <c r="EAY184" s="18"/>
      <c r="EAZ184" s="18"/>
      <c r="EBA184" s="18"/>
      <c r="EBB184" s="18"/>
      <c r="EBC184" s="18"/>
      <c r="EBD184" s="18"/>
      <c r="EBE184" s="18"/>
      <c r="EBF184" s="18"/>
      <c r="EBG184" s="18"/>
      <c r="EBH184" s="18"/>
      <c r="EBI184" s="18"/>
      <c r="EBJ184" s="18"/>
      <c r="EBK184" s="18"/>
      <c r="EBL184" s="18"/>
      <c r="EBM184" s="18"/>
      <c r="EBN184" s="18"/>
      <c r="EBO184" s="18"/>
      <c r="EBP184" s="18"/>
      <c r="EBQ184" s="18"/>
      <c r="EBR184" s="18"/>
      <c r="EBS184" s="18"/>
      <c r="EBT184" s="18"/>
      <c r="EBU184" s="18"/>
      <c r="EBV184" s="18"/>
      <c r="EBW184" s="18"/>
      <c r="EBX184" s="18"/>
      <c r="EBY184" s="18"/>
      <c r="EBZ184" s="18"/>
      <c r="ECA184" s="18"/>
      <c r="ECB184" s="18"/>
      <c r="ECC184" s="18"/>
      <c r="ECD184" s="18"/>
      <c r="ECE184" s="18"/>
      <c r="ECF184" s="18"/>
      <c r="ECG184" s="18"/>
      <c r="ECH184" s="18"/>
      <c r="ECI184" s="18"/>
      <c r="ECJ184" s="18"/>
      <c r="ECK184" s="18"/>
      <c r="ECL184" s="18"/>
      <c r="ECM184" s="18"/>
      <c r="ECN184" s="18"/>
      <c r="ECO184" s="18"/>
      <c r="ECP184" s="18"/>
      <c r="ECQ184" s="18"/>
      <c r="ECR184" s="18"/>
      <c r="ECS184" s="18"/>
      <c r="ECT184" s="18"/>
      <c r="ECU184" s="18"/>
      <c r="ECV184" s="18"/>
      <c r="ECW184" s="18"/>
      <c r="ECX184" s="18"/>
      <c r="ECY184" s="18"/>
      <c r="ECZ184" s="18"/>
      <c r="EDA184" s="18"/>
      <c r="EDB184" s="18"/>
      <c r="EDC184" s="18"/>
      <c r="EDD184" s="18"/>
      <c r="EDE184" s="18"/>
      <c r="EDF184" s="18"/>
      <c r="EDG184" s="18"/>
      <c r="EDH184" s="18"/>
      <c r="EDI184" s="18"/>
      <c r="EDJ184" s="18"/>
      <c r="EDK184" s="18"/>
      <c r="EDL184" s="18"/>
      <c r="EDM184" s="18"/>
      <c r="EDN184" s="18"/>
      <c r="EDO184" s="18"/>
      <c r="EDP184" s="18"/>
      <c r="EDQ184" s="18"/>
      <c r="EDR184" s="18"/>
      <c r="EDS184" s="18"/>
      <c r="EDT184" s="18"/>
      <c r="EDU184" s="18"/>
      <c r="EDV184" s="18"/>
      <c r="EDW184" s="18"/>
      <c r="EDX184" s="18"/>
      <c r="EDY184" s="18"/>
      <c r="EDZ184" s="18"/>
      <c r="EEA184" s="18"/>
      <c r="EEB184" s="18"/>
      <c r="EEC184" s="18"/>
      <c r="EED184" s="18"/>
      <c r="EEE184" s="18"/>
      <c r="EEF184" s="18"/>
      <c r="EEG184" s="18"/>
      <c r="EEH184" s="18"/>
      <c r="EEI184" s="18"/>
      <c r="EEJ184" s="18"/>
      <c r="EEK184" s="18"/>
      <c r="EEL184" s="18"/>
      <c r="EEM184" s="18"/>
      <c r="EEN184" s="18"/>
      <c r="EEO184" s="18"/>
      <c r="EEP184" s="18"/>
      <c r="EEQ184" s="18"/>
      <c r="EER184" s="18"/>
      <c r="EES184" s="18"/>
      <c r="EET184" s="18"/>
      <c r="EEU184" s="18"/>
      <c r="EEV184" s="18"/>
      <c r="EEW184" s="18"/>
      <c r="EEX184" s="18"/>
      <c r="EEY184" s="18"/>
      <c r="EEZ184" s="18"/>
      <c r="EFA184" s="18"/>
      <c r="EFB184" s="18"/>
      <c r="EFC184" s="18"/>
      <c r="EFD184" s="18"/>
      <c r="EFE184" s="18"/>
      <c r="EFF184" s="18"/>
      <c r="EFG184" s="18"/>
      <c r="EFH184" s="18"/>
      <c r="EFI184" s="18"/>
      <c r="EFJ184" s="18"/>
      <c r="EFK184" s="18"/>
      <c r="EFL184" s="18"/>
      <c r="EFM184" s="18"/>
      <c r="EFN184" s="18"/>
      <c r="EFO184" s="18"/>
      <c r="EFP184" s="18"/>
      <c r="EFQ184" s="18"/>
      <c r="EFR184" s="18"/>
      <c r="EFS184" s="18"/>
      <c r="EFT184" s="18"/>
      <c r="EFU184" s="18"/>
      <c r="EFV184" s="18"/>
      <c r="EFW184" s="18"/>
      <c r="EFX184" s="18"/>
      <c r="EFY184" s="18"/>
      <c r="EFZ184" s="18"/>
      <c r="EGA184" s="18"/>
      <c r="EGB184" s="18"/>
      <c r="EGC184" s="18"/>
      <c r="EGD184" s="18"/>
      <c r="EGE184" s="18"/>
      <c r="EGF184" s="18"/>
      <c r="EGG184" s="18"/>
      <c r="EGH184" s="18"/>
      <c r="EGI184" s="18"/>
      <c r="EGJ184" s="18"/>
      <c r="EGK184" s="18"/>
      <c r="EGL184" s="18"/>
      <c r="EGM184" s="18"/>
      <c r="EGN184" s="18"/>
      <c r="EGO184" s="18"/>
      <c r="EGP184" s="18"/>
      <c r="EGQ184" s="18"/>
      <c r="EGR184" s="18"/>
      <c r="EGS184" s="18"/>
      <c r="EGT184" s="18"/>
      <c r="EGU184" s="18"/>
      <c r="EGV184" s="18"/>
      <c r="EGW184" s="18"/>
      <c r="EGX184" s="18"/>
      <c r="EGY184" s="18"/>
      <c r="EGZ184" s="18"/>
      <c r="EHA184" s="18"/>
      <c r="EHB184" s="18"/>
      <c r="EHC184" s="18"/>
      <c r="EHD184" s="18"/>
      <c r="EHE184" s="18"/>
      <c r="EHF184" s="18"/>
      <c r="EHG184" s="18"/>
      <c r="EHH184" s="18"/>
      <c r="EHI184" s="18"/>
      <c r="EHJ184" s="18"/>
      <c r="EHK184" s="18"/>
      <c r="EHL184" s="18"/>
      <c r="EHM184" s="18"/>
      <c r="EHN184" s="18"/>
      <c r="EHO184" s="18"/>
      <c r="EHP184" s="18"/>
      <c r="EHQ184" s="18"/>
      <c r="EHR184" s="18"/>
      <c r="EHS184" s="18"/>
      <c r="EHT184" s="18"/>
      <c r="EHU184" s="18"/>
      <c r="EHV184" s="18"/>
      <c r="EHW184" s="18"/>
      <c r="EHX184" s="18"/>
      <c r="EHY184" s="18"/>
      <c r="EHZ184" s="18"/>
      <c r="EIA184" s="18"/>
      <c r="EIB184" s="18"/>
      <c r="EIC184" s="18"/>
      <c r="EID184" s="18"/>
      <c r="EIE184" s="18"/>
      <c r="EIF184" s="18"/>
      <c r="EIG184" s="18"/>
      <c r="EIH184" s="18"/>
      <c r="EII184" s="18"/>
      <c r="EIJ184" s="18"/>
      <c r="EIK184" s="18"/>
      <c r="EIL184" s="18"/>
      <c r="EIM184" s="18"/>
      <c r="EIN184" s="18"/>
      <c r="EIO184" s="18"/>
      <c r="EIP184" s="18"/>
      <c r="EIQ184" s="18"/>
      <c r="EIR184" s="18"/>
      <c r="EIS184" s="18"/>
      <c r="EIT184" s="18"/>
      <c r="EIU184" s="18"/>
      <c r="EIV184" s="18"/>
      <c r="EIW184" s="18"/>
      <c r="EIX184" s="18"/>
      <c r="EIY184" s="18"/>
      <c r="EIZ184" s="18"/>
      <c r="EJA184" s="18"/>
      <c r="EJB184" s="18"/>
      <c r="EJC184" s="18"/>
      <c r="EJD184" s="18"/>
      <c r="EJE184" s="18"/>
      <c r="EJF184" s="18"/>
      <c r="EJG184" s="18"/>
      <c r="EJH184" s="18"/>
      <c r="EJI184" s="18"/>
      <c r="EJJ184" s="18"/>
      <c r="EJK184" s="18"/>
      <c r="EJL184" s="18"/>
      <c r="EJM184" s="18"/>
      <c r="EJN184" s="18"/>
      <c r="EJO184" s="18"/>
      <c r="EJP184" s="18"/>
      <c r="EJQ184" s="18"/>
      <c r="EJR184" s="18"/>
      <c r="EJS184" s="18"/>
      <c r="EJT184" s="18"/>
      <c r="EJU184" s="18"/>
      <c r="EJV184" s="18"/>
      <c r="EJW184" s="18"/>
      <c r="EJX184" s="18"/>
      <c r="EJY184" s="18"/>
      <c r="EJZ184" s="18"/>
      <c r="EKA184" s="18"/>
      <c r="EKB184" s="18"/>
      <c r="EKC184" s="18"/>
      <c r="EKD184" s="18"/>
      <c r="EKE184" s="18"/>
      <c r="EKF184" s="18"/>
      <c r="EKG184" s="18"/>
      <c r="EKH184" s="18"/>
      <c r="EKI184" s="18"/>
      <c r="EKJ184" s="18"/>
      <c r="EKK184" s="18"/>
      <c r="EKL184" s="18"/>
      <c r="EKM184" s="18"/>
      <c r="EKN184" s="18"/>
      <c r="EKO184" s="18"/>
      <c r="EKP184" s="18"/>
      <c r="EKQ184" s="18"/>
      <c r="EKR184" s="18"/>
      <c r="EKS184" s="18"/>
      <c r="EKT184" s="18"/>
      <c r="EKU184" s="18"/>
      <c r="EKV184" s="18"/>
      <c r="EKW184" s="18"/>
      <c r="EKX184" s="18"/>
      <c r="EKY184" s="18"/>
      <c r="EKZ184" s="18"/>
      <c r="ELA184" s="18"/>
      <c r="ELB184" s="18"/>
      <c r="ELC184" s="18"/>
      <c r="ELD184" s="18"/>
      <c r="ELE184" s="18"/>
      <c r="ELF184" s="18"/>
      <c r="ELG184" s="18"/>
      <c r="ELH184" s="18"/>
      <c r="ELI184" s="18"/>
      <c r="ELJ184" s="18"/>
      <c r="ELK184" s="18"/>
      <c r="ELL184" s="18"/>
      <c r="ELM184" s="18"/>
      <c r="ELN184" s="18"/>
      <c r="ELO184" s="18"/>
      <c r="ELP184" s="18"/>
      <c r="ELQ184" s="18"/>
      <c r="ELR184" s="18"/>
      <c r="ELS184" s="18"/>
      <c r="ELT184" s="18"/>
      <c r="ELU184" s="18"/>
      <c r="ELV184" s="18"/>
      <c r="ELW184" s="18"/>
      <c r="ELX184" s="18"/>
      <c r="ELY184" s="18"/>
      <c r="ELZ184" s="18"/>
      <c r="EMA184" s="18"/>
      <c r="EMB184" s="18"/>
      <c r="EMC184" s="18"/>
      <c r="EMD184" s="18"/>
      <c r="EME184" s="18"/>
      <c r="EMF184" s="18"/>
      <c r="EMG184" s="18"/>
      <c r="EMH184" s="18"/>
      <c r="EMI184" s="18"/>
      <c r="EMJ184" s="18"/>
      <c r="EMK184" s="18"/>
      <c r="EML184" s="18"/>
      <c r="EMM184" s="18"/>
      <c r="EMN184" s="18"/>
      <c r="EMO184" s="18"/>
      <c r="EMP184" s="18"/>
      <c r="EMQ184" s="18"/>
      <c r="EMR184" s="18"/>
      <c r="EMS184" s="18"/>
      <c r="EMT184" s="18"/>
      <c r="EMU184" s="18"/>
      <c r="EMV184" s="18"/>
      <c r="EMW184" s="18"/>
      <c r="EMX184" s="18"/>
      <c r="EMY184" s="18"/>
      <c r="EMZ184" s="18"/>
      <c r="ENA184" s="18"/>
      <c r="ENB184" s="18"/>
      <c r="ENC184" s="18"/>
      <c r="END184" s="18"/>
      <c r="ENE184" s="18"/>
      <c r="ENF184" s="18"/>
      <c r="ENG184" s="18"/>
      <c r="ENH184" s="18"/>
      <c r="ENI184" s="18"/>
      <c r="ENJ184" s="18"/>
      <c r="ENK184" s="18"/>
      <c r="ENL184" s="18"/>
      <c r="ENM184" s="18"/>
      <c r="ENN184" s="18"/>
      <c r="ENO184" s="18"/>
      <c r="ENP184" s="18"/>
      <c r="ENQ184" s="18"/>
      <c r="ENR184" s="18"/>
      <c r="ENS184" s="18"/>
      <c r="ENT184" s="18"/>
      <c r="ENU184" s="18"/>
      <c r="ENV184" s="18"/>
      <c r="ENW184" s="18"/>
      <c r="ENX184" s="18"/>
      <c r="ENY184" s="18"/>
      <c r="ENZ184" s="18"/>
      <c r="EOA184" s="18"/>
      <c r="EOB184" s="18"/>
      <c r="EOC184" s="18"/>
      <c r="EOD184" s="18"/>
      <c r="EOE184" s="18"/>
      <c r="EOF184" s="18"/>
      <c r="EOG184" s="18"/>
      <c r="EOH184" s="18"/>
      <c r="EOI184" s="18"/>
      <c r="EOJ184" s="18"/>
      <c r="EOK184" s="18"/>
      <c r="EOL184" s="18"/>
      <c r="EOM184" s="18"/>
      <c r="EON184" s="18"/>
      <c r="EOO184" s="18"/>
      <c r="EOP184" s="18"/>
      <c r="EOQ184" s="18"/>
      <c r="EOR184" s="18"/>
      <c r="EOS184" s="18"/>
      <c r="EOT184" s="18"/>
      <c r="EOU184" s="18"/>
      <c r="EOV184" s="18"/>
      <c r="EOW184" s="18"/>
      <c r="EOX184" s="18"/>
      <c r="EOY184" s="18"/>
      <c r="EOZ184" s="18"/>
      <c r="EPA184" s="18"/>
      <c r="EPB184" s="18"/>
      <c r="EPC184" s="18"/>
      <c r="EPD184" s="18"/>
      <c r="EPE184" s="18"/>
      <c r="EPF184" s="18"/>
      <c r="EPG184" s="18"/>
      <c r="EPH184" s="18"/>
      <c r="EPI184" s="18"/>
      <c r="EPJ184" s="18"/>
      <c r="EPK184" s="18"/>
      <c r="EPL184" s="18"/>
      <c r="EPM184" s="18"/>
      <c r="EPN184" s="18"/>
      <c r="EPO184" s="18"/>
      <c r="EPP184" s="18"/>
      <c r="EPQ184" s="18"/>
      <c r="EPR184" s="18"/>
      <c r="EPS184" s="18"/>
      <c r="EPT184" s="18"/>
      <c r="EPU184" s="18"/>
      <c r="EPV184" s="18"/>
      <c r="EPW184" s="18"/>
      <c r="EPX184" s="18"/>
      <c r="EPY184" s="18"/>
      <c r="EPZ184" s="18"/>
      <c r="EQA184" s="18"/>
      <c r="EQB184" s="18"/>
      <c r="EQC184" s="18"/>
      <c r="EQD184" s="18"/>
      <c r="EQE184" s="18"/>
      <c r="EQF184" s="18"/>
      <c r="EQG184" s="18"/>
      <c r="EQH184" s="18"/>
      <c r="EQI184" s="18"/>
      <c r="EQJ184" s="18"/>
      <c r="EQK184" s="18"/>
      <c r="EQL184" s="18"/>
      <c r="EQM184" s="18"/>
      <c r="EQN184" s="18"/>
      <c r="EQO184" s="18"/>
      <c r="EQP184" s="18"/>
      <c r="EQQ184" s="18"/>
      <c r="EQR184" s="18"/>
      <c r="EQS184" s="18"/>
      <c r="EQT184" s="18"/>
      <c r="EQU184" s="18"/>
      <c r="EQV184" s="18"/>
      <c r="EQW184" s="18"/>
      <c r="EQX184" s="18"/>
      <c r="EQY184" s="18"/>
      <c r="EQZ184" s="18"/>
      <c r="ERA184" s="18"/>
      <c r="ERB184" s="18"/>
      <c r="ERC184" s="18"/>
      <c r="ERD184" s="18"/>
      <c r="ERE184" s="18"/>
      <c r="ERF184" s="18"/>
      <c r="ERG184" s="18"/>
      <c r="ERH184" s="18"/>
      <c r="ERI184" s="18"/>
      <c r="ERJ184" s="18"/>
      <c r="ERK184" s="18"/>
      <c r="ERL184" s="18"/>
      <c r="ERM184" s="18"/>
      <c r="ERN184" s="18"/>
      <c r="ERO184" s="18"/>
      <c r="ERP184" s="18"/>
      <c r="ERQ184" s="18"/>
      <c r="ERR184" s="18"/>
      <c r="ERS184" s="18"/>
      <c r="ERT184" s="18"/>
      <c r="ERU184" s="18"/>
      <c r="ERV184" s="18"/>
      <c r="ERW184" s="18"/>
      <c r="ERX184" s="18"/>
      <c r="ERY184" s="18"/>
      <c r="ERZ184" s="18"/>
      <c r="ESA184" s="18"/>
      <c r="ESB184" s="18"/>
      <c r="ESC184" s="18"/>
      <c r="ESD184" s="18"/>
      <c r="ESE184" s="18"/>
      <c r="ESF184" s="18"/>
      <c r="ESG184" s="18"/>
      <c r="ESH184" s="18"/>
      <c r="ESI184" s="18"/>
      <c r="ESJ184" s="18"/>
      <c r="ESK184" s="18"/>
      <c r="ESL184" s="18"/>
      <c r="ESM184" s="18"/>
      <c r="ESN184" s="18"/>
      <c r="ESO184" s="18"/>
      <c r="ESP184" s="18"/>
      <c r="ESQ184" s="18"/>
      <c r="ESR184" s="18"/>
      <c r="ESS184" s="18"/>
      <c r="EST184" s="18"/>
      <c r="ESU184" s="18"/>
      <c r="ESV184" s="18"/>
      <c r="ESW184" s="18"/>
      <c r="ESX184" s="18"/>
      <c r="ESY184" s="18"/>
      <c r="ESZ184" s="18"/>
      <c r="ETA184" s="18"/>
      <c r="ETB184" s="18"/>
      <c r="ETC184" s="18"/>
      <c r="ETD184" s="18"/>
      <c r="ETE184" s="18"/>
      <c r="ETF184" s="18"/>
      <c r="ETG184" s="18"/>
      <c r="ETH184" s="18"/>
      <c r="ETI184" s="18"/>
      <c r="ETJ184" s="18"/>
      <c r="ETK184" s="18"/>
      <c r="ETL184" s="18"/>
      <c r="ETM184" s="18"/>
      <c r="ETN184" s="18"/>
      <c r="ETO184" s="18"/>
      <c r="ETP184" s="18"/>
      <c r="ETQ184" s="18"/>
      <c r="ETR184" s="18"/>
      <c r="ETS184" s="18"/>
      <c r="ETT184" s="18"/>
      <c r="ETU184" s="18"/>
      <c r="ETV184" s="18"/>
      <c r="ETW184" s="18"/>
      <c r="ETX184" s="18"/>
      <c r="ETY184" s="18"/>
      <c r="ETZ184" s="18"/>
      <c r="EUA184" s="18"/>
      <c r="EUB184" s="18"/>
      <c r="EUC184" s="18"/>
      <c r="EUD184" s="18"/>
      <c r="EUE184" s="18"/>
      <c r="EUF184" s="18"/>
      <c r="EUG184" s="18"/>
      <c r="EUH184" s="18"/>
      <c r="EUI184" s="18"/>
      <c r="EUJ184" s="18"/>
      <c r="EUK184" s="18"/>
      <c r="EUL184" s="18"/>
      <c r="EUM184" s="18"/>
      <c r="EUN184" s="18"/>
      <c r="EUO184" s="18"/>
      <c r="EUP184" s="18"/>
      <c r="EUQ184" s="18"/>
      <c r="EUR184" s="18"/>
      <c r="EUS184" s="18"/>
      <c r="EUT184" s="18"/>
      <c r="EUU184" s="18"/>
      <c r="EUV184" s="18"/>
      <c r="EUW184" s="18"/>
      <c r="EUX184" s="18"/>
      <c r="EUY184" s="18"/>
      <c r="EUZ184" s="18"/>
      <c r="EVA184" s="18"/>
      <c r="EVB184" s="18"/>
      <c r="EVC184" s="18"/>
      <c r="EVD184" s="18"/>
      <c r="EVE184" s="18"/>
      <c r="EVF184" s="18"/>
      <c r="EVG184" s="18"/>
      <c r="EVH184" s="18"/>
      <c r="EVI184" s="18"/>
      <c r="EVJ184" s="18"/>
      <c r="EVK184" s="18"/>
      <c r="EVL184" s="18"/>
      <c r="EVM184" s="18"/>
      <c r="EVN184" s="18"/>
      <c r="EVO184" s="18"/>
      <c r="EVP184" s="18"/>
      <c r="EVQ184" s="18"/>
      <c r="EVR184" s="18"/>
      <c r="EVS184" s="18"/>
      <c r="EVT184" s="18"/>
      <c r="EVU184" s="18"/>
      <c r="EVV184" s="18"/>
      <c r="EVW184" s="18"/>
      <c r="EVX184" s="18"/>
      <c r="EVY184" s="18"/>
      <c r="EVZ184" s="18"/>
      <c r="EWA184" s="18"/>
      <c r="EWB184" s="18"/>
      <c r="EWC184" s="18"/>
      <c r="EWD184" s="18"/>
      <c r="EWE184" s="18"/>
      <c r="EWF184" s="18"/>
      <c r="EWG184" s="18"/>
      <c r="EWH184" s="18"/>
      <c r="EWI184" s="18"/>
      <c r="EWJ184" s="18"/>
      <c r="EWK184" s="18"/>
      <c r="EWL184" s="18"/>
      <c r="EWM184" s="18"/>
      <c r="EWN184" s="18"/>
      <c r="EWO184" s="18"/>
      <c r="EWP184" s="18"/>
      <c r="EWQ184" s="18"/>
      <c r="EWR184" s="18"/>
      <c r="EWS184" s="18"/>
      <c r="EWT184" s="18"/>
      <c r="EWU184" s="18"/>
      <c r="EWV184" s="18"/>
      <c r="EWW184" s="18"/>
      <c r="EWX184" s="18"/>
      <c r="EWY184" s="18"/>
      <c r="EWZ184" s="18"/>
      <c r="EXA184" s="18"/>
      <c r="EXB184" s="18"/>
      <c r="EXC184" s="18"/>
      <c r="EXD184" s="18"/>
      <c r="EXE184" s="18"/>
      <c r="EXF184" s="18"/>
      <c r="EXG184" s="18"/>
      <c r="EXH184" s="18"/>
      <c r="EXI184" s="18"/>
      <c r="EXJ184" s="18"/>
      <c r="EXK184" s="18"/>
      <c r="EXL184" s="18"/>
      <c r="EXM184" s="18"/>
      <c r="EXN184" s="18"/>
      <c r="EXO184" s="18"/>
      <c r="EXP184" s="18"/>
      <c r="EXQ184" s="18"/>
      <c r="EXR184" s="18"/>
      <c r="EXS184" s="18"/>
      <c r="EXT184" s="18"/>
      <c r="EXU184" s="18"/>
      <c r="EXV184" s="18"/>
      <c r="EXW184" s="18"/>
      <c r="EXX184" s="18"/>
      <c r="EXY184" s="18"/>
      <c r="EXZ184" s="18"/>
      <c r="EYA184" s="18"/>
      <c r="EYB184" s="18"/>
      <c r="EYC184" s="18"/>
      <c r="EYD184" s="18"/>
      <c r="EYE184" s="18"/>
      <c r="EYF184" s="18"/>
      <c r="EYG184" s="18"/>
      <c r="EYH184" s="18"/>
      <c r="EYI184" s="18"/>
      <c r="EYJ184" s="18"/>
      <c r="EYK184" s="18"/>
      <c r="EYL184" s="18"/>
      <c r="EYM184" s="18"/>
      <c r="EYN184" s="18"/>
      <c r="EYO184" s="18"/>
      <c r="EYP184" s="18"/>
      <c r="EYQ184" s="18"/>
      <c r="EYR184" s="18"/>
      <c r="EYS184" s="18"/>
      <c r="EYT184" s="18"/>
      <c r="EYU184" s="18"/>
      <c r="EYV184" s="18"/>
      <c r="EYW184" s="18"/>
      <c r="EYX184" s="18"/>
      <c r="EYY184" s="18"/>
      <c r="EYZ184" s="18"/>
      <c r="EZA184" s="18"/>
      <c r="EZB184" s="18"/>
      <c r="EZC184" s="18"/>
      <c r="EZD184" s="18"/>
      <c r="EZE184" s="18"/>
      <c r="EZF184" s="18"/>
      <c r="EZG184" s="18"/>
      <c r="EZH184" s="18"/>
      <c r="EZI184" s="18"/>
      <c r="EZJ184" s="18"/>
      <c r="EZK184" s="18"/>
      <c r="EZL184" s="18"/>
      <c r="EZM184" s="18"/>
      <c r="EZN184" s="18"/>
      <c r="EZO184" s="18"/>
      <c r="EZP184" s="18"/>
      <c r="EZQ184" s="18"/>
      <c r="EZR184" s="18"/>
      <c r="EZS184" s="18"/>
      <c r="EZT184" s="18"/>
      <c r="EZU184" s="18"/>
      <c r="EZV184" s="18"/>
      <c r="EZW184" s="18"/>
      <c r="EZX184" s="18"/>
      <c r="EZY184" s="18"/>
      <c r="EZZ184" s="18"/>
      <c r="FAA184" s="18"/>
      <c r="FAB184" s="18"/>
      <c r="FAC184" s="18"/>
      <c r="FAD184" s="18"/>
      <c r="FAE184" s="18"/>
      <c r="FAF184" s="18"/>
      <c r="FAG184" s="18"/>
      <c r="FAH184" s="18"/>
      <c r="FAI184" s="18"/>
      <c r="FAJ184" s="18"/>
      <c r="FAK184" s="18"/>
      <c r="FAL184" s="18"/>
      <c r="FAM184" s="18"/>
      <c r="FAN184" s="18"/>
      <c r="FAO184" s="18"/>
      <c r="FAP184" s="18"/>
      <c r="FAQ184" s="18"/>
      <c r="FAR184" s="18"/>
      <c r="FAS184" s="18"/>
      <c r="FAT184" s="18"/>
      <c r="FAU184" s="18"/>
      <c r="FAV184" s="18"/>
      <c r="FAW184" s="18"/>
      <c r="FAX184" s="18"/>
      <c r="FAY184" s="18"/>
      <c r="FAZ184" s="18"/>
      <c r="FBA184" s="18"/>
      <c r="FBB184" s="18"/>
      <c r="FBC184" s="18"/>
      <c r="FBD184" s="18"/>
      <c r="FBE184" s="18"/>
      <c r="FBF184" s="18"/>
      <c r="FBG184" s="18"/>
      <c r="FBH184" s="18"/>
      <c r="FBI184" s="18"/>
      <c r="FBJ184" s="18"/>
      <c r="FBK184" s="18"/>
      <c r="FBL184" s="18"/>
      <c r="FBM184" s="18"/>
      <c r="FBN184" s="18"/>
      <c r="FBO184" s="18"/>
      <c r="FBP184" s="18"/>
      <c r="FBQ184" s="18"/>
      <c r="FBR184" s="18"/>
      <c r="FBS184" s="18"/>
      <c r="FBT184" s="18"/>
      <c r="FBU184" s="18"/>
      <c r="FBV184" s="18"/>
      <c r="FBW184" s="18"/>
      <c r="FBX184" s="18"/>
      <c r="FBY184" s="18"/>
      <c r="FBZ184" s="18"/>
      <c r="FCA184" s="18"/>
      <c r="FCB184" s="18"/>
      <c r="FCC184" s="18"/>
      <c r="FCD184" s="18"/>
      <c r="FCE184" s="18"/>
      <c r="FCF184" s="18"/>
      <c r="FCG184" s="18"/>
      <c r="FCH184" s="18"/>
      <c r="FCI184" s="18"/>
      <c r="FCJ184" s="18"/>
      <c r="FCK184" s="18"/>
      <c r="FCL184" s="18"/>
      <c r="FCM184" s="18"/>
      <c r="FCN184" s="18"/>
      <c r="FCO184" s="18"/>
      <c r="FCP184" s="18"/>
      <c r="FCQ184" s="18"/>
      <c r="FCR184" s="18"/>
      <c r="FCS184" s="18"/>
      <c r="FCT184" s="18"/>
      <c r="FCU184" s="18"/>
      <c r="FCV184" s="18"/>
      <c r="FCW184" s="18"/>
      <c r="FCX184" s="18"/>
      <c r="FCY184" s="18"/>
      <c r="FCZ184" s="18"/>
      <c r="FDA184" s="18"/>
      <c r="FDB184" s="18"/>
      <c r="FDC184" s="18"/>
      <c r="FDD184" s="18"/>
      <c r="FDE184" s="18"/>
      <c r="FDF184" s="18"/>
      <c r="FDG184" s="18"/>
      <c r="FDH184" s="18"/>
      <c r="FDI184" s="18"/>
      <c r="FDJ184" s="18"/>
      <c r="FDK184" s="18"/>
      <c r="FDL184" s="18"/>
      <c r="FDM184" s="18"/>
      <c r="FDN184" s="18"/>
      <c r="FDO184" s="18"/>
      <c r="FDP184" s="18"/>
      <c r="FDQ184" s="18"/>
      <c r="FDR184" s="18"/>
      <c r="FDS184" s="18"/>
      <c r="FDT184" s="18"/>
      <c r="FDU184" s="18"/>
      <c r="FDV184" s="18"/>
      <c r="FDW184" s="18"/>
      <c r="FDX184" s="18"/>
      <c r="FDY184" s="18"/>
      <c r="FDZ184" s="18"/>
      <c r="FEA184" s="18"/>
      <c r="FEB184" s="18"/>
      <c r="FEC184" s="18"/>
      <c r="FED184" s="18"/>
      <c r="FEE184" s="18"/>
      <c r="FEF184" s="18"/>
      <c r="FEG184" s="18"/>
      <c r="FEH184" s="18"/>
      <c r="FEI184" s="18"/>
      <c r="FEJ184" s="18"/>
      <c r="FEK184" s="18"/>
      <c r="FEL184" s="18"/>
      <c r="FEM184" s="18"/>
      <c r="FEN184" s="18"/>
      <c r="FEO184" s="18"/>
      <c r="FEP184" s="18"/>
      <c r="FEQ184" s="18"/>
      <c r="FER184" s="18"/>
      <c r="FES184" s="18"/>
      <c r="FET184" s="18"/>
      <c r="FEU184" s="18"/>
      <c r="FEV184" s="18"/>
      <c r="FEW184" s="18"/>
      <c r="FEX184" s="18"/>
      <c r="FEY184" s="18"/>
      <c r="FEZ184" s="18"/>
      <c r="FFA184" s="18"/>
      <c r="FFB184" s="18"/>
      <c r="FFC184" s="18"/>
      <c r="FFD184" s="18"/>
      <c r="FFE184" s="18"/>
      <c r="FFF184" s="18"/>
      <c r="FFG184" s="18"/>
      <c r="FFH184" s="18"/>
      <c r="FFI184" s="18"/>
      <c r="FFJ184" s="18"/>
      <c r="FFK184" s="18"/>
      <c r="FFL184" s="18"/>
      <c r="FFM184" s="18"/>
      <c r="FFN184" s="18"/>
      <c r="FFO184" s="18"/>
      <c r="FFP184" s="18"/>
      <c r="FFQ184" s="18"/>
      <c r="FFR184" s="18"/>
      <c r="FFS184" s="18"/>
      <c r="FFT184" s="18"/>
      <c r="FFU184" s="18"/>
      <c r="FFV184" s="18"/>
      <c r="FFW184" s="18"/>
      <c r="FFX184" s="18"/>
      <c r="FFY184" s="18"/>
      <c r="FFZ184" s="18"/>
      <c r="FGA184" s="18"/>
      <c r="FGB184" s="18"/>
      <c r="FGC184" s="18"/>
      <c r="FGD184" s="18"/>
      <c r="FGE184" s="18"/>
      <c r="FGF184" s="18"/>
      <c r="FGG184" s="18"/>
      <c r="FGH184" s="18"/>
      <c r="FGI184" s="18"/>
      <c r="FGJ184" s="18"/>
      <c r="FGK184" s="18"/>
      <c r="FGL184" s="18"/>
      <c r="FGM184" s="18"/>
      <c r="FGN184" s="18"/>
      <c r="FGO184" s="18"/>
      <c r="FGP184" s="18"/>
      <c r="FGQ184" s="18"/>
      <c r="FGR184" s="18"/>
      <c r="FGS184" s="18"/>
      <c r="FGT184" s="18"/>
      <c r="FGU184" s="18"/>
      <c r="FGV184" s="18"/>
      <c r="FGW184" s="18"/>
      <c r="FGX184" s="18"/>
      <c r="FGY184" s="18"/>
      <c r="FGZ184" s="18"/>
      <c r="FHA184" s="18"/>
      <c r="FHB184" s="18"/>
      <c r="FHC184" s="18"/>
      <c r="FHD184" s="18"/>
      <c r="FHE184" s="18"/>
      <c r="FHF184" s="18"/>
      <c r="FHG184" s="18"/>
      <c r="FHH184" s="18"/>
      <c r="FHI184" s="18"/>
      <c r="FHJ184" s="18"/>
      <c r="FHK184" s="18"/>
      <c r="FHL184" s="18"/>
      <c r="FHM184" s="18"/>
      <c r="FHN184" s="18"/>
      <c r="FHO184" s="18"/>
      <c r="FHP184" s="18"/>
      <c r="FHQ184" s="18"/>
      <c r="FHR184" s="18"/>
      <c r="FHS184" s="18"/>
      <c r="FHT184" s="18"/>
      <c r="FHU184" s="18"/>
      <c r="FHV184" s="18"/>
      <c r="FHW184" s="18"/>
      <c r="FHX184" s="18"/>
      <c r="FHY184" s="18"/>
      <c r="FHZ184" s="18"/>
      <c r="FIA184" s="18"/>
      <c r="FIB184" s="18"/>
      <c r="FIC184" s="18"/>
      <c r="FID184" s="18"/>
      <c r="FIE184" s="18"/>
      <c r="FIF184" s="18"/>
      <c r="FIG184" s="18"/>
      <c r="FIH184" s="18"/>
      <c r="FII184" s="18"/>
      <c r="FIJ184" s="18"/>
      <c r="FIK184" s="18"/>
      <c r="FIL184" s="18"/>
      <c r="FIM184" s="18"/>
      <c r="FIN184" s="18"/>
      <c r="FIO184" s="18"/>
      <c r="FIP184" s="18"/>
      <c r="FIQ184" s="18"/>
      <c r="FIR184" s="18"/>
      <c r="FIS184" s="18"/>
      <c r="FIT184" s="18"/>
      <c r="FIU184" s="18"/>
      <c r="FIV184" s="18"/>
      <c r="FIW184" s="18"/>
      <c r="FIX184" s="18"/>
      <c r="FIY184" s="18"/>
      <c r="FIZ184" s="18"/>
      <c r="FJA184" s="18"/>
      <c r="FJB184" s="18"/>
      <c r="FJC184" s="18"/>
      <c r="FJD184" s="18"/>
      <c r="FJE184" s="18"/>
      <c r="FJF184" s="18"/>
      <c r="FJG184" s="18"/>
      <c r="FJH184" s="18"/>
      <c r="FJI184" s="18"/>
      <c r="FJJ184" s="18"/>
      <c r="FJK184" s="18"/>
      <c r="FJL184" s="18"/>
      <c r="FJM184" s="18"/>
      <c r="FJN184" s="18"/>
      <c r="FJO184" s="18"/>
      <c r="FJP184" s="18"/>
      <c r="FJQ184" s="18"/>
      <c r="FJR184" s="18"/>
      <c r="FJS184" s="18"/>
      <c r="FJT184" s="18"/>
      <c r="FJU184" s="18"/>
      <c r="FJV184" s="18"/>
      <c r="FJW184" s="18"/>
      <c r="FJX184" s="18"/>
      <c r="FJY184" s="18"/>
      <c r="FJZ184" s="18"/>
      <c r="FKA184" s="18"/>
      <c r="FKB184" s="18"/>
      <c r="FKC184" s="18"/>
      <c r="FKD184" s="18"/>
      <c r="FKE184" s="18"/>
      <c r="FKF184" s="18"/>
      <c r="FKG184" s="18"/>
      <c r="FKH184" s="18"/>
      <c r="FKI184" s="18"/>
      <c r="FKJ184" s="18"/>
      <c r="FKK184" s="18"/>
      <c r="FKL184" s="18"/>
      <c r="FKM184" s="18"/>
      <c r="FKN184" s="18"/>
      <c r="FKO184" s="18"/>
      <c r="FKP184" s="18"/>
      <c r="FKQ184" s="18"/>
      <c r="FKR184" s="18"/>
      <c r="FKS184" s="18"/>
      <c r="FKT184" s="18"/>
      <c r="FKU184" s="18"/>
      <c r="FKV184" s="18"/>
      <c r="FKW184" s="18"/>
      <c r="FKX184" s="18"/>
      <c r="FKY184" s="18"/>
      <c r="FKZ184" s="18"/>
      <c r="FLA184" s="18"/>
      <c r="FLB184" s="18"/>
      <c r="FLC184" s="18"/>
      <c r="FLD184" s="18"/>
      <c r="FLE184" s="18"/>
      <c r="FLF184" s="18"/>
      <c r="FLG184" s="18"/>
      <c r="FLH184" s="18"/>
      <c r="FLI184" s="18"/>
      <c r="FLJ184" s="18"/>
      <c r="FLK184" s="18"/>
      <c r="FLL184" s="18"/>
      <c r="FLM184" s="18"/>
      <c r="FLN184" s="18"/>
      <c r="FLO184" s="18"/>
      <c r="FLP184" s="18"/>
      <c r="FLQ184" s="18"/>
      <c r="FLR184" s="18"/>
      <c r="FLS184" s="18"/>
      <c r="FLT184" s="18"/>
      <c r="FLU184" s="18"/>
      <c r="FLV184" s="18"/>
      <c r="FLW184" s="18"/>
      <c r="FLX184" s="18"/>
      <c r="FLY184" s="18"/>
      <c r="FLZ184" s="18"/>
      <c r="FMA184" s="18"/>
      <c r="FMB184" s="18"/>
      <c r="FMC184" s="18"/>
      <c r="FMD184" s="18"/>
      <c r="FME184" s="18"/>
      <c r="FMF184" s="18"/>
      <c r="FMG184" s="18"/>
      <c r="FMH184" s="18"/>
      <c r="FMI184" s="18"/>
      <c r="FMJ184" s="18"/>
      <c r="FMK184" s="18"/>
      <c r="FML184" s="18"/>
      <c r="FMM184" s="18"/>
      <c r="FMN184" s="18"/>
      <c r="FMO184" s="18"/>
      <c r="FMP184" s="18"/>
      <c r="FMQ184" s="18"/>
      <c r="FMR184" s="18"/>
      <c r="FMS184" s="18"/>
      <c r="FMT184" s="18"/>
      <c r="FMU184" s="18"/>
      <c r="FMV184" s="18"/>
      <c r="FMW184" s="18"/>
      <c r="FMX184" s="18"/>
      <c r="FMY184" s="18"/>
      <c r="FMZ184" s="18"/>
      <c r="FNA184" s="18"/>
      <c r="FNB184" s="18"/>
      <c r="FNC184" s="18"/>
      <c r="FND184" s="18"/>
      <c r="FNE184" s="18"/>
      <c r="FNF184" s="18"/>
      <c r="FNG184" s="18"/>
      <c r="FNH184" s="18"/>
      <c r="FNI184" s="18"/>
      <c r="FNJ184" s="18"/>
      <c r="FNK184" s="18"/>
      <c r="FNL184" s="18"/>
      <c r="FNM184" s="18"/>
      <c r="FNN184" s="18"/>
      <c r="FNO184" s="18"/>
      <c r="FNP184" s="18"/>
      <c r="FNQ184" s="18"/>
      <c r="FNR184" s="18"/>
      <c r="FNS184" s="18"/>
      <c r="FNT184" s="18"/>
      <c r="FNU184" s="18"/>
      <c r="FNV184" s="18"/>
      <c r="FNW184" s="18"/>
      <c r="FNX184" s="18"/>
      <c r="FNY184" s="18"/>
      <c r="FNZ184" s="18"/>
      <c r="FOA184" s="18"/>
      <c r="FOB184" s="18"/>
      <c r="FOC184" s="18"/>
      <c r="FOD184" s="18"/>
      <c r="FOE184" s="18"/>
      <c r="FOF184" s="18"/>
      <c r="FOG184" s="18"/>
      <c r="FOH184" s="18"/>
      <c r="FOI184" s="18"/>
      <c r="FOJ184" s="18"/>
      <c r="FOK184" s="18"/>
      <c r="FOL184" s="18"/>
      <c r="FOM184" s="18"/>
      <c r="FON184" s="18"/>
      <c r="FOO184" s="18"/>
      <c r="FOP184" s="18"/>
      <c r="FOQ184" s="18"/>
      <c r="FOR184" s="18"/>
      <c r="FOS184" s="18"/>
      <c r="FOT184" s="18"/>
      <c r="FOU184" s="18"/>
      <c r="FOV184" s="18"/>
      <c r="FOW184" s="18"/>
      <c r="FOX184" s="18"/>
      <c r="FOY184" s="18"/>
      <c r="FOZ184" s="18"/>
      <c r="FPA184" s="18"/>
      <c r="FPB184" s="18"/>
      <c r="FPC184" s="18"/>
      <c r="FPD184" s="18"/>
      <c r="FPE184" s="18"/>
      <c r="FPF184" s="18"/>
      <c r="FPG184" s="18"/>
      <c r="FPH184" s="18"/>
      <c r="FPI184" s="18"/>
      <c r="FPJ184" s="18"/>
      <c r="FPK184" s="18"/>
      <c r="FPL184" s="18"/>
      <c r="FPM184" s="18"/>
      <c r="FPN184" s="18"/>
      <c r="FPO184" s="18"/>
      <c r="FPP184" s="18"/>
      <c r="FPQ184" s="18"/>
      <c r="FPR184" s="18"/>
      <c r="FPS184" s="18"/>
      <c r="FPT184" s="18"/>
      <c r="FPU184" s="18"/>
      <c r="FPV184" s="18"/>
      <c r="FPW184" s="18"/>
      <c r="FPX184" s="18"/>
      <c r="FPY184" s="18"/>
      <c r="FPZ184" s="18"/>
      <c r="FQA184" s="18"/>
      <c r="FQB184" s="18"/>
      <c r="FQC184" s="18"/>
      <c r="FQD184" s="18"/>
      <c r="FQE184" s="18"/>
      <c r="FQF184" s="18"/>
      <c r="FQG184" s="18"/>
      <c r="FQH184" s="18"/>
      <c r="FQI184" s="18"/>
      <c r="FQJ184" s="18"/>
      <c r="FQK184" s="18"/>
      <c r="FQL184" s="18"/>
      <c r="FQM184" s="18"/>
      <c r="FQN184" s="18"/>
      <c r="FQO184" s="18"/>
      <c r="FQP184" s="18"/>
      <c r="FQQ184" s="18"/>
      <c r="FQR184" s="18"/>
      <c r="FQS184" s="18"/>
      <c r="FQT184" s="18"/>
      <c r="FQU184" s="18"/>
      <c r="FQV184" s="18"/>
      <c r="FQW184" s="18"/>
      <c r="FQX184" s="18"/>
      <c r="FQY184" s="18"/>
      <c r="FQZ184" s="18"/>
      <c r="FRA184" s="18"/>
      <c r="FRB184" s="18"/>
      <c r="FRC184" s="18"/>
      <c r="FRD184" s="18"/>
      <c r="FRE184" s="18"/>
      <c r="FRF184" s="18"/>
      <c r="FRG184" s="18"/>
      <c r="FRH184" s="18"/>
      <c r="FRI184" s="18"/>
      <c r="FRJ184" s="18"/>
      <c r="FRK184" s="18"/>
      <c r="FRL184" s="18"/>
      <c r="FRM184" s="18"/>
      <c r="FRN184" s="18"/>
      <c r="FRO184" s="18"/>
      <c r="FRP184" s="18"/>
      <c r="FRQ184" s="18"/>
      <c r="FRR184" s="18"/>
      <c r="FRS184" s="18"/>
      <c r="FRT184" s="18"/>
      <c r="FRU184" s="18"/>
      <c r="FRV184" s="18"/>
      <c r="FRW184" s="18"/>
      <c r="FRX184" s="18"/>
      <c r="FRY184" s="18"/>
      <c r="FRZ184" s="18"/>
      <c r="FSA184" s="18"/>
      <c r="FSB184" s="18"/>
      <c r="FSC184" s="18"/>
      <c r="FSD184" s="18"/>
      <c r="FSE184" s="18"/>
      <c r="FSF184" s="18"/>
      <c r="FSG184" s="18"/>
      <c r="FSH184" s="18"/>
      <c r="FSI184" s="18"/>
      <c r="FSJ184" s="18"/>
      <c r="FSK184" s="18"/>
      <c r="FSL184" s="18"/>
      <c r="FSM184" s="18"/>
      <c r="FSN184" s="18"/>
      <c r="FSO184" s="18"/>
      <c r="FSP184" s="18"/>
      <c r="FSQ184" s="18"/>
      <c r="FSR184" s="18"/>
      <c r="FSS184" s="18"/>
      <c r="FST184" s="18"/>
      <c r="FSU184" s="18"/>
      <c r="FSV184" s="18"/>
      <c r="FSW184" s="18"/>
      <c r="FSX184" s="18"/>
      <c r="FSY184" s="18"/>
      <c r="FSZ184" s="18"/>
      <c r="FTA184" s="18"/>
      <c r="FTB184" s="18"/>
      <c r="FTC184" s="18"/>
      <c r="FTD184" s="18"/>
      <c r="FTE184" s="18"/>
      <c r="FTF184" s="18"/>
      <c r="FTG184" s="18"/>
      <c r="FTH184" s="18"/>
      <c r="FTI184" s="18"/>
      <c r="FTJ184" s="18"/>
      <c r="FTK184" s="18"/>
      <c r="FTL184" s="18"/>
      <c r="FTM184" s="18"/>
      <c r="FTN184" s="18"/>
      <c r="FTO184" s="18"/>
      <c r="FTP184" s="18"/>
      <c r="FTQ184" s="18"/>
      <c r="FTR184" s="18"/>
      <c r="FTS184" s="18"/>
      <c r="FTT184" s="18"/>
      <c r="FTU184" s="18"/>
      <c r="FTV184" s="18"/>
      <c r="FTW184" s="18"/>
      <c r="FTX184" s="18"/>
      <c r="FTY184" s="18"/>
      <c r="FTZ184" s="18"/>
      <c r="FUA184" s="18"/>
      <c r="FUB184" s="18"/>
      <c r="FUC184" s="18"/>
      <c r="FUD184" s="18"/>
      <c r="FUE184" s="18"/>
      <c r="FUF184" s="18"/>
      <c r="FUG184" s="18"/>
      <c r="FUH184" s="18"/>
      <c r="FUI184" s="18"/>
      <c r="FUJ184" s="18"/>
      <c r="FUK184" s="18"/>
      <c r="FUL184" s="18"/>
      <c r="FUM184" s="18"/>
      <c r="FUN184" s="18"/>
      <c r="FUO184" s="18"/>
      <c r="FUP184" s="18"/>
      <c r="FUQ184" s="18"/>
      <c r="FUR184" s="18"/>
      <c r="FUS184" s="18"/>
      <c r="FUT184" s="18"/>
      <c r="FUU184" s="18"/>
      <c r="FUV184" s="18"/>
      <c r="FUW184" s="18"/>
      <c r="FUX184" s="18"/>
      <c r="FUY184" s="18"/>
      <c r="FUZ184" s="18"/>
      <c r="FVA184" s="18"/>
      <c r="FVB184" s="18"/>
      <c r="FVC184" s="18"/>
      <c r="FVD184" s="18"/>
      <c r="FVE184" s="18"/>
      <c r="FVF184" s="18"/>
      <c r="FVG184" s="18"/>
      <c r="FVH184" s="18"/>
      <c r="FVI184" s="18"/>
      <c r="FVJ184" s="18"/>
      <c r="FVK184" s="18"/>
      <c r="FVL184" s="18"/>
      <c r="FVM184" s="18"/>
      <c r="FVN184" s="18"/>
      <c r="FVO184" s="18"/>
      <c r="FVP184" s="18"/>
      <c r="FVQ184" s="18"/>
      <c r="FVR184" s="18"/>
      <c r="FVS184" s="18"/>
      <c r="FVT184" s="18"/>
      <c r="FVU184" s="18"/>
      <c r="FVV184" s="18"/>
      <c r="FVW184" s="18"/>
      <c r="FVX184" s="18"/>
      <c r="FVY184" s="18"/>
      <c r="FVZ184" s="18"/>
      <c r="FWA184" s="18"/>
      <c r="FWB184" s="18"/>
      <c r="FWC184" s="18"/>
      <c r="FWD184" s="18"/>
      <c r="FWE184" s="18"/>
      <c r="FWF184" s="18"/>
      <c r="FWG184" s="18"/>
      <c r="FWH184" s="18"/>
      <c r="FWI184" s="18"/>
      <c r="FWJ184" s="18"/>
      <c r="FWK184" s="18"/>
      <c r="FWL184" s="18"/>
      <c r="FWM184" s="18"/>
      <c r="FWN184" s="18"/>
      <c r="FWO184" s="18"/>
      <c r="FWP184" s="18"/>
      <c r="FWQ184" s="18"/>
      <c r="FWR184" s="18"/>
      <c r="FWS184" s="18"/>
      <c r="FWT184" s="18"/>
      <c r="FWU184" s="18"/>
      <c r="FWV184" s="18"/>
      <c r="FWW184" s="18"/>
      <c r="FWX184" s="18"/>
      <c r="FWY184" s="18"/>
      <c r="FWZ184" s="18"/>
      <c r="FXA184" s="18"/>
      <c r="FXB184" s="18"/>
      <c r="FXC184" s="18"/>
      <c r="FXD184" s="18"/>
      <c r="FXE184" s="18"/>
      <c r="FXF184" s="18"/>
      <c r="FXG184" s="18"/>
      <c r="FXH184" s="18"/>
      <c r="FXI184" s="18"/>
      <c r="FXJ184" s="18"/>
      <c r="FXK184" s="18"/>
      <c r="FXL184" s="18"/>
      <c r="FXM184" s="18"/>
      <c r="FXN184" s="18"/>
      <c r="FXO184" s="18"/>
      <c r="FXP184" s="18"/>
      <c r="FXQ184" s="18"/>
      <c r="FXR184" s="18"/>
      <c r="FXS184" s="18"/>
      <c r="FXT184" s="18"/>
      <c r="FXU184" s="18"/>
      <c r="FXV184" s="18"/>
      <c r="FXW184" s="18"/>
      <c r="FXX184" s="18"/>
      <c r="FXY184" s="18"/>
      <c r="FXZ184" s="18"/>
      <c r="FYA184" s="18"/>
      <c r="FYB184" s="18"/>
      <c r="FYC184" s="18"/>
      <c r="FYD184" s="18"/>
      <c r="FYE184" s="18"/>
      <c r="FYF184" s="18"/>
      <c r="FYG184" s="18"/>
      <c r="FYH184" s="18"/>
      <c r="FYI184" s="18"/>
      <c r="FYJ184" s="18"/>
      <c r="FYK184" s="18"/>
      <c r="FYL184" s="18"/>
      <c r="FYM184" s="18"/>
      <c r="FYN184" s="18"/>
      <c r="FYO184" s="18"/>
      <c r="FYP184" s="18"/>
      <c r="FYQ184" s="18"/>
      <c r="FYR184" s="18"/>
      <c r="FYS184" s="18"/>
      <c r="FYT184" s="18"/>
      <c r="FYU184" s="18"/>
      <c r="FYV184" s="18"/>
      <c r="FYW184" s="18"/>
      <c r="FYX184" s="18"/>
      <c r="FYY184" s="18"/>
      <c r="FYZ184" s="18"/>
      <c r="FZA184" s="18"/>
      <c r="FZB184" s="18"/>
      <c r="FZC184" s="18"/>
      <c r="FZD184" s="18"/>
      <c r="FZE184" s="18"/>
      <c r="FZF184" s="18"/>
      <c r="FZG184" s="18"/>
      <c r="FZH184" s="18"/>
      <c r="FZI184" s="18"/>
      <c r="FZJ184" s="18"/>
      <c r="FZK184" s="18"/>
      <c r="FZL184" s="18"/>
      <c r="FZM184" s="18"/>
      <c r="FZN184" s="18"/>
      <c r="FZO184" s="18"/>
      <c r="FZP184" s="18"/>
      <c r="FZQ184" s="18"/>
      <c r="FZR184" s="18"/>
      <c r="FZS184" s="18"/>
      <c r="FZT184" s="18"/>
      <c r="FZU184" s="18"/>
      <c r="FZV184" s="18"/>
      <c r="FZW184" s="18"/>
      <c r="FZX184" s="18"/>
      <c r="FZY184" s="18"/>
      <c r="FZZ184" s="18"/>
      <c r="GAA184" s="18"/>
      <c r="GAB184" s="18"/>
      <c r="GAC184" s="18"/>
      <c r="GAD184" s="18"/>
      <c r="GAE184" s="18"/>
      <c r="GAF184" s="18"/>
      <c r="GAG184" s="18"/>
      <c r="GAH184" s="18"/>
      <c r="GAI184" s="18"/>
      <c r="GAJ184" s="18"/>
      <c r="GAK184" s="18"/>
      <c r="GAL184" s="18"/>
      <c r="GAM184" s="18"/>
      <c r="GAN184" s="18"/>
      <c r="GAO184" s="18"/>
      <c r="GAP184" s="18"/>
      <c r="GAQ184" s="18"/>
      <c r="GAR184" s="18"/>
      <c r="GAS184" s="18"/>
      <c r="GAT184" s="18"/>
      <c r="GAU184" s="18"/>
      <c r="GAV184" s="18"/>
      <c r="GAW184" s="18"/>
      <c r="GAX184" s="18"/>
      <c r="GAY184" s="18"/>
      <c r="GAZ184" s="18"/>
      <c r="GBA184" s="18"/>
      <c r="GBB184" s="18"/>
      <c r="GBC184" s="18"/>
      <c r="GBD184" s="18"/>
      <c r="GBE184" s="18"/>
      <c r="GBF184" s="18"/>
      <c r="GBG184" s="18"/>
      <c r="GBH184" s="18"/>
      <c r="GBI184" s="18"/>
      <c r="GBJ184" s="18"/>
      <c r="GBK184" s="18"/>
      <c r="GBL184" s="18"/>
      <c r="GBM184" s="18"/>
      <c r="GBN184" s="18"/>
      <c r="GBO184" s="18"/>
      <c r="GBP184" s="18"/>
      <c r="GBQ184" s="18"/>
      <c r="GBR184" s="18"/>
      <c r="GBS184" s="18"/>
      <c r="GBT184" s="18"/>
      <c r="GBU184" s="18"/>
      <c r="GBV184" s="18"/>
      <c r="GBW184" s="18"/>
      <c r="GBX184" s="18"/>
      <c r="GBY184" s="18"/>
      <c r="GBZ184" s="18"/>
      <c r="GCA184" s="18"/>
      <c r="GCB184" s="18"/>
      <c r="GCC184" s="18"/>
      <c r="GCD184" s="18"/>
      <c r="GCE184" s="18"/>
      <c r="GCF184" s="18"/>
      <c r="GCG184" s="18"/>
      <c r="GCH184" s="18"/>
      <c r="GCI184" s="18"/>
      <c r="GCJ184" s="18"/>
      <c r="GCK184" s="18"/>
      <c r="GCL184" s="18"/>
      <c r="GCM184" s="18"/>
      <c r="GCN184" s="18"/>
      <c r="GCO184" s="18"/>
      <c r="GCP184" s="18"/>
      <c r="GCQ184" s="18"/>
      <c r="GCR184" s="18"/>
      <c r="GCS184" s="18"/>
      <c r="GCT184" s="18"/>
      <c r="GCU184" s="18"/>
      <c r="GCV184" s="18"/>
      <c r="GCW184" s="18"/>
      <c r="GCX184" s="18"/>
      <c r="GCY184" s="18"/>
      <c r="GCZ184" s="18"/>
      <c r="GDA184" s="18"/>
      <c r="GDB184" s="18"/>
      <c r="GDC184" s="18"/>
      <c r="GDD184" s="18"/>
      <c r="GDE184" s="18"/>
      <c r="GDF184" s="18"/>
      <c r="GDG184" s="18"/>
      <c r="GDH184" s="18"/>
      <c r="GDI184" s="18"/>
      <c r="GDJ184" s="18"/>
      <c r="GDK184" s="18"/>
      <c r="GDL184" s="18"/>
      <c r="GDM184" s="18"/>
      <c r="GDN184" s="18"/>
      <c r="GDO184" s="18"/>
      <c r="GDP184" s="18"/>
      <c r="GDQ184" s="18"/>
      <c r="GDR184" s="18"/>
      <c r="GDS184" s="18"/>
      <c r="GDT184" s="18"/>
      <c r="GDU184" s="18"/>
      <c r="GDV184" s="18"/>
      <c r="GDW184" s="18"/>
      <c r="GDX184" s="18"/>
      <c r="GDY184" s="18"/>
      <c r="GDZ184" s="18"/>
      <c r="GEA184" s="18"/>
      <c r="GEB184" s="18"/>
      <c r="GEC184" s="18"/>
      <c r="GED184" s="18"/>
      <c r="GEE184" s="18"/>
      <c r="GEF184" s="18"/>
      <c r="GEG184" s="18"/>
      <c r="GEH184" s="18"/>
      <c r="GEI184" s="18"/>
      <c r="GEJ184" s="18"/>
      <c r="GEK184" s="18"/>
      <c r="GEL184" s="18"/>
      <c r="GEM184" s="18"/>
      <c r="GEN184" s="18"/>
      <c r="GEO184" s="18"/>
      <c r="GEP184" s="18"/>
      <c r="GEQ184" s="18"/>
      <c r="GER184" s="18"/>
      <c r="GES184" s="18"/>
      <c r="GET184" s="18"/>
      <c r="GEU184" s="18"/>
      <c r="GEV184" s="18"/>
      <c r="GEW184" s="18"/>
      <c r="GEX184" s="18"/>
      <c r="GEY184" s="18"/>
      <c r="GEZ184" s="18"/>
      <c r="GFA184" s="18"/>
      <c r="GFB184" s="18"/>
      <c r="GFC184" s="18"/>
      <c r="GFD184" s="18"/>
      <c r="GFE184" s="18"/>
      <c r="GFF184" s="18"/>
      <c r="GFG184" s="18"/>
      <c r="GFH184" s="18"/>
      <c r="GFI184" s="18"/>
      <c r="GFJ184" s="18"/>
      <c r="GFK184" s="18"/>
      <c r="GFL184" s="18"/>
      <c r="GFM184" s="18"/>
      <c r="GFN184" s="18"/>
      <c r="GFO184" s="18"/>
      <c r="GFP184" s="18"/>
      <c r="GFQ184" s="18"/>
      <c r="GFR184" s="18"/>
      <c r="GFS184" s="18"/>
      <c r="GFT184" s="18"/>
      <c r="GFU184" s="18"/>
      <c r="GFV184" s="18"/>
      <c r="GFW184" s="18"/>
      <c r="GFX184" s="18"/>
      <c r="GFY184" s="18"/>
      <c r="GFZ184" s="18"/>
      <c r="GGA184" s="18"/>
      <c r="GGB184" s="18"/>
      <c r="GGC184" s="18"/>
      <c r="GGD184" s="18"/>
      <c r="GGE184" s="18"/>
      <c r="GGF184" s="18"/>
      <c r="GGG184" s="18"/>
      <c r="GGH184" s="18"/>
      <c r="GGI184" s="18"/>
      <c r="GGJ184" s="18"/>
      <c r="GGK184" s="18"/>
      <c r="GGL184" s="18"/>
      <c r="GGM184" s="18"/>
      <c r="GGN184" s="18"/>
      <c r="GGO184" s="18"/>
      <c r="GGP184" s="18"/>
      <c r="GGQ184" s="18"/>
      <c r="GGR184" s="18"/>
      <c r="GGS184" s="18"/>
      <c r="GGT184" s="18"/>
      <c r="GGU184" s="18"/>
      <c r="GGV184" s="18"/>
      <c r="GGW184" s="18"/>
      <c r="GGX184" s="18"/>
      <c r="GGY184" s="18"/>
      <c r="GGZ184" s="18"/>
      <c r="GHA184" s="18"/>
      <c r="GHB184" s="18"/>
      <c r="GHC184" s="18"/>
      <c r="GHD184" s="18"/>
      <c r="GHE184" s="18"/>
      <c r="GHF184" s="18"/>
      <c r="GHG184" s="18"/>
      <c r="GHH184" s="18"/>
      <c r="GHI184" s="18"/>
      <c r="GHJ184" s="18"/>
      <c r="GHK184" s="18"/>
      <c r="GHL184" s="18"/>
      <c r="GHM184" s="18"/>
      <c r="GHN184" s="18"/>
      <c r="GHO184" s="18"/>
      <c r="GHP184" s="18"/>
      <c r="GHQ184" s="18"/>
      <c r="GHR184" s="18"/>
      <c r="GHS184" s="18"/>
      <c r="GHT184" s="18"/>
      <c r="GHU184" s="18"/>
      <c r="GHV184" s="18"/>
      <c r="GHW184" s="18"/>
      <c r="GHX184" s="18"/>
      <c r="GHY184" s="18"/>
      <c r="GHZ184" s="18"/>
      <c r="GIA184" s="18"/>
      <c r="GIB184" s="18"/>
      <c r="GIC184" s="18"/>
      <c r="GID184" s="18"/>
      <c r="GIE184" s="18"/>
      <c r="GIF184" s="18"/>
      <c r="GIG184" s="18"/>
      <c r="GIH184" s="18"/>
      <c r="GII184" s="18"/>
      <c r="GIJ184" s="18"/>
      <c r="GIK184" s="18"/>
      <c r="GIL184" s="18"/>
      <c r="GIM184" s="18"/>
      <c r="GIN184" s="18"/>
      <c r="GIO184" s="18"/>
      <c r="GIP184" s="18"/>
      <c r="GIQ184" s="18"/>
      <c r="GIR184" s="18"/>
      <c r="GIS184" s="18"/>
      <c r="GIT184" s="18"/>
      <c r="GIU184" s="18"/>
      <c r="GIV184" s="18"/>
      <c r="GIW184" s="18"/>
      <c r="GIX184" s="18"/>
      <c r="GIY184" s="18"/>
      <c r="GIZ184" s="18"/>
      <c r="GJA184" s="18"/>
      <c r="GJB184" s="18"/>
      <c r="GJC184" s="18"/>
      <c r="GJD184" s="18"/>
      <c r="GJE184" s="18"/>
      <c r="GJF184" s="18"/>
      <c r="GJG184" s="18"/>
      <c r="GJH184" s="18"/>
      <c r="GJI184" s="18"/>
      <c r="GJJ184" s="18"/>
      <c r="GJK184" s="18"/>
      <c r="GJL184" s="18"/>
      <c r="GJM184" s="18"/>
      <c r="GJN184" s="18"/>
      <c r="GJO184" s="18"/>
      <c r="GJP184" s="18"/>
      <c r="GJQ184" s="18"/>
      <c r="GJR184" s="18"/>
      <c r="GJS184" s="18"/>
      <c r="GJT184" s="18"/>
      <c r="GJU184" s="18"/>
      <c r="GJV184" s="18"/>
      <c r="GJW184" s="18"/>
      <c r="GJX184" s="18"/>
      <c r="GJY184" s="18"/>
      <c r="GJZ184" s="18"/>
      <c r="GKA184" s="18"/>
      <c r="GKB184" s="18"/>
      <c r="GKC184" s="18"/>
      <c r="GKD184" s="18"/>
      <c r="GKE184" s="18"/>
      <c r="GKF184" s="18"/>
      <c r="GKG184" s="18"/>
      <c r="GKH184" s="18"/>
      <c r="GKI184" s="18"/>
      <c r="GKJ184" s="18"/>
      <c r="GKK184" s="18"/>
      <c r="GKL184" s="18"/>
      <c r="GKM184" s="18"/>
      <c r="GKN184" s="18"/>
      <c r="GKO184" s="18"/>
      <c r="GKP184" s="18"/>
      <c r="GKQ184" s="18"/>
      <c r="GKR184" s="18"/>
      <c r="GKS184" s="18"/>
      <c r="GKT184" s="18"/>
      <c r="GKU184" s="18"/>
      <c r="GKV184" s="18"/>
      <c r="GKW184" s="18"/>
      <c r="GKX184" s="18"/>
      <c r="GKY184" s="18"/>
      <c r="GKZ184" s="18"/>
      <c r="GLA184" s="18"/>
      <c r="GLB184" s="18"/>
      <c r="GLC184" s="18"/>
      <c r="GLD184" s="18"/>
      <c r="GLE184" s="18"/>
      <c r="GLF184" s="18"/>
      <c r="GLG184" s="18"/>
      <c r="GLH184" s="18"/>
      <c r="GLI184" s="18"/>
      <c r="GLJ184" s="18"/>
      <c r="GLK184" s="18"/>
      <c r="GLL184" s="18"/>
      <c r="GLM184" s="18"/>
      <c r="GLN184" s="18"/>
      <c r="GLO184" s="18"/>
      <c r="GLP184" s="18"/>
      <c r="GLQ184" s="18"/>
      <c r="GLR184" s="18"/>
      <c r="GLS184" s="18"/>
      <c r="GLT184" s="18"/>
      <c r="GLU184" s="18"/>
      <c r="GLV184" s="18"/>
      <c r="GLW184" s="18"/>
      <c r="GLX184" s="18"/>
      <c r="GLY184" s="18"/>
      <c r="GLZ184" s="18"/>
      <c r="GMA184" s="18"/>
      <c r="GMB184" s="18"/>
      <c r="GMC184" s="18"/>
      <c r="GMD184" s="18"/>
      <c r="GME184" s="18"/>
      <c r="GMF184" s="18"/>
      <c r="GMG184" s="18"/>
      <c r="GMH184" s="18"/>
      <c r="GMI184" s="18"/>
      <c r="GMJ184" s="18"/>
      <c r="GMK184" s="18"/>
      <c r="GML184" s="18"/>
      <c r="GMM184" s="18"/>
      <c r="GMN184" s="18"/>
      <c r="GMO184" s="18"/>
      <c r="GMP184" s="18"/>
      <c r="GMQ184" s="18"/>
      <c r="GMR184" s="18"/>
      <c r="GMS184" s="18"/>
      <c r="GMT184" s="18"/>
      <c r="GMU184" s="18"/>
      <c r="GMV184" s="18"/>
      <c r="GMW184" s="18"/>
      <c r="GMX184" s="18"/>
      <c r="GMY184" s="18"/>
      <c r="GMZ184" s="18"/>
      <c r="GNA184" s="18"/>
      <c r="GNB184" s="18"/>
      <c r="GNC184" s="18"/>
      <c r="GND184" s="18"/>
      <c r="GNE184" s="18"/>
      <c r="GNF184" s="18"/>
      <c r="GNG184" s="18"/>
      <c r="GNH184" s="18"/>
      <c r="GNI184" s="18"/>
      <c r="GNJ184" s="18"/>
      <c r="GNK184" s="18"/>
      <c r="GNL184" s="18"/>
      <c r="GNM184" s="18"/>
      <c r="GNN184" s="18"/>
      <c r="GNO184" s="18"/>
      <c r="GNP184" s="18"/>
      <c r="GNQ184" s="18"/>
      <c r="GNR184" s="18"/>
      <c r="GNS184" s="18"/>
      <c r="GNT184" s="18"/>
      <c r="GNU184" s="18"/>
      <c r="GNV184" s="18"/>
      <c r="GNW184" s="18"/>
      <c r="GNX184" s="18"/>
      <c r="GNY184" s="18"/>
      <c r="GNZ184" s="18"/>
      <c r="GOA184" s="18"/>
      <c r="GOB184" s="18"/>
      <c r="GOC184" s="18"/>
      <c r="GOD184" s="18"/>
      <c r="GOE184" s="18"/>
      <c r="GOF184" s="18"/>
      <c r="GOG184" s="18"/>
      <c r="GOH184" s="18"/>
      <c r="GOI184" s="18"/>
      <c r="GOJ184" s="18"/>
      <c r="GOK184" s="18"/>
      <c r="GOL184" s="18"/>
      <c r="GOM184" s="18"/>
      <c r="GON184" s="18"/>
      <c r="GOO184" s="18"/>
      <c r="GOP184" s="18"/>
      <c r="GOQ184" s="18"/>
      <c r="GOR184" s="18"/>
      <c r="GOS184" s="18"/>
      <c r="GOT184" s="18"/>
      <c r="GOU184" s="18"/>
      <c r="GOV184" s="18"/>
      <c r="GOW184" s="18"/>
      <c r="GOX184" s="18"/>
      <c r="GOY184" s="18"/>
      <c r="GOZ184" s="18"/>
      <c r="GPA184" s="18"/>
      <c r="GPB184" s="18"/>
      <c r="GPC184" s="18"/>
      <c r="GPD184" s="18"/>
      <c r="GPE184" s="18"/>
      <c r="GPF184" s="18"/>
      <c r="GPG184" s="18"/>
      <c r="GPH184" s="18"/>
      <c r="GPI184" s="18"/>
      <c r="GPJ184" s="18"/>
      <c r="GPK184" s="18"/>
      <c r="GPL184" s="18"/>
      <c r="GPM184" s="18"/>
      <c r="GPN184" s="18"/>
      <c r="GPO184" s="18"/>
      <c r="GPP184" s="18"/>
      <c r="GPQ184" s="18"/>
      <c r="GPR184" s="18"/>
      <c r="GPS184" s="18"/>
      <c r="GPT184" s="18"/>
      <c r="GPU184" s="18"/>
      <c r="GPV184" s="18"/>
      <c r="GPW184" s="18"/>
      <c r="GPX184" s="18"/>
      <c r="GPY184" s="18"/>
      <c r="GPZ184" s="18"/>
      <c r="GQA184" s="18"/>
      <c r="GQB184" s="18"/>
      <c r="GQC184" s="18"/>
      <c r="GQD184" s="18"/>
      <c r="GQE184" s="18"/>
      <c r="GQF184" s="18"/>
      <c r="GQG184" s="18"/>
      <c r="GQH184" s="18"/>
      <c r="GQI184" s="18"/>
      <c r="GQJ184" s="18"/>
      <c r="GQK184" s="18"/>
      <c r="GQL184" s="18"/>
      <c r="GQM184" s="18"/>
      <c r="GQN184" s="18"/>
      <c r="GQO184" s="18"/>
      <c r="GQP184" s="18"/>
      <c r="GQQ184" s="18"/>
      <c r="GQR184" s="18"/>
      <c r="GQS184" s="18"/>
      <c r="GQT184" s="18"/>
      <c r="GQU184" s="18"/>
      <c r="GQV184" s="18"/>
      <c r="GQW184" s="18"/>
      <c r="GQX184" s="18"/>
      <c r="GQY184" s="18"/>
      <c r="GQZ184" s="18"/>
      <c r="GRA184" s="18"/>
      <c r="GRB184" s="18"/>
      <c r="GRC184" s="18"/>
      <c r="GRD184" s="18"/>
      <c r="GRE184" s="18"/>
      <c r="GRF184" s="18"/>
      <c r="GRG184" s="18"/>
      <c r="GRH184" s="18"/>
      <c r="GRI184" s="18"/>
      <c r="GRJ184" s="18"/>
      <c r="GRK184" s="18"/>
      <c r="GRL184" s="18"/>
      <c r="GRM184" s="18"/>
      <c r="GRN184" s="18"/>
      <c r="GRO184" s="18"/>
      <c r="GRP184" s="18"/>
      <c r="GRQ184" s="18"/>
      <c r="GRR184" s="18"/>
      <c r="GRS184" s="18"/>
      <c r="GRT184" s="18"/>
      <c r="GRU184" s="18"/>
      <c r="GRV184" s="18"/>
      <c r="GRW184" s="18"/>
      <c r="GRX184" s="18"/>
      <c r="GRY184" s="18"/>
      <c r="GRZ184" s="18"/>
      <c r="GSA184" s="18"/>
      <c r="GSB184" s="18"/>
      <c r="GSC184" s="18"/>
      <c r="GSD184" s="18"/>
      <c r="GSE184" s="18"/>
      <c r="GSF184" s="18"/>
      <c r="GSG184" s="18"/>
      <c r="GSH184" s="18"/>
      <c r="GSI184" s="18"/>
      <c r="GSJ184" s="18"/>
      <c r="GSK184" s="18"/>
      <c r="GSL184" s="18"/>
      <c r="GSM184" s="18"/>
      <c r="GSN184" s="18"/>
      <c r="GSO184" s="18"/>
      <c r="GSP184" s="18"/>
      <c r="GSQ184" s="18"/>
      <c r="GSR184" s="18"/>
      <c r="GSS184" s="18"/>
      <c r="GST184" s="18"/>
      <c r="GSU184" s="18"/>
      <c r="GSV184" s="18"/>
      <c r="GSW184" s="18"/>
      <c r="GSX184" s="18"/>
      <c r="GSY184" s="18"/>
      <c r="GSZ184" s="18"/>
      <c r="GTA184" s="18"/>
      <c r="GTB184" s="18"/>
      <c r="GTC184" s="18"/>
      <c r="GTD184" s="18"/>
      <c r="GTE184" s="18"/>
      <c r="GTF184" s="18"/>
      <c r="GTG184" s="18"/>
      <c r="GTH184" s="18"/>
      <c r="GTI184" s="18"/>
      <c r="GTJ184" s="18"/>
      <c r="GTK184" s="18"/>
      <c r="GTL184" s="18"/>
      <c r="GTM184" s="18"/>
      <c r="GTN184" s="18"/>
      <c r="GTO184" s="18"/>
      <c r="GTP184" s="18"/>
      <c r="GTQ184" s="18"/>
      <c r="GTR184" s="18"/>
      <c r="GTS184" s="18"/>
      <c r="GTT184" s="18"/>
      <c r="GTU184" s="18"/>
      <c r="GTV184" s="18"/>
      <c r="GTW184" s="18"/>
      <c r="GTX184" s="18"/>
      <c r="GTY184" s="18"/>
      <c r="GTZ184" s="18"/>
      <c r="GUA184" s="18"/>
      <c r="GUB184" s="18"/>
      <c r="GUC184" s="18"/>
      <c r="GUD184" s="18"/>
      <c r="GUE184" s="18"/>
      <c r="GUF184" s="18"/>
      <c r="GUG184" s="18"/>
      <c r="GUH184" s="18"/>
      <c r="GUI184" s="18"/>
      <c r="GUJ184" s="18"/>
      <c r="GUK184" s="18"/>
      <c r="GUL184" s="18"/>
      <c r="GUM184" s="18"/>
      <c r="GUN184" s="18"/>
      <c r="GUO184" s="18"/>
      <c r="GUP184" s="18"/>
      <c r="GUQ184" s="18"/>
      <c r="GUR184" s="18"/>
      <c r="GUS184" s="18"/>
      <c r="GUT184" s="18"/>
      <c r="GUU184" s="18"/>
      <c r="GUV184" s="18"/>
      <c r="GUW184" s="18"/>
      <c r="GUX184" s="18"/>
      <c r="GUY184" s="18"/>
      <c r="GUZ184" s="18"/>
      <c r="GVA184" s="18"/>
      <c r="GVB184" s="18"/>
      <c r="GVC184" s="18"/>
      <c r="GVD184" s="18"/>
      <c r="GVE184" s="18"/>
      <c r="GVF184" s="18"/>
      <c r="GVG184" s="18"/>
      <c r="GVH184" s="18"/>
      <c r="GVI184" s="18"/>
      <c r="GVJ184" s="18"/>
      <c r="GVK184" s="18"/>
      <c r="GVL184" s="18"/>
      <c r="GVM184" s="18"/>
      <c r="GVN184" s="18"/>
      <c r="GVO184" s="18"/>
      <c r="GVP184" s="18"/>
      <c r="GVQ184" s="18"/>
      <c r="GVR184" s="18"/>
      <c r="GVS184" s="18"/>
      <c r="GVT184" s="18"/>
      <c r="GVU184" s="18"/>
      <c r="GVV184" s="18"/>
      <c r="GVW184" s="18"/>
      <c r="GVX184" s="18"/>
      <c r="GVY184" s="18"/>
      <c r="GVZ184" s="18"/>
      <c r="GWA184" s="18"/>
      <c r="GWB184" s="18"/>
      <c r="GWC184" s="18"/>
      <c r="GWD184" s="18"/>
      <c r="GWE184" s="18"/>
      <c r="GWF184" s="18"/>
      <c r="GWG184" s="18"/>
      <c r="GWH184" s="18"/>
      <c r="GWI184" s="18"/>
      <c r="GWJ184" s="18"/>
      <c r="GWK184" s="18"/>
      <c r="GWL184" s="18"/>
      <c r="GWM184" s="18"/>
      <c r="GWN184" s="18"/>
      <c r="GWO184" s="18"/>
      <c r="GWP184" s="18"/>
      <c r="GWQ184" s="18"/>
      <c r="GWR184" s="18"/>
      <c r="GWS184" s="18"/>
      <c r="GWT184" s="18"/>
      <c r="GWU184" s="18"/>
      <c r="GWV184" s="18"/>
      <c r="GWW184" s="18"/>
      <c r="GWX184" s="18"/>
      <c r="GWY184" s="18"/>
      <c r="GWZ184" s="18"/>
      <c r="GXA184" s="18"/>
      <c r="GXB184" s="18"/>
      <c r="GXC184" s="18"/>
      <c r="GXD184" s="18"/>
      <c r="GXE184" s="18"/>
      <c r="GXF184" s="18"/>
      <c r="GXG184" s="18"/>
      <c r="GXH184" s="18"/>
      <c r="GXI184" s="18"/>
      <c r="GXJ184" s="18"/>
      <c r="GXK184" s="18"/>
      <c r="GXL184" s="18"/>
      <c r="GXM184" s="18"/>
      <c r="GXN184" s="18"/>
      <c r="GXO184" s="18"/>
      <c r="GXP184" s="18"/>
      <c r="GXQ184" s="18"/>
      <c r="GXR184" s="18"/>
      <c r="GXS184" s="18"/>
      <c r="GXT184" s="18"/>
      <c r="GXU184" s="18"/>
      <c r="GXV184" s="18"/>
      <c r="GXW184" s="18"/>
      <c r="GXX184" s="18"/>
      <c r="GXY184" s="18"/>
      <c r="GXZ184" s="18"/>
      <c r="GYA184" s="18"/>
      <c r="GYB184" s="18"/>
      <c r="GYC184" s="18"/>
      <c r="GYD184" s="18"/>
      <c r="GYE184" s="18"/>
      <c r="GYF184" s="18"/>
      <c r="GYG184" s="18"/>
      <c r="GYH184" s="18"/>
      <c r="GYI184" s="18"/>
      <c r="GYJ184" s="18"/>
      <c r="GYK184" s="18"/>
      <c r="GYL184" s="18"/>
      <c r="GYM184" s="18"/>
      <c r="GYN184" s="18"/>
      <c r="GYO184" s="18"/>
      <c r="GYP184" s="18"/>
      <c r="GYQ184" s="18"/>
      <c r="GYR184" s="18"/>
      <c r="GYS184" s="18"/>
      <c r="GYT184" s="18"/>
      <c r="GYU184" s="18"/>
      <c r="GYV184" s="18"/>
      <c r="GYW184" s="18"/>
      <c r="GYX184" s="18"/>
      <c r="GYY184" s="18"/>
      <c r="GYZ184" s="18"/>
      <c r="GZA184" s="18"/>
      <c r="GZB184" s="18"/>
      <c r="GZC184" s="18"/>
      <c r="GZD184" s="18"/>
      <c r="GZE184" s="18"/>
      <c r="GZF184" s="18"/>
      <c r="GZG184" s="18"/>
      <c r="GZH184" s="18"/>
      <c r="GZI184" s="18"/>
      <c r="GZJ184" s="18"/>
      <c r="GZK184" s="18"/>
      <c r="GZL184" s="18"/>
      <c r="GZM184" s="18"/>
      <c r="GZN184" s="18"/>
      <c r="GZO184" s="18"/>
      <c r="GZP184" s="18"/>
      <c r="GZQ184" s="18"/>
      <c r="GZR184" s="18"/>
      <c r="GZS184" s="18"/>
      <c r="GZT184" s="18"/>
      <c r="GZU184" s="18"/>
      <c r="GZV184" s="18"/>
      <c r="GZW184" s="18"/>
      <c r="GZX184" s="18"/>
      <c r="GZY184" s="18"/>
      <c r="GZZ184" s="18"/>
      <c r="HAA184" s="18"/>
      <c r="HAB184" s="18"/>
      <c r="HAC184" s="18"/>
      <c r="HAD184" s="18"/>
      <c r="HAE184" s="18"/>
      <c r="HAF184" s="18"/>
      <c r="HAG184" s="18"/>
      <c r="HAH184" s="18"/>
      <c r="HAI184" s="18"/>
      <c r="HAJ184" s="18"/>
      <c r="HAK184" s="18"/>
      <c r="HAL184" s="18"/>
      <c r="HAM184" s="18"/>
      <c r="HAN184" s="18"/>
      <c r="HAO184" s="18"/>
      <c r="HAP184" s="18"/>
      <c r="HAQ184" s="18"/>
      <c r="HAR184" s="18"/>
      <c r="HAS184" s="18"/>
      <c r="HAT184" s="18"/>
      <c r="HAU184" s="18"/>
      <c r="HAV184" s="18"/>
      <c r="HAW184" s="18"/>
      <c r="HAX184" s="18"/>
      <c r="HAY184" s="18"/>
      <c r="HAZ184" s="18"/>
      <c r="HBA184" s="18"/>
      <c r="HBB184" s="18"/>
      <c r="HBC184" s="18"/>
      <c r="HBD184" s="18"/>
      <c r="HBE184" s="18"/>
      <c r="HBF184" s="18"/>
      <c r="HBG184" s="18"/>
      <c r="HBH184" s="18"/>
      <c r="HBI184" s="18"/>
      <c r="HBJ184" s="18"/>
      <c r="HBK184" s="18"/>
      <c r="HBL184" s="18"/>
      <c r="HBM184" s="18"/>
      <c r="HBN184" s="18"/>
      <c r="HBO184" s="18"/>
      <c r="HBP184" s="18"/>
      <c r="HBQ184" s="18"/>
      <c r="HBR184" s="18"/>
      <c r="HBS184" s="18"/>
      <c r="HBT184" s="18"/>
      <c r="HBU184" s="18"/>
      <c r="HBV184" s="18"/>
      <c r="HBW184" s="18"/>
      <c r="HBX184" s="18"/>
      <c r="HBY184" s="18"/>
      <c r="HBZ184" s="18"/>
      <c r="HCA184" s="18"/>
      <c r="HCB184" s="18"/>
      <c r="HCC184" s="18"/>
      <c r="HCD184" s="18"/>
      <c r="HCE184" s="18"/>
      <c r="HCF184" s="18"/>
      <c r="HCG184" s="18"/>
      <c r="HCH184" s="18"/>
      <c r="HCI184" s="18"/>
      <c r="HCJ184" s="18"/>
      <c r="HCK184" s="18"/>
      <c r="HCL184" s="18"/>
      <c r="HCM184" s="18"/>
      <c r="HCN184" s="18"/>
      <c r="HCO184" s="18"/>
      <c r="HCP184" s="18"/>
      <c r="HCQ184" s="18"/>
      <c r="HCR184" s="18"/>
      <c r="HCS184" s="18"/>
      <c r="HCT184" s="18"/>
      <c r="HCU184" s="18"/>
      <c r="HCV184" s="18"/>
      <c r="HCW184" s="18"/>
      <c r="HCX184" s="18"/>
      <c r="HCY184" s="18"/>
      <c r="HCZ184" s="18"/>
      <c r="HDA184" s="18"/>
      <c r="HDB184" s="18"/>
      <c r="HDC184" s="18"/>
      <c r="HDD184" s="18"/>
      <c r="HDE184" s="18"/>
      <c r="HDF184" s="18"/>
      <c r="HDG184" s="18"/>
      <c r="HDH184" s="18"/>
      <c r="HDI184" s="18"/>
      <c r="HDJ184" s="18"/>
      <c r="HDK184" s="18"/>
      <c r="HDL184" s="18"/>
      <c r="HDM184" s="18"/>
      <c r="HDN184" s="18"/>
      <c r="HDO184" s="18"/>
      <c r="HDP184" s="18"/>
      <c r="HDQ184" s="18"/>
      <c r="HDR184" s="18"/>
      <c r="HDS184" s="18"/>
      <c r="HDT184" s="18"/>
      <c r="HDU184" s="18"/>
      <c r="HDV184" s="18"/>
      <c r="HDW184" s="18"/>
      <c r="HDX184" s="18"/>
      <c r="HDY184" s="18"/>
      <c r="HDZ184" s="18"/>
      <c r="HEA184" s="18"/>
      <c r="HEB184" s="18"/>
      <c r="HEC184" s="18"/>
      <c r="HED184" s="18"/>
      <c r="HEE184" s="18"/>
      <c r="HEF184" s="18"/>
      <c r="HEG184" s="18"/>
      <c r="HEH184" s="18"/>
      <c r="HEI184" s="18"/>
      <c r="HEJ184" s="18"/>
      <c r="HEK184" s="18"/>
      <c r="HEL184" s="18"/>
      <c r="HEM184" s="18"/>
      <c r="HEN184" s="18"/>
      <c r="HEO184" s="18"/>
      <c r="HEP184" s="18"/>
      <c r="HEQ184" s="18"/>
      <c r="HER184" s="18"/>
      <c r="HES184" s="18"/>
      <c r="HET184" s="18"/>
      <c r="HEU184" s="18"/>
      <c r="HEV184" s="18"/>
      <c r="HEW184" s="18"/>
      <c r="HEX184" s="18"/>
      <c r="HEY184" s="18"/>
      <c r="HEZ184" s="18"/>
      <c r="HFA184" s="18"/>
      <c r="HFB184" s="18"/>
      <c r="HFC184" s="18"/>
      <c r="HFD184" s="18"/>
      <c r="HFE184" s="18"/>
      <c r="HFF184" s="18"/>
      <c r="HFG184" s="18"/>
      <c r="HFH184" s="18"/>
      <c r="HFI184" s="18"/>
      <c r="HFJ184" s="18"/>
      <c r="HFK184" s="18"/>
      <c r="HFL184" s="18"/>
      <c r="HFM184" s="18"/>
      <c r="HFN184" s="18"/>
      <c r="HFO184" s="18"/>
      <c r="HFP184" s="18"/>
      <c r="HFQ184" s="18"/>
      <c r="HFR184" s="18"/>
      <c r="HFS184" s="18"/>
      <c r="HFT184" s="18"/>
      <c r="HFU184" s="18"/>
      <c r="HFV184" s="18"/>
      <c r="HFW184" s="18"/>
      <c r="HFX184" s="18"/>
      <c r="HFY184" s="18"/>
      <c r="HFZ184" s="18"/>
      <c r="HGA184" s="18"/>
      <c r="HGB184" s="18"/>
      <c r="HGC184" s="18"/>
      <c r="HGD184" s="18"/>
      <c r="HGE184" s="18"/>
      <c r="HGF184" s="18"/>
      <c r="HGG184" s="18"/>
      <c r="HGH184" s="18"/>
      <c r="HGI184" s="18"/>
      <c r="HGJ184" s="18"/>
      <c r="HGK184" s="18"/>
      <c r="HGL184" s="18"/>
      <c r="HGM184" s="18"/>
      <c r="HGN184" s="18"/>
      <c r="HGO184" s="18"/>
      <c r="HGP184" s="18"/>
      <c r="HGQ184" s="18"/>
      <c r="HGR184" s="18"/>
      <c r="HGS184" s="18"/>
      <c r="HGT184" s="18"/>
      <c r="HGU184" s="18"/>
      <c r="HGV184" s="18"/>
      <c r="HGW184" s="18"/>
      <c r="HGX184" s="18"/>
      <c r="HGY184" s="18"/>
      <c r="HGZ184" s="18"/>
      <c r="HHA184" s="18"/>
      <c r="HHB184" s="18"/>
      <c r="HHC184" s="18"/>
      <c r="HHD184" s="18"/>
      <c r="HHE184" s="18"/>
      <c r="HHF184" s="18"/>
      <c r="HHG184" s="18"/>
      <c r="HHH184" s="18"/>
      <c r="HHI184" s="18"/>
      <c r="HHJ184" s="18"/>
      <c r="HHK184" s="18"/>
      <c r="HHL184" s="18"/>
      <c r="HHM184" s="18"/>
      <c r="HHN184" s="18"/>
      <c r="HHO184" s="18"/>
      <c r="HHP184" s="18"/>
      <c r="HHQ184" s="18"/>
      <c r="HHR184" s="18"/>
      <c r="HHS184" s="18"/>
      <c r="HHT184" s="18"/>
      <c r="HHU184" s="18"/>
      <c r="HHV184" s="18"/>
      <c r="HHW184" s="18"/>
      <c r="HHX184" s="18"/>
      <c r="HHY184" s="18"/>
      <c r="HHZ184" s="18"/>
      <c r="HIA184" s="18"/>
      <c r="HIB184" s="18"/>
      <c r="HIC184" s="18"/>
      <c r="HID184" s="18"/>
      <c r="HIE184" s="18"/>
      <c r="HIF184" s="18"/>
      <c r="HIG184" s="18"/>
      <c r="HIH184" s="18"/>
      <c r="HII184" s="18"/>
      <c r="HIJ184" s="18"/>
      <c r="HIK184" s="18"/>
      <c r="HIL184" s="18"/>
      <c r="HIM184" s="18"/>
      <c r="HIN184" s="18"/>
      <c r="HIO184" s="18"/>
      <c r="HIP184" s="18"/>
      <c r="HIQ184" s="18"/>
      <c r="HIR184" s="18"/>
      <c r="HIS184" s="18"/>
      <c r="HIT184" s="18"/>
      <c r="HIU184" s="18"/>
      <c r="HIV184" s="18"/>
      <c r="HIW184" s="18"/>
      <c r="HIX184" s="18"/>
      <c r="HIY184" s="18"/>
      <c r="HIZ184" s="18"/>
      <c r="HJA184" s="18"/>
      <c r="HJB184" s="18"/>
      <c r="HJC184" s="18"/>
      <c r="HJD184" s="18"/>
      <c r="HJE184" s="18"/>
      <c r="HJF184" s="18"/>
      <c r="HJG184" s="18"/>
      <c r="HJH184" s="18"/>
      <c r="HJI184" s="18"/>
      <c r="HJJ184" s="18"/>
      <c r="HJK184" s="18"/>
      <c r="HJL184" s="18"/>
      <c r="HJM184" s="18"/>
      <c r="HJN184" s="18"/>
      <c r="HJO184" s="18"/>
      <c r="HJP184" s="18"/>
      <c r="HJQ184" s="18"/>
      <c r="HJR184" s="18"/>
      <c r="HJS184" s="18"/>
      <c r="HJT184" s="18"/>
      <c r="HJU184" s="18"/>
      <c r="HJV184" s="18"/>
      <c r="HJW184" s="18"/>
      <c r="HJX184" s="18"/>
      <c r="HJY184" s="18"/>
      <c r="HJZ184" s="18"/>
      <c r="HKA184" s="18"/>
      <c r="HKB184" s="18"/>
      <c r="HKC184" s="18"/>
      <c r="HKD184" s="18"/>
      <c r="HKE184" s="18"/>
      <c r="HKF184" s="18"/>
      <c r="HKG184" s="18"/>
      <c r="HKH184" s="18"/>
      <c r="HKI184" s="18"/>
      <c r="HKJ184" s="18"/>
      <c r="HKK184" s="18"/>
      <c r="HKL184" s="18"/>
      <c r="HKM184" s="18"/>
      <c r="HKN184" s="18"/>
      <c r="HKO184" s="18"/>
      <c r="HKP184" s="18"/>
      <c r="HKQ184" s="18"/>
      <c r="HKR184" s="18"/>
      <c r="HKS184" s="18"/>
      <c r="HKT184" s="18"/>
      <c r="HKU184" s="18"/>
      <c r="HKV184" s="18"/>
      <c r="HKW184" s="18"/>
      <c r="HKX184" s="18"/>
      <c r="HKY184" s="18"/>
      <c r="HKZ184" s="18"/>
      <c r="HLA184" s="18"/>
      <c r="HLB184" s="18"/>
      <c r="HLC184" s="18"/>
      <c r="HLD184" s="18"/>
      <c r="HLE184" s="18"/>
      <c r="HLF184" s="18"/>
      <c r="HLG184" s="18"/>
      <c r="HLH184" s="18"/>
      <c r="HLI184" s="18"/>
      <c r="HLJ184" s="18"/>
      <c r="HLK184" s="18"/>
      <c r="HLL184" s="18"/>
      <c r="HLM184" s="18"/>
      <c r="HLN184" s="18"/>
      <c r="HLO184" s="18"/>
      <c r="HLP184" s="18"/>
      <c r="HLQ184" s="18"/>
      <c r="HLR184" s="18"/>
      <c r="HLS184" s="18"/>
      <c r="HLT184" s="18"/>
      <c r="HLU184" s="18"/>
      <c r="HLV184" s="18"/>
      <c r="HLW184" s="18"/>
      <c r="HLX184" s="18"/>
      <c r="HLY184" s="18"/>
      <c r="HLZ184" s="18"/>
      <c r="HMA184" s="18"/>
      <c r="HMB184" s="18"/>
      <c r="HMC184" s="18"/>
      <c r="HMD184" s="18"/>
      <c r="HME184" s="18"/>
      <c r="HMF184" s="18"/>
      <c r="HMG184" s="18"/>
      <c r="HMH184" s="18"/>
      <c r="HMI184" s="18"/>
      <c r="HMJ184" s="18"/>
      <c r="HMK184" s="18"/>
      <c r="HML184" s="18"/>
      <c r="HMM184" s="18"/>
      <c r="HMN184" s="18"/>
      <c r="HMO184" s="18"/>
      <c r="HMP184" s="18"/>
      <c r="HMQ184" s="18"/>
      <c r="HMR184" s="18"/>
      <c r="HMS184" s="18"/>
      <c r="HMT184" s="18"/>
      <c r="HMU184" s="18"/>
      <c r="HMV184" s="18"/>
      <c r="HMW184" s="18"/>
      <c r="HMX184" s="18"/>
      <c r="HMY184" s="18"/>
      <c r="HMZ184" s="18"/>
      <c r="HNA184" s="18"/>
      <c r="HNB184" s="18"/>
      <c r="HNC184" s="18"/>
      <c r="HND184" s="18"/>
      <c r="HNE184" s="18"/>
      <c r="HNF184" s="18"/>
      <c r="HNG184" s="18"/>
      <c r="HNH184" s="18"/>
      <c r="HNI184" s="18"/>
      <c r="HNJ184" s="18"/>
      <c r="HNK184" s="18"/>
      <c r="HNL184" s="18"/>
      <c r="HNM184" s="18"/>
      <c r="HNN184" s="18"/>
      <c r="HNO184" s="18"/>
      <c r="HNP184" s="18"/>
      <c r="HNQ184" s="18"/>
      <c r="HNR184" s="18"/>
      <c r="HNS184" s="18"/>
      <c r="HNT184" s="18"/>
      <c r="HNU184" s="18"/>
      <c r="HNV184" s="18"/>
      <c r="HNW184" s="18"/>
      <c r="HNX184" s="18"/>
      <c r="HNY184" s="18"/>
      <c r="HNZ184" s="18"/>
      <c r="HOA184" s="18"/>
      <c r="HOB184" s="18"/>
      <c r="HOC184" s="18"/>
      <c r="HOD184" s="18"/>
      <c r="HOE184" s="18"/>
      <c r="HOF184" s="18"/>
      <c r="HOG184" s="18"/>
      <c r="HOH184" s="18"/>
      <c r="HOI184" s="18"/>
      <c r="HOJ184" s="18"/>
      <c r="HOK184" s="18"/>
      <c r="HOL184" s="18"/>
      <c r="HOM184" s="18"/>
      <c r="HON184" s="18"/>
      <c r="HOO184" s="18"/>
      <c r="HOP184" s="18"/>
      <c r="HOQ184" s="18"/>
      <c r="HOR184" s="18"/>
      <c r="HOS184" s="18"/>
      <c r="HOT184" s="18"/>
      <c r="HOU184" s="18"/>
      <c r="HOV184" s="18"/>
      <c r="HOW184" s="18"/>
      <c r="HOX184" s="18"/>
      <c r="HOY184" s="18"/>
      <c r="HOZ184" s="18"/>
      <c r="HPA184" s="18"/>
      <c r="HPB184" s="18"/>
      <c r="HPC184" s="18"/>
      <c r="HPD184" s="18"/>
      <c r="HPE184" s="18"/>
      <c r="HPF184" s="18"/>
      <c r="HPG184" s="18"/>
      <c r="HPH184" s="18"/>
      <c r="HPI184" s="18"/>
      <c r="HPJ184" s="18"/>
      <c r="HPK184" s="18"/>
      <c r="HPL184" s="18"/>
      <c r="HPM184" s="18"/>
      <c r="HPN184" s="18"/>
      <c r="HPO184" s="18"/>
      <c r="HPP184" s="18"/>
      <c r="HPQ184" s="18"/>
      <c r="HPR184" s="18"/>
      <c r="HPS184" s="18"/>
      <c r="HPT184" s="18"/>
      <c r="HPU184" s="18"/>
      <c r="HPV184" s="18"/>
      <c r="HPW184" s="18"/>
      <c r="HPX184" s="18"/>
      <c r="HPY184" s="18"/>
      <c r="HPZ184" s="18"/>
      <c r="HQA184" s="18"/>
      <c r="HQB184" s="18"/>
      <c r="HQC184" s="18"/>
      <c r="HQD184" s="18"/>
      <c r="HQE184" s="18"/>
      <c r="HQF184" s="18"/>
      <c r="HQG184" s="18"/>
      <c r="HQH184" s="18"/>
      <c r="HQI184" s="18"/>
      <c r="HQJ184" s="18"/>
      <c r="HQK184" s="18"/>
      <c r="HQL184" s="18"/>
      <c r="HQM184" s="18"/>
      <c r="HQN184" s="18"/>
      <c r="HQO184" s="18"/>
      <c r="HQP184" s="18"/>
      <c r="HQQ184" s="18"/>
      <c r="HQR184" s="18"/>
      <c r="HQS184" s="18"/>
      <c r="HQT184" s="18"/>
      <c r="HQU184" s="18"/>
      <c r="HQV184" s="18"/>
      <c r="HQW184" s="18"/>
      <c r="HQX184" s="18"/>
      <c r="HQY184" s="18"/>
      <c r="HQZ184" s="18"/>
      <c r="HRA184" s="18"/>
      <c r="HRB184" s="18"/>
      <c r="HRC184" s="18"/>
      <c r="HRD184" s="18"/>
      <c r="HRE184" s="18"/>
      <c r="HRF184" s="18"/>
      <c r="HRG184" s="18"/>
      <c r="HRH184" s="18"/>
      <c r="HRI184" s="18"/>
      <c r="HRJ184" s="18"/>
      <c r="HRK184" s="18"/>
      <c r="HRL184" s="18"/>
      <c r="HRM184" s="18"/>
      <c r="HRN184" s="18"/>
      <c r="HRO184" s="18"/>
      <c r="HRP184" s="18"/>
      <c r="HRQ184" s="18"/>
      <c r="HRR184" s="18"/>
      <c r="HRS184" s="18"/>
      <c r="HRT184" s="18"/>
      <c r="HRU184" s="18"/>
      <c r="HRV184" s="18"/>
      <c r="HRW184" s="18"/>
      <c r="HRX184" s="18"/>
      <c r="HRY184" s="18"/>
      <c r="HRZ184" s="18"/>
      <c r="HSA184" s="18"/>
      <c r="HSB184" s="18"/>
      <c r="HSC184" s="18"/>
      <c r="HSD184" s="18"/>
      <c r="HSE184" s="18"/>
      <c r="HSF184" s="18"/>
      <c r="HSG184" s="18"/>
      <c r="HSH184" s="18"/>
      <c r="HSI184" s="18"/>
      <c r="HSJ184" s="18"/>
      <c r="HSK184" s="18"/>
      <c r="HSL184" s="18"/>
      <c r="HSM184" s="18"/>
      <c r="HSN184" s="18"/>
      <c r="HSO184" s="18"/>
      <c r="HSP184" s="18"/>
      <c r="HSQ184" s="18"/>
      <c r="HSR184" s="18"/>
      <c r="HSS184" s="18"/>
      <c r="HST184" s="18"/>
      <c r="HSU184" s="18"/>
      <c r="HSV184" s="18"/>
      <c r="HSW184" s="18"/>
      <c r="HSX184" s="18"/>
      <c r="HSY184" s="18"/>
      <c r="HSZ184" s="18"/>
      <c r="HTA184" s="18"/>
      <c r="HTB184" s="18"/>
      <c r="HTC184" s="18"/>
      <c r="HTD184" s="18"/>
      <c r="HTE184" s="18"/>
      <c r="HTF184" s="18"/>
      <c r="HTG184" s="18"/>
      <c r="HTH184" s="18"/>
      <c r="HTI184" s="18"/>
      <c r="HTJ184" s="18"/>
      <c r="HTK184" s="18"/>
      <c r="HTL184" s="18"/>
      <c r="HTM184" s="18"/>
      <c r="HTN184" s="18"/>
      <c r="HTO184" s="18"/>
      <c r="HTP184" s="18"/>
      <c r="HTQ184" s="18"/>
      <c r="HTR184" s="18"/>
      <c r="HTS184" s="18"/>
      <c r="HTT184" s="18"/>
      <c r="HTU184" s="18"/>
      <c r="HTV184" s="18"/>
      <c r="HTW184" s="18"/>
      <c r="HTX184" s="18"/>
      <c r="HTY184" s="18"/>
      <c r="HTZ184" s="18"/>
      <c r="HUA184" s="18"/>
      <c r="HUB184" s="18"/>
      <c r="HUC184" s="18"/>
      <c r="HUD184" s="18"/>
      <c r="HUE184" s="18"/>
      <c r="HUF184" s="18"/>
      <c r="HUG184" s="18"/>
      <c r="HUH184" s="18"/>
      <c r="HUI184" s="18"/>
      <c r="HUJ184" s="18"/>
      <c r="HUK184" s="18"/>
      <c r="HUL184" s="18"/>
      <c r="HUM184" s="18"/>
      <c r="HUN184" s="18"/>
      <c r="HUO184" s="18"/>
      <c r="HUP184" s="18"/>
      <c r="HUQ184" s="18"/>
      <c r="HUR184" s="18"/>
      <c r="HUS184" s="18"/>
      <c r="HUT184" s="18"/>
      <c r="HUU184" s="18"/>
      <c r="HUV184" s="18"/>
      <c r="HUW184" s="18"/>
      <c r="HUX184" s="18"/>
      <c r="HUY184" s="18"/>
      <c r="HUZ184" s="18"/>
      <c r="HVA184" s="18"/>
      <c r="HVB184" s="18"/>
      <c r="HVC184" s="18"/>
      <c r="HVD184" s="18"/>
      <c r="HVE184" s="18"/>
      <c r="HVF184" s="18"/>
      <c r="HVG184" s="18"/>
      <c r="HVH184" s="18"/>
      <c r="HVI184" s="18"/>
      <c r="HVJ184" s="18"/>
      <c r="HVK184" s="18"/>
      <c r="HVL184" s="18"/>
      <c r="HVM184" s="18"/>
      <c r="HVN184" s="18"/>
      <c r="HVO184" s="18"/>
      <c r="HVP184" s="18"/>
      <c r="HVQ184" s="18"/>
      <c r="HVR184" s="18"/>
      <c r="HVS184" s="18"/>
      <c r="HVT184" s="18"/>
      <c r="HVU184" s="18"/>
      <c r="HVV184" s="18"/>
      <c r="HVW184" s="18"/>
      <c r="HVX184" s="18"/>
      <c r="HVY184" s="18"/>
      <c r="HVZ184" s="18"/>
      <c r="HWA184" s="18"/>
      <c r="HWB184" s="18"/>
      <c r="HWC184" s="18"/>
      <c r="HWD184" s="18"/>
      <c r="HWE184" s="18"/>
      <c r="HWF184" s="18"/>
      <c r="HWG184" s="18"/>
      <c r="HWH184" s="18"/>
      <c r="HWI184" s="18"/>
      <c r="HWJ184" s="18"/>
      <c r="HWK184" s="18"/>
      <c r="HWL184" s="18"/>
      <c r="HWM184" s="18"/>
      <c r="HWN184" s="18"/>
      <c r="HWO184" s="18"/>
      <c r="HWP184" s="18"/>
      <c r="HWQ184" s="18"/>
      <c r="HWR184" s="18"/>
      <c r="HWS184" s="18"/>
      <c r="HWT184" s="18"/>
      <c r="HWU184" s="18"/>
      <c r="HWV184" s="18"/>
      <c r="HWW184" s="18"/>
      <c r="HWX184" s="18"/>
      <c r="HWY184" s="18"/>
      <c r="HWZ184" s="18"/>
      <c r="HXA184" s="18"/>
      <c r="HXB184" s="18"/>
      <c r="HXC184" s="18"/>
      <c r="HXD184" s="18"/>
      <c r="HXE184" s="18"/>
      <c r="HXF184" s="18"/>
      <c r="HXG184" s="18"/>
      <c r="HXH184" s="18"/>
      <c r="HXI184" s="18"/>
      <c r="HXJ184" s="18"/>
      <c r="HXK184" s="18"/>
      <c r="HXL184" s="18"/>
      <c r="HXM184" s="18"/>
      <c r="HXN184" s="18"/>
      <c r="HXO184" s="18"/>
      <c r="HXP184" s="18"/>
      <c r="HXQ184" s="18"/>
      <c r="HXR184" s="18"/>
      <c r="HXS184" s="18"/>
      <c r="HXT184" s="18"/>
      <c r="HXU184" s="18"/>
      <c r="HXV184" s="18"/>
      <c r="HXW184" s="18"/>
      <c r="HXX184" s="18"/>
      <c r="HXY184" s="18"/>
      <c r="HXZ184" s="18"/>
      <c r="HYA184" s="18"/>
      <c r="HYB184" s="18"/>
      <c r="HYC184" s="18"/>
      <c r="HYD184" s="18"/>
      <c r="HYE184" s="18"/>
      <c r="HYF184" s="18"/>
      <c r="HYG184" s="18"/>
      <c r="HYH184" s="18"/>
      <c r="HYI184" s="18"/>
      <c r="HYJ184" s="18"/>
      <c r="HYK184" s="18"/>
      <c r="HYL184" s="18"/>
      <c r="HYM184" s="18"/>
      <c r="HYN184" s="18"/>
      <c r="HYO184" s="18"/>
      <c r="HYP184" s="18"/>
      <c r="HYQ184" s="18"/>
      <c r="HYR184" s="18"/>
      <c r="HYS184" s="18"/>
      <c r="HYT184" s="18"/>
      <c r="HYU184" s="18"/>
      <c r="HYV184" s="18"/>
      <c r="HYW184" s="18"/>
      <c r="HYX184" s="18"/>
      <c r="HYY184" s="18"/>
      <c r="HYZ184" s="18"/>
      <c r="HZA184" s="18"/>
      <c r="HZB184" s="18"/>
      <c r="HZC184" s="18"/>
      <c r="HZD184" s="18"/>
      <c r="HZE184" s="18"/>
      <c r="HZF184" s="18"/>
      <c r="HZG184" s="18"/>
      <c r="HZH184" s="18"/>
      <c r="HZI184" s="18"/>
      <c r="HZJ184" s="18"/>
      <c r="HZK184" s="18"/>
      <c r="HZL184" s="18"/>
      <c r="HZM184" s="18"/>
      <c r="HZN184" s="18"/>
      <c r="HZO184" s="18"/>
      <c r="HZP184" s="18"/>
      <c r="HZQ184" s="18"/>
      <c r="HZR184" s="18"/>
      <c r="HZS184" s="18"/>
      <c r="HZT184" s="18"/>
      <c r="HZU184" s="18"/>
      <c r="HZV184" s="18"/>
      <c r="HZW184" s="18"/>
      <c r="HZX184" s="18"/>
      <c r="HZY184" s="18"/>
      <c r="HZZ184" s="18"/>
      <c r="IAA184" s="18"/>
      <c r="IAB184" s="18"/>
      <c r="IAC184" s="18"/>
      <c r="IAD184" s="18"/>
      <c r="IAE184" s="18"/>
      <c r="IAF184" s="18"/>
      <c r="IAG184" s="18"/>
      <c r="IAH184" s="18"/>
      <c r="IAI184" s="18"/>
      <c r="IAJ184" s="18"/>
      <c r="IAK184" s="18"/>
      <c r="IAL184" s="18"/>
      <c r="IAM184" s="18"/>
      <c r="IAN184" s="18"/>
      <c r="IAO184" s="18"/>
      <c r="IAP184" s="18"/>
      <c r="IAQ184" s="18"/>
      <c r="IAR184" s="18"/>
      <c r="IAS184" s="18"/>
      <c r="IAT184" s="18"/>
      <c r="IAU184" s="18"/>
      <c r="IAV184" s="18"/>
      <c r="IAW184" s="18"/>
      <c r="IAX184" s="18"/>
      <c r="IAY184" s="18"/>
      <c r="IAZ184" s="18"/>
      <c r="IBA184" s="18"/>
      <c r="IBB184" s="18"/>
      <c r="IBC184" s="18"/>
      <c r="IBD184" s="18"/>
      <c r="IBE184" s="18"/>
      <c r="IBF184" s="18"/>
      <c r="IBG184" s="18"/>
      <c r="IBH184" s="18"/>
      <c r="IBI184" s="18"/>
      <c r="IBJ184" s="18"/>
      <c r="IBK184" s="18"/>
      <c r="IBL184" s="18"/>
      <c r="IBM184" s="18"/>
      <c r="IBN184" s="18"/>
      <c r="IBO184" s="18"/>
      <c r="IBP184" s="18"/>
      <c r="IBQ184" s="18"/>
      <c r="IBR184" s="18"/>
      <c r="IBS184" s="18"/>
      <c r="IBT184" s="18"/>
      <c r="IBU184" s="18"/>
      <c r="IBV184" s="18"/>
      <c r="IBW184" s="18"/>
      <c r="IBX184" s="18"/>
      <c r="IBY184" s="18"/>
      <c r="IBZ184" s="18"/>
      <c r="ICA184" s="18"/>
      <c r="ICB184" s="18"/>
      <c r="ICC184" s="18"/>
      <c r="ICD184" s="18"/>
      <c r="ICE184" s="18"/>
      <c r="ICF184" s="18"/>
      <c r="ICG184" s="18"/>
      <c r="ICH184" s="18"/>
      <c r="ICI184" s="18"/>
      <c r="ICJ184" s="18"/>
      <c r="ICK184" s="18"/>
      <c r="ICL184" s="18"/>
      <c r="ICM184" s="18"/>
      <c r="ICN184" s="18"/>
      <c r="ICO184" s="18"/>
      <c r="ICP184" s="18"/>
      <c r="ICQ184" s="18"/>
      <c r="ICR184" s="18"/>
      <c r="ICS184" s="18"/>
      <c r="ICT184" s="18"/>
      <c r="ICU184" s="18"/>
      <c r="ICV184" s="18"/>
      <c r="ICW184" s="18"/>
      <c r="ICX184" s="18"/>
      <c r="ICY184" s="18"/>
      <c r="ICZ184" s="18"/>
      <c r="IDA184" s="18"/>
      <c r="IDB184" s="18"/>
      <c r="IDC184" s="18"/>
      <c r="IDD184" s="18"/>
      <c r="IDE184" s="18"/>
      <c r="IDF184" s="18"/>
      <c r="IDG184" s="18"/>
      <c r="IDH184" s="18"/>
      <c r="IDI184" s="18"/>
      <c r="IDJ184" s="18"/>
      <c r="IDK184" s="18"/>
      <c r="IDL184" s="18"/>
      <c r="IDM184" s="18"/>
      <c r="IDN184" s="18"/>
      <c r="IDO184" s="18"/>
      <c r="IDP184" s="18"/>
      <c r="IDQ184" s="18"/>
      <c r="IDR184" s="18"/>
      <c r="IDS184" s="18"/>
      <c r="IDT184" s="18"/>
      <c r="IDU184" s="18"/>
      <c r="IDV184" s="18"/>
      <c r="IDW184" s="18"/>
      <c r="IDX184" s="18"/>
      <c r="IDY184" s="18"/>
      <c r="IDZ184" s="18"/>
      <c r="IEA184" s="18"/>
      <c r="IEB184" s="18"/>
      <c r="IEC184" s="18"/>
      <c r="IED184" s="18"/>
      <c r="IEE184" s="18"/>
      <c r="IEF184" s="18"/>
      <c r="IEG184" s="18"/>
      <c r="IEH184" s="18"/>
      <c r="IEI184" s="18"/>
      <c r="IEJ184" s="18"/>
      <c r="IEK184" s="18"/>
      <c r="IEL184" s="18"/>
      <c r="IEM184" s="18"/>
      <c r="IEN184" s="18"/>
      <c r="IEO184" s="18"/>
      <c r="IEP184" s="18"/>
      <c r="IEQ184" s="18"/>
      <c r="IER184" s="18"/>
      <c r="IES184" s="18"/>
      <c r="IET184" s="18"/>
      <c r="IEU184" s="18"/>
      <c r="IEV184" s="18"/>
      <c r="IEW184" s="18"/>
      <c r="IEX184" s="18"/>
      <c r="IEY184" s="18"/>
      <c r="IEZ184" s="18"/>
      <c r="IFA184" s="18"/>
      <c r="IFB184" s="18"/>
      <c r="IFC184" s="18"/>
      <c r="IFD184" s="18"/>
      <c r="IFE184" s="18"/>
      <c r="IFF184" s="18"/>
      <c r="IFG184" s="18"/>
      <c r="IFH184" s="18"/>
      <c r="IFI184" s="18"/>
      <c r="IFJ184" s="18"/>
      <c r="IFK184" s="18"/>
      <c r="IFL184" s="18"/>
      <c r="IFM184" s="18"/>
      <c r="IFN184" s="18"/>
      <c r="IFO184" s="18"/>
      <c r="IFP184" s="18"/>
      <c r="IFQ184" s="18"/>
      <c r="IFR184" s="18"/>
      <c r="IFS184" s="18"/>
      <c r="IFT184" s="18"/>
      <c r="IFU184" s="18"/>
      <c r="IFV184" s="18"/>
      <c r="IFW184" s="18"/>
      <c r="IFX184" s="18"/>
      <c r="IFY184" s="18"/>
      <c r="IFZ184" s="18"/>
      <c r="IGA184" s="18"/>
      <c r="IGB184" s="18"/>
      <c r="IGC184" s="18"/>
      <c r="IGD184" s="18"/>
      <c r="IGE184" s="18"/>
      <c r="IGF184" s="18"/>
      <c r="IGG184" s="18"/>
      <c r="IGH184" s="18"/>
      <c r="IGI184" s="18"/>
      <c r="IGJ184" s="18"/>
      <c r="IGK184" s="18"/>
      <c r="IGL184" s="18"/>
      <c r="IGM184" s="18"/>
      <c r="IGN184" s="18"/>
      <c r="IGO184" s="18"/>
      <c r="IGP184" s="18"/>
      <c r="IGQ184" s="18"/>
      <c r="IGR184" s="18"/>
      <c r="IGS184" s="18"/>
      <c r="IGT184" s="18"/>
      <c r="IGU184" s="18"/>
      <c r="IGV184" s="18"/>
      <c r="IGW184" s="18"/>
      <c r="IGX184" s="18"/>
      <c r="IGY184" s="18"/>
      <c r="IGZ184" s="18"/>
      <c r="IHA184" s="18"/>
      <c r="IHB184" s="18"/>
      <c r="IHC184" s="18"/>
      <c r="IHD184" s="18"/>
      <c r="IHE184" s="18"/>
      <c r="IHF184" s="18"/>
      <c r="IHG184" s="18"/>
      <c r="IHH184" s="18"/>
      <c r="IHI184" s="18"/>
      <c r="IHJ184" s="18"/>
      <c r="IHK184" s="18"/>
      <c r="IHL184" s="18"/>
      <c r="IHM184" s="18"/>
      <c r="IHN184" s="18"/>
      <c r="IHO184" s="18"/>
      <c r="IHP184" s="18"/>
      <c r="IHQ184" s="18"/>
      <c r="IHR184" s="18"/>
      <c r="IHS184" s="18"/>
      <c r="IHT184" s="18"/>
      <c r="IHU184" s="18"/>
      <c r="IHV184" s="18"/>
      <c r="IHW184" s="18"/>
      <c r="IHX184" s="18"/>
      <c r="IHY184" s="18"/>
      <c r="IHZ184" s="18"/>
      <c r="IIA184" s="18"/>
      <c r="IIB184" s="18"/>
      <c r="IIC184" s="18"/>
      <c r="IID184" s="18"/>
      <c r="IIE184" s="18"/>
      <c r="IIF184" s="18"/>
      <c r="IIG184" s="18"/>
      <c r="IIH184" s="18"/>
      <c r="III184" s="18"/>
      <c r="IIJ184" s="18"/>
      <c r="IIK184" s="18"/>
      <c r="IIL184" s="18"/>
      <c r="IIM184" s="18"/>
      <c r="IIN184" s="18"/>
      <c r="IIO184" s="18"/>
      <c r="IIP184" s="18"/>
      <c r="IIQ184" s="18"/>
      <c r="IIR184" s="18"/>
      <c r="IIS184" s="18"/>
      <c r="IIT184" s="18"/>
      <c r="IIU184" s="18"/>
      <c r="IIV184" s="18"/>
      <c r="IIW184" s="18"/>
      <c r="IIX184" s="18"/>
      <c r="IIY184" s="18"/>
      <c r="IIZ184" s="18"/>
      <c r="IJA184" s="18"/>
      <c r="IJB184" s="18"/>
      <c r="IJC184" s="18"/>
      <c r="IJD184" s="18"/>
      <c r="IJE184" s="18"/>
      <c r="IJF184" s="18"/>
      <c r="IJG184" s="18"/>
      <c r="IJH184" s="18"/>
      <c r="IJI184" s="18"/>
      <c r="IJJ184" s="18"/>
      <c r="IJK184" s="18"/>
      <c r="IJL184" s="18"/>
      <c r="IJM184" s="18"/>
      <c r="IJN184" s="18"/>
      <c r="IJO184" s="18"/>
      <c r="IJP184" s="18"/>
      <c r="IJQ184" s="18"/>
      <c r="IJR184" s="18"/>
      <c r="IJS184" s="18"/>
      <c r="IJT184" s="18"/>
      <c r="IJU184" s="18"/>
      <c r="IJV184" s="18"/>
      <c r="IJW184" s="18"/>
      <c r="IJX184" s="18"/>
      <c r="IJY184" s="18"/>
      <c r="IJZ184" s="18"/>
      <c r="IKA184" s="18"/>
      <c r="IKB184" s="18"/>
      <c r="IKC184" s="18"/>
      <c r="IKD184" s="18"/>
      <c r="IKE184" s="18"/>
      <c r="IKF184" s="18"/>
      <c r="IKG184" s="18"/>
      <c r="IKH184" s="18"/>
      <c r="IKI184" s="18"/>
      <c r="IKJ184" s="18"/>
      <c r="IKK184" s="18"/>
      <c r="IKL184" s="18"/>
      <c r="IKM184" s="18"/>
      <c r="IKN184" s="18"/>
      <c r="IKO184" s="18"/>
      <c r="IKP184" s="18"/>
      <c r="IKQ184" s="18"/>
      <c r="IKR184" s="18"/>
      <c r="IKS184" s="18"/>
      <c r="IKT184" s="18"/>
      <c r="IKU184" s="18"/>
      <c r="IKV184" s="18"/>
      <c r="IKW184" s="18"/>
      <c r="IKX184" s="18"/>
      <c r="IKY184" s="18"/>
      <c r="IKZ184" s="18"/>
      <c r="ILA184" s="18"/>
      <c r="ILB184" s="18"/>
      <c r="ILC184" s="18"/>
      <c r="ILD184" s="18"/>
      <c r="ILE184" s="18"/>
      <c r="ILF184" s="18"/>
      <c r="ILG184" s="18"/>
      <c r="ILH184" s="18"/>
      <c r="ILI184" s="18"/>
      <c r="ILJ184" s="18"/>
      <c r="ILK184" s="18"/>
      <c r="ILL184" s="18"/>
      <c r="ILM184" s="18"/>
      <c r="ILN184" s="18"/>
      <c r="ILO184" s="18"/>
      <c r="ILP184" s="18"/>
      <c r="ILQ184" s="18"/>
      <c r="ILR184" s="18"/>
      <c r="ILS184" s="18"/>
      <c r="ILT184" s="18"/>
      <c r="ILU184" s="18"/>
      <c r="ILV184" s="18"/>
      <c r="ILW184" s="18"/>
      <c r="ILX184" s="18"/>
      <c r="ILY184" s="18"/>
      <c r="ILZ184" s="18"/>
      <c r="IMA184" s="18"/>
      <c r="IMB184" s="18"/>
      <c r="IMC184" s="18"/>
      <c r="IMD184" s="18"/>
      <c r="IME184" s="18"/>
      <c r="IMF184" s="18"/>
      <c r="IMG184" s="18"/>
      <c r="IMH184" s="18"/>
      <c r="IMI184" s="18"/>
      <c r="IMJ184" s="18"/>
      <c r="IMK184" s="18"/>
      <c r="IML184" s="18"/>
      <c r="IMM184" s="18"/>
      <c r="IMN184" s="18"/>
      <c r="IMO184" s="18"/>
      <c r="IMP184" s="18"/>
      <c r="IMQ184" s="18"/>
      <c r="IMR184" s="18"/>
      <c r="IMS184" s="18"/>
      <c r="IMT184" s="18"/>
      <c r="IMU184" s="18"/>
      <c r="IMV184" s="18"/>
      <c r="IMW184" s="18"/>
      <c r="IMX184" s="18"/>
      <c r="IMY184" s="18"/>
      <c r="IMZ184" s="18"/>
      <c r="INA184" s="18"/>
      <c r="INB184" s="18"/>
      <c r="INC184" s="18"/>
      <c r="IND184" s="18"/>
      <c r="INE184" s="18"/>
      <c r="INF184" s="18"/>
      <c r="ING184" s="18"/>
      <c r="INH184" s="18"/>
      <c r="INI184" s="18"/>
      <c r="INJ184" s="18"/>
      <c r="INK184" s="18"/>
      <c r="INL184" s="18"/>
      <c r="INM184" s="18"/>
      <c r="INN184" s="18"/>
      <c r="INO184" s="18"/>
      <c r="INP184" s="18"/>
      <c r="INQ184" s="18"/>
      <c r="INR184" s="18"/>
      <c r="INS184" s="18"/>
      <c r="INT184" s="18"/>
      <c r="INU184" s="18"/>
      <c r="INV184" s="18"/>
      <c r="INW184" s="18"/>
      <c r="INX184" s="18"/>
      <c r="INY184" s="18"/>
      <c r="INZ184" s="18"/>
      <c r="IOA184" s="18"/>
      <c r="IOB184" s="18"/>
      <c r="IOC184" s="18"/>
      <c r="IOD184" s="18"/>
      <c r="IOE184" s="18"/>
      <c r="IOF184" s="18"/>
      <c r="IOG184" s="18"/>
      <c r="IOH184" s="18"/>
      <c r="IOI184" s="18"/>
      <c r="IOJ184" s="18"/>
      <c r="IOK184" s="18"/>
      <c r="IOL184" s="18"/>
      <c r="IOM184" s="18"/>
      <c r="ION184" s="18"/>
      <c r="IOO184" s="18"/>
      <c r="IOP184" s="18"/>
      <c r="IOQ184" s="18"/>
      <c r="IOR184" s="18"/>
      <c r="IOS184" s="18"/>
      <c r="IOT184" s="18"/>
      <c r="IOU184" s="18"/>
      <c r="IOV184" s="18"/>
      <c r="IOW184" s="18"/>
      <c r="IOX184" s="18"/>
      <c r="IOY184" s="18"/>
      <c r="IOZ184" s="18"/>
      <c r="IPA184" s="18"/>
      <c r="IPB184" s="18"/>
      <c r="IPC184" s="18"/>
      <c r="IPD184" s="18"/>
      <c r="IPE184" s="18"/>
      <c r="IPF184" s="18"/>
      <c r="IPG184" s="18"/>
      <c r="IPH184" s="18"/>
      <c r="IPI184" s="18"/>
      <c r="IPJ184" s="18"/>
      <c r="IPK184" s="18"/>
      <c r="IPL184" s="18"/>
      <c r="IPM184" s="18"/>
      <c r="IPN184" s="18"/>
      <c r="IPO184" s="18"/>
      <c r="IPP184" s="18"/>
      <c r="IPQ184" s="18"/>
      <c r="IPR184" s="18"/>
      <c r="IPS184" s="18"/>
      <c r="IPT184" s="18"/>
      <c r="IPU184" s="18"/>
      <c r="IPV184" s="18"/>
      <c r="IPW184" s="18"/>
      <c r="IPX184" s="18"/>
      <c r="IPY184" s="18"/>
      <c r="IPZ184" s="18"/>
      <c r="IQA184" s="18"/>
      <c r="IQB184" s="18"/>
      <c r="IQC184" s="18"/>
      <c r="IQD184" s="18"/>
      <c r="IQE184" s="18"/>
      <c r="IQF184" s="18"/>
      <c r="IQG184" s="18"/>
      <c r="IQH184" s="18"/>
      <c r="IQI184" s="18"/>
      <c r="IQJ184" s="18"/>
      <c r="IQK184" s="18"/>
      <c r="IQL184" s="18"/>
      <c r="IQM184" s="18"/>
      <c r="IQN184" s="18"/>
      <c r="IQO184" s="18"/>
      <c r="IQP184" s="18"/>
      <c r="IQQ184" s="18"/>
      <c r="IQR184" s="18"/>
      <c r="IQS184" s="18"/>
      <c r="IQT184" s="18"/>
      <c r="IQU184" s="18"/>
      <c r="IQV184" s="18"/>
      <c r="IQW184" s="18"/>
      <c r="IQX184" s="18"/>
      <c r="IQY184" s="18"/>
      <c r="IQZ184" s="18"/>
      <c r="IRA184" s="18"/>
      <c r="IRB184" s="18"/>
      <c r="IRC184" s="18"/>
      <c r="IRD184" s="18"/>
      <c r="IRE184" s="18"/>
      <c r="IRF184" s="18"/>
      <c r="IRG184" s="18"/>
      <c r="IRH184" s="18"/>
      <c r="IRI184" s="18"/>
      <c r="IRJ184" s="18"/>
      <c r="IRK184" s="18"/>
      <c r="IRL184" s="18"/>
      <c r="IRM184" s="18"/>
      <c r="IRN184" s="18"/>
      <c r="IRO184" s="18"/>
      <c r="IRP184" s="18"/>
      <c r="IRQ184" s="18"/>
      <c r="IRR184" s="18"/>
      <c r="IRS184" s="18"/>
      <c r="IRT184" s="18"/>
      <c r="IRU184" s="18"/>
      <c r="IRV184" s="18"/>
      <c r="IRW184" s="18"/>
      <c r="IRX184" s="18"/>
      <c r="IRY184" s="18"/>
      <c r="IRZ184" s="18"/>
      <c r="ISA184" s="18"/>
      <c r="ISB184" s="18"/>
      <c r="ISC184" s="18"/>
      <c r="ISD184" s="18"/>
      <c r="ISE184" s="18"/>
      <c r="ISF184" s="18"/>
      <c r="ISG184" s="18"/>
      <c r="ISH184" s="18"/>
      <c r="ISI184" s="18"/>
      <c r="ISJ184" s="18"/>
      <c r="ISK184" s="18"/>
      <c r="ISL184" s="18"/>
      <c r="ISM184" s="18"/>
      <c r="ISN184" s="18"/>
      <c r="ISO184" s="18"/>
      <c r="ISP184" s="18"/>
      <c r="ISQ184" s="18"/>
      <c r="ISR184" s="18"/>
      <c r="ISS184" s="18"/>
      <c r="IST184" s="18"/>
      <c r="ISU184" s="18"/>
      <c r="ISV184" s="18"/>
      <c r="ISW184" s="18"/>
      <c r="ISX184" s="18"/>
      <c r="ISY184" s="18"/>
      <c r="ISZ184" s="18"/>
      <c r="ITA184" s="18"/>
      <c r="ITB184" s="18"/>
      <c r="ITC184" s="18"/>
      <c r="ITD184" s="18"/>
      <c r="ITE184" s="18"/>
      <c r="ITF184" s="18"/>
      <c r="ITG184" s="18"/>
      <c r="ITH184" s="18"/>
      <c r="ITI184" s="18"/>
      <c r="ITJ184" s="18"/>
      <c r="ITK184" s="18"/>
      <c r="ITL184" s="18"/>
      <c r="ITM184" s="18"/>
      <c r="ITN184" s="18"/>
      <c r="ITO184" s="18"/>
      <c r="ITP184" s="18"/>
      <c r="ITQ184" s="18"/>
      <c r="ITR184" s="18"/>
      <c r="ITS184" s="18"/>
      <c r="ITT184" s="18"/>
      <c r="ITU184" s="18"/>
      <c r="ITV184" s="18"/>
      <c r="ITW184" s="18"/>
      <c r="ITX184" s="18"/>
      <c r="ITY184" s="18"/>
      <c r="ITZ184" s="18"/>
      <c r="IUA184" s="18"/>
      <c r="IUB184" s="18"/>
      <c r="IUC184" s="18"/>
      <c r="IUD184" s="18"/>
      <c r="IUE184" s="18"/>
      <c r="IUF184" s="18"/>
      <c r="IUG184" s="18"/>
      <c r="IUH184" s="18"/>
      <c r="IUI184" s="18"/>
      <c r="IUJ184" s="18"/>
      <c r="IUK184" s="18"/>
      <c r="IUL184" s="18"/>
      <c r="IUM184" s="18"/>
      <c r="IUN184" s="18"/>
      <c r="IUO184" s="18"/>
      <c r="IUP184" s="18"/>
      <c r="IUQ184" s="18"/>
      <c r="IUR184" s="18"/>
      <c r="IUS184" s="18"/>
      <c r="IUT184" s="18"/>
      <c r="IUU184" s="18"/>
      <c r="IUV184" s="18"/>
      <c r="IUW184" s="18"/>
      <c r="IUX184" s="18"/>
      <c r="IUY184" s="18"/>
      <c r="IUZ184" s="18"/>
      <c r="IVA184" s="18"/>
      <c r="IVB184" s="18"/>
      <c r="IVC184" s="18"/>
      <c r="IVD184" s="18"/>
      <c r="IVE184" s="18"/>
      <c r="IVF184" s="18"/>
      <c r="IVG184" s="18"/>
      <c r="IVH184" s="18"/>
      <c r="IVI184" s="18"/>
      <c r="IVJ184" s="18"/>
      <c r="IVK184" s="18"/>
      <c r="IVL184" s="18"/>
      <c r="IVM184" s="18"/>
      <c r="IVN184" s="18"/>
      <c r="IVO184" s="18"/>
      <c r="IVP184" s="18"/>
      <c r="IVQ184" s="18"/>
      <c r="IVR184" s="18"/>
      <c r="IVS184" s="18"/>
      <c r="IVT184" s="18"/>
      <c r="IVU184" s="18"/>
      <c r="IVV184" s="18"/>
      <c r="IVW184" s="18"/>
      <c r="IVX184" s="18"/>
      <c r="IVY184" s="18"/>
      <c r="IVZ184" s="18"/>
      <c r="IWA184" s="18"/>
      <c r="IWB184" s="18"/>
      <c r="IWC184" s="18"/>
      <c r="IWD184" s="18"/>
      <c r="IWE184" s="18"/>
      <c r="IWF184" s="18"/>
      <c r="IWG184" s="18"/>
      <c r="IWH184" s="18"/>
      <c r="IWI184" s="18"/>
      <c r="IWJ184" s="18"/>
      <c r="IWK184" s="18"/>
      <c r="IWL184" s="18"/>
      <c r="IWM184" s="18"/>
      <c r="IWN184" s="18"/>
      <c r="IWO184" s="18"/>
      <c r="IWP184" s="18"/>
      <c r="IWQ184" s="18"/>
      <c r="IWR184" s="18"/>
      <c r="IWS184" s="18"/>
      <c r="IWT184" s="18"/>
      <c r="IWU184" s="18"/>
      <c r="IWV184" s="18"/>
      <c r="IWW184" s="18"/>
      <c r="IWX184" s="18"/>
      <c r="IWY184" s="18"/>
      <c r="IWZ184" s="18"/>
      <c r="IXA184" s="18"/>
      <c r="IXB184" s="18"/>
      <c r="IXC184" s="18"/>
      <c r="IXD184" s="18"/>
      <c r="IXE184" s="18"/>
      <c r="IXF184" s="18"/>
      <c r="IXG184" s="18"/>
      <c r="IXH184" s="18"/>
      <c r="IXI184" s="18"/>
      <c r="IXJ184" s="18"/>
      <c r="IXK184" s="18"/>
      <c r="IXL184" s="18"/>
      <c r="IXM184" s="18"/>
      <c r="IXN184" s="18"/>
      <c r="IXO184" s="18"/>
      <c r="IXP184" s="18"/>
      <c r="IXQ184" s="18"/>
      <c r="IXR184" s="18"/>
      <c r="IXS184" s="18"/>
      <c r="IXT184" s="18"/>
      <c r="IXU184" s="18"/>
      <c r="IXV184" s="18"/>
      <c r="IXW184" s="18"/>
      <c r="IXX184" s="18"/>
      <c r="IXY184" s="18"/>
      <c r="IXZ184" s="18"/>
      <c r="IYA184" s="18"/>
      <c r="IYB184" s="18"/>
      <c r="IYC184" s="18"/>
      <c r="IYD184" s="18"/>
      <c r="IYE184" s="18"/>
      <c r="IYF184" s="18"/>
      <c r="IYG184" s="18"/>
      <c r="IYH184" s="18"/>
      <c r="IYI184" s="18"/>
      <c r="IYJ184" s="18"/>
      <c r="IYK184" s="18"/>
      <c r="IYL184" s="18"/>
      <c r="IYM184" s="18"/>
      <c r="IYN184" s="18"/>
      <c r="IYO184" s="18"/>
      <c r="IYP184" s="18"/>
      <c r="IYQ184" s="18"/>
      <c r="IYR184" s="18"/>
      <c r="IYS184" s="18"/>
      <c r="IYT184" s="18"/>
      <c r="IYU184" s="18"/>
      <c r="IYV184" s="18"/>
      <c r="IYW184" s="18"/>
      <c r="IYX184" s="18"/>
      <c r="IYY184" s="18"/>
      <c r="IYZ184" s="18"/>
      <c r="IZA184" s="18"/>
      <c r="IZB184" s="18"/>
      <c r="IZC184" s="18"/>
      <c r="IZD184" s="18"/>
      <c r="IZE184" s="18"/>
      <c r="IZF184" s="18"/>
      <c r="IZG184" s="18"/>
      <c r="IZH184" s="18"/>
      <c r="IZI184" s="18"/>
      <c r="IZJ184" s="18"/>
      <c r="IZK184" s="18"/>
      <c r="IZL184" s="18"/>
      <c r="IZM184" s="18"/>
      <c r="IZN184" s="18"/>
      <c r="IZO184" s="18"/>
      <c r="IZP184" s="18"/>
      <c r="IZQ184" s="18"/>
      <c r="IZR184" s="18"/>
      <c r="IZS184" s="18"/>
      <c r="IZT184" s="18"/>
      <c r="IZU184" s="18"/>
      <c r="IZV184" s="18"/>
      <c r="IZW184" s="18"/>
      <c r="IZX184" s="18"/>
      <c r="IZY184" s="18"/>
      <c r="IZZ184" s="18"/>
      <c r="JAA184" s="18"/>
      <c r="JAB184" s="18"/>
      <c r="JAC184" s="18"/>
      <c r="JAD184" s="18"/>
      <c r="JAE184" s="18"/>
      <c r="JAF184" s="18"/>
      <c r="JAG184" s="18"/>
      <c r="JAH184" s="18"/>
      <c r="JAI184" s="18"/>
      <c r="JAJ184" s="18"/>
      <c r="JAK184" s="18"/>
      <c r="JAL184" s="18"/>
      <c r="JAM184" s="18"/>
      <c r="JAN184" s="18"/>
      <c r="JAO184" s="18"/>
      <c r="JAP184" s="18"/>
      <c r="JAQ184" s="18"/>
      <c r="JAR184" s="18"/>
      <c r="JAS184" s="18"/>
      <c r="JAT184" s="18"/>
      <c r="JAU184" s="18"/>
      <c r="JAV184" s="18"/>
      <c r="JAW184" s="18"/>
      <c r="JAX184" s="18"/>
      <c r="JAY184" s="18"/>
      <c r="JAZ184" s="18"/>
      <c r="JBA184" s="18"/>
      <c r="JBB184" s="18"/>
      <c r="JBC184" s="18"/>
      <c r="JBD184" s="18"/>
      <c r="JBE184" s="18"/>
      <c r="JBF184" s="18"/>
      <c r="JBG184" s="18"/>
      <c r="JBH184" s="18"/>
      <c r="JBI184" s="18"/>
      <c r="JBJ184" s="18"/>
      <c r="JBK184" s="18"/>
      <c r="JBL184" s="18"/>
      <c r="JBM184" s="18"/>
      <c r="JBN184" s="18"/>
      <c r="JBO184" s="18"/>
      <c r="JBP184" s="18"/>
      <c r="JBQ184" s="18"/>
      <c r="JBR184" s="18"/>
      <c r="JBS184" s="18"/>
      <c r="JBT184" s="18"/>
      <c r="JBU184" s="18"/>
      <c r="JBV184" s="18"/>
      <c r="JBW184" s="18"/>
      <c r="JBX184" s="18"/>
      <c r="JBY184" s="18"/>
      <c r="JBZ184" s="18"/>
      <c r="JCA184" s="18"/>
      <c r="JCB184" s="18"/>
      <c r="JCC184" s="18"/>
      <c r="JCD184" s="18"/>
      <c r="JCE184" s="18"/>
      <c r="JCF184" s="18"/>
      <c r="JCG184" s="18"/>
      <c r="JCH184" s="18"/>
      <c r="JCI184" s="18"/>
      <c r="JCJ184" s="18"/>
      <c r="JCK184" s="18"/>
      <c r="JCL184" s="18"/>
      <c r="JCM184" s="18"/>
      <c r="JCN184" s="18"/>
      <c r="JCO184" s="18"/>
      <c r="JCP184" s="18"/>
      <c r="JCQ184" s="18"/>
      <c r="JCR184" s="18"/>
      <c r="JCS184" s="18"/>
      <c r="JCT184" s="18"/>
      <c r="JCU184" s="18"/>
      <c r="JCV184" s="18"/>
      <c r="JCW184" s="18"/>
      <c r="JCX184" s="18"/>
      <c r="JCY184" s="18"/>
      <c r="JCZ184" s="18"/>
      <c r="JDA184" s="18"/>
      <c r="JDB184" s="18"/>
      <c r="JDC184" s="18"/>
      <c r="JDD184" s="18"/>
      <c r="JDE184" s="18"/>
      <c r="JDF184" s="18"/>
      <c r="JDG184" s="18"/>
      <c r="JDH184" s="18"/>
      <c r="JDI184" s="18"/>
      <c r="JDJ184" s="18"/>
      <c r="JDK184" s="18"/>
      <c r="JDL184" s="18"/>
      <c r="JDM184" s="18"/>
      <c r="JDN184" s="18"/>
      <c r="JDO184" s="18"/>
      <c r="JDP184" s="18"/>
      <c r="JDQ184" s="18"/>
      <c r="JDR184" s="18"/>
      <c r="JDS184" s="18"/>
      <c r="JDT184" s="18"/>
      <c r="JDU184" s="18"/>
      <c r="JDV184" s="18"/>
      <c r="JDW184" s="18"/>
      <c r="JDX184" s="18"/>
      <c r="JDY184" s="18"/>
      <c r="JDZ184" s="18"/>
      <c r="JEA184" s="18"/>
      <c r="JEB184" s="18"/>
      <c r="JEC184" s="18"/>
      <c r="JED184" s="18"/>
      <c r="JEE184" s="18"/>
      <c r="JEF184" s="18"/>
      <c r="JEG184" s="18"/>
      <c r="JEH184" s="18"/>
      <c r="JEI184" s="18"/>
      <c r="JEJ184" s="18"/>
      <c r="JEK184" s="18"/>
      <c r="JEL184" s="18"/>
      <c r="JEM184" s="18"/>
      <c r="JEN184" s="18"/>
      <c r="JEO184" s="18"/>
      <c r="JEP184" s="18"/>
      <c r="JEQ184" s="18"/>
      <c r="JER184" s="18"/>
      <c r="JES184" s="18"/>
      <c r="JET184" s="18"/>
      <c r="JEU184" s="18"/>
      <c r="JEV184" s="18"/>
      <c r="JEW184" s="18"/>
      <c r="JEX184" s="18"/>
      <c r="JEY184" s="18"/>
      <c r="JEZ184" s="18"/>
      <c r="JFA184" s="18"/>
      <c r="JFB184" s="18"/>
      <c r="JFC184" s="18"/>
      <c r="JFD184" s="18"/>
      <c r="JFE184" s="18"/>
      <c r="JFF184" s="18"/>
      <c r="JFG184" s="18"/>
      <c r="JFH184" s="18"/>
      <c r="JFI184" s="18"/>
      <c r="JFJ184" s="18"/>
      <c r="JFK184" s="18"/>
      <c r="JFL184" s="18"/>
      <c r="JFM184" s="18"/>
      <c r="JFN184" s="18"/>
      <c r="JFO184" s="18"/>
      <c r="JFP184" s="18"/>
      <c r="JFQ184" s="18"/>
      <c r="JFR184" s="18"/>
      <c r="JFS184" s="18"/>
      <c r="JFT184" s="18"/>
      <c r="JFU184" s="18"/>
      <c r="JFV184" s="18"/>
      <c r="JFW184" s="18"/>
      <c r="JFX184" s="18"/>
      <c r="JFY184" s="18"/>
      <c r="JFZ184" s="18"/>
      <c r="JGA184" s="18"/>
      <c r="JGB184" s="18"/>
      <c r="JGC184" s="18"/>
      <c r="JGD184" s="18"/>
      <c r="JGE184" s="18"/>
      <c r="JGF184" s="18"/>
      <c r="JGG184" s="18"/>
      <c r="JGH184" s="18"/>
      <c r="JGI184" s="18"/>
      <c r="JGJ184" s="18"/>
      <c r="JGK184" s="18"/>
      <c r="JGL184" s="18"/>
      <c r="JGM184" s="18"/>
      <c r="JGN184" s="18"/>
      <c r="JGO184" s="18"/>
      <c r="JGP184" s="18"/>
      <c r="JGQ184" s="18"/>
      <c r="JGR184" s="18"/>
      <c r="JGS184" s="18"/>
      <c r="JGT184" s="18"/>
      <c r="JGU184" s="18"/>
      <c r="JGV184" s="18"/>
      <c r="JGW184" s="18"/>
      <c r="JGX184" s="18"/>
      <c r="JGY184" s="18"/>
      <c r="JGZ184" s="18"/>
      <c r="JHA184" s="18"/>
      <c r="JHB184" s="18"/>
      <c r="JHC184" s="18"/>
      <c r="JHD184" s="18"/>
      <c r="JHE184" s="18"/>
      <c r="JHF184" s="18"/>
      <c r="JHG184" s="18"/>
      <c r="JHH184" s="18"/>
      <c r="JHI184" s="18"/>
      <c r="JHJ184" s="18"/>
      <c r="JHK184" s="18"/>
      <c r="JHL184" s="18"/>
      <c r="JHM184" s="18"/>
      <c r="JHN184" s="18"/>
      <c r="JHO184" s="18"/>
      <c r="JHP184" s="18"/>
      <c r="JHQ184" s="18"/>
      <c r="JHR184" s="18"/>
      <c r="JHS184" s="18"/>
      <c r="JHT184" s="18"/>
      <c r="JHU184" s="18"/>
      <c r="JHV184" s="18"/>
      <c r="JHW184" s="18"/>
      <c r="JHX184" s="18"/>
      <c r="JHY184" s="18"/>
      <c r="JHZ184" s="18"/>
      <c r="JIA184" s="18"/>
      <c r="JIB184" s="18"/>
      <c r="JIC184" s="18"/>
      <c r="JID184" s="18"/>
      <c r="JIE184" s="18"/>
      <c r="JIF184" s="18"/>
      <c r="JIG184" s="18"/>
      <c r="JIH184" s="18"/>
      <c r="JII184" s="18"/>
      <c r="JIJ184" s="18"/>
      <c r="JIK184" s="18"/>
      <c r="JIL184" s="18"/>
      <c r="JIM184" s="18"/>
      <c r="JIN184" s="18"/>
      <c r="JIO184" s="18"/>
      <c r="JIP184" s="18"/>
      <c r="JIQ184" s="18"/>
      <c r="JIR184" s="18"/>
      <c r="JIS184" s="18"/>
      <c r="JIT184" s="18"/>
      <c r="JIU184" s="18"/>
      <c r="JIV184" s="18"/>
      <c r="JIW184" s="18"/>
      <c r="JIX184" s="18"/>
      <c r="JIY184" s="18"/>
      <c r="JIZ184" s="18"/>
      <c r="JJA184" s="18"/>
      <c r="JJB184" s="18"/>
      <c r="JJC184" s="18"/>
      <c r="JJD184" s="18"/>
      <c r="JJE184" s="18"/>
      <c r="JJF184" s="18"/>
      <c r="JJG184" s="18"/>
      <c r="JJH184" s="18"/>
      <c r="JJI184" s="18"/>
      <c r="JJJ184" s="18"/>
      <c r="JJK184" s="18"/>
      <c r="JJL184" s="18"/>
      <c r="JJM184" s="18"/>
      <c r="JJN184" s="18"/>
      <c r="JJO184" s="18"/>
      <c r="JJP184" s="18"/>
      <c r="JJQ184" s="18"/>
      <c r="JJR184" s="18"/>
      <c r="JJS184" s="18"/>
      <c r="JJT184" s="18"/>
      <c r="JJU184" s="18"/>
      <c r="JJV184" s="18"/>
      <c r="JJW184" s="18"/>
      <c r="JJX184" s="18"/>
      <c r="JJY184" s="18"/>
      <c r="JJZ184" s="18"/>
      <c r="JKA184" s="18"/>
      <c r="JKB184" s="18"/>
      <c r="JKC184" s="18"/>
      <c r="JKD184" s="18"/>
      <c r="JKE184" s="18"/>
      <c r="JKF184" s="18"/>
      <c r="JKG184" s="18"/>
      <c r="JKH184" s="18"/>
      <c r="JKI184" s="18"/>
      <c r="JKJ184" s="18"/>
      <c r="JKK184" s="18"/>
      <c r="JKL184" s="18"/>
      <c r="JKM184" s="18"/>
      <c r="JKN184" s="18"/>
      <c r="JKO184" s="18"/>
      <c r="JKP184" s="18"/>
      <c r="JKQ184" s="18"/>
      <c r="JKR184" s="18"/>
      <c r="JKS184" s="18"/>
      <c r="JKT184" s="18"/>
      <c r="JKU184" s="18"/>
      <c r="JKV184" s="18"/>
      <c r="JKW184" s="18"/>
      <c r="JKX184" s="18"/>
      <c r="JKY184" s="18"/>
      <c r="JKZ184" s="18"/>
      <c r="JLA184" s="18"/>
      <c r="JLB184" s="18"/>
      <c r="JLC184" s="18"/>
      <c r="JLD184" s="18"/>
      <c r="JLE184" s="18"/>
      <c r="JLF184" s="18"/>
      <c r="JLG184" s="18"/>
      <c r="JLH184" s="18"/>
      <c r="JLI184" s="18"/>
      <c r="JLJ184" s="18"/>
      <c r="JLK184" s="18"/>
      <c r="JLL184" s="18"/>
      <c r="JLM184" s="18"/>
      <c r="JLN184" s="18"/>
      <c r="JLO184" s="18"/>
      <c r="JLP184" s="18"/>
      <c r="JLQ184" s="18"/>
      <c r="JLR184" s="18"/>
      <c r="JLS184" s="18"/>
      <c r="JLT184" s="18"/>
      <c r="JLU184" s="18"/>
      <c r="JLV184" s="18"/>
      <c r="JLW184" s="18"/>
      <c r="JLX184" s="18"/>
      <c r="JLY184" s="18"/>
      <c r="JLZ184" s="18"/>
      <c r="JMA184" s="18"/>
      <c r="JMB184" s="18"/>
      <c r="JMC184" s="18"/>
      <c r="JMD184" s="18"/>
      <c r="JME184" s="18"/>
      <c r="JMF184" s="18"/>
      <c r="JMG184" s="18"/>
      <c r="JMH184" s="18"/>
      <c r="JMI184" s="18"/>
      <c r="JMJ184" s="18"/>
      <c r="JMK184" s="18"/>
      <c r="JML184" s="18"/>
      <c r="JMM184" s="18"/>
      <c r="JMN184" s="18"/>
      <c r="JMO184" s="18"/>
      <c r="JMP184" s="18"/>
      <c r="JMQ184" s="18"/>
      <c r="JMR184" s="18"/>
      <c r="JMS184" s="18"/>
      <c r="JMT184" s="18"/>
      <c r="JMU184" s="18"/>
      <c r="JMV184" s="18"/>
      <c r="JMW184" s="18"/>
      <c r="JMX184" s="18"/>
      <c r="JMY184" s="18"/>
      <c r="JMZ184" s="18"/>
      <c r="JNA184" s="18"/>
      <c r="JNB184" s="18"/>
      <c r="JNC184" s="18"/>
      <c r="JND184" s="18"/>
      <c r="JNE184" s="18"/>
      <c r="JNF184" s="18"/>
      <c r="JNG184" s="18"/>
      <c r="JNH184" s="18"/>
      <c r="JNI184" s="18"/>
      <c r="JNJ184" s="18"/>
      <c r="JNK184" s="18"/>
      <c r="JNL184" s="18"/>
      <c r="JNM184" s="18"/>
      <c r="JNN184" s="18"/>
      <c r="JNO184" s="18"/>
      <c r="JNP184" s="18"/>
      <c r="JNQ184" s="18"/>
      <c r="JNR184" s="18"/>
      <c r="JNS184" s="18"/>
      <c r="JNT184" s="18"/>
      <c r="JNU184" s="18"/>
      <c r="JNV184" s="18"/>
      <c r="JNW184" s="18"/>
      <c r="JNX184" s="18"/>
      <c r="JNY184" s="18"/>
      <c r="JNZ184" s="18"/>
      <c r="JOA184" s="18"/>
      <c r="JOB184" s="18"/>
      <c r="JOC184" s="18"/>
      <c r="JOD184" s="18"/>
      <c r="JOE184" s="18"/>
      <c r="JOF184" s="18"/>
      <c r="JOG184" s="18"/>
      <c r="JOH184" s="18"/>
      <c r="JOI184" s="18"/>
      <c r="JOJ184" s="18"/>
      <c r="JOK184" s="18"/>
      <c r="JOL184" s="18"/>
      <c r="JOM184" s="18"/>
      <c r="JON184" s="18"/>
      <c r="JOO184" s="18"/>
      <c r="JOP184" s="18"/>
      <c r="JOQ184" s="18"/>
      <c r="JOR184" s="18"/>
      <c r="JOS184" s="18"/>
      <c r="JOT184" s="18"/>
      <c r="JOU184" s="18"/>
      <c r="JOV184" s="18"/>
      <c r="JOW184" s="18"/>
      <c r="JOX184" s="18"/>
      <c r="JOY184" s="18"/>
      <c r="JOZ184" s="18"/>
      <c r="JPA184" s="18"/>
      <c r="JPB184" s="18"/>
      <c r="JPC184" s="18"/>
      <c r="JPD184" s="18"/>
      <c r="JPE184" s="18"/>
      <c r="JPF184" s="18"/>
      <c r="JPG184" s="18"/>
      <c r="JPH184" s="18"/>
      <c r="JPI184" s="18"/>
      <c r="JPJ184" s="18"/>
      <c r="JPK184" s="18"/>
      <c r="JPL184" s="18"/>
      <c r="JPM184" s="18"/>
      <c r="JPN184" s="18"/>
      <c r="JPO184" s="18"/>
      <c r="JPP184" s="18"/>
      <c r="JPQ184" s="18"/>
      <c r="JPR184" s="18"/>
      <c r="JPS184" s="18"/>
      <c r="JPT184" s="18"/>
      <c r="JPU184" s="18"/>
      <c r="JPV184" s="18"/>
      <c r="JPW184" s="18"/>
      <c r="JPX184" s="18"/>
      <c r="JPY184" s="18"/>
      <c r="JPZ184" s="18"/>
      <c r="JQA184" s="18"/>
      <c r="JQB184" s="18"/>
      <c r="JQC184" s="18"/>
      <c r="JQD184" s="18"/>
      <c r="JQE184" s="18"/>
      <c r="JQF184" s="18"/>
      <c r="JQG184" s="18"/>
      <c r="JQH184" s="18"/>
      <c r="JQI184" s="18"/>
      <c r="JQJ184" s="18"/>
      <c r="JQK184" s="18"/>
      <c r="JQL184" s="18"/>
      <c r="JQM184" s="18"/>
      <c r="JQN184" s="18"/>
      <c r="JQO184" s="18"/>
      <c r="JQP184" s="18"/>
      <c r="JQQ184" s="18"/>
      <c r="JQR184" s="18"/>
      <c r="JQS184" s="18"/>
      <c r="JQT184" s="18"/>
      <c r="JQU184" s="18"/>
      <c r="JQV184" s="18"/>
      <c r="JQW184" s="18"/>
      <c r="JQX184" s="18"/>
      <c r="JQY184" s="18"/>
      <c r="JQZ184" s="18"/>
      <c r="JRA184" s="18"/>
      <c r="JRB184" s="18"/>
      <c r="JRC184" s="18"/>
      <c r="JRD184" s="18"/>
      <c r="JRE184" s="18"/>
      <c r="JRF184" s="18"/>
      <c r="JRG184" s="18"/>
      <c r="JRH184" s="18"/>
      <c r="JRI184" s="18"/>
      <c r="JRJ184" s="18"/>
      <c r="JRK184" s="18"/>
      <c r="JRL184" s="18"/>
      <c r="JRM184" s="18"/>
      <c r="JRN184" s="18"/>
      <c r="JRO184" s="18"/>
      <c r="JRP184" s="18"/>
      <c r="JRQ184" s="18"/>
      <c r="JRR184" s="18"/>
      <c r="JRS184" s="18"/>
      <c r="JRT184" s="18"/>
      <c r="JRU184" s="18"/>
      <c r="JRV184" s="18"/>
      <c r="JRW184" s="18"/>
      <c r="JRX184" s="18"/>
      <c r="JRY184" s="18"/>
      <c r="JRZ184" s="18"/>
      <c r="JSA184" s="18"/>
      <c r="JSB184" s="18"/>
      <c r="JSC184" s="18"/>
      <c r="JSD184" s="18"/>
      <c r="JSE184" s="18"/>
      <c r="JSF184" s="18"/>
      <c r="JSG184" s="18"/>
      <c r="JSH184" s="18"/>
      <c r="JSI184" s="18"/>
      <c r="JSJ184" s="18"/>
      <c r="JSK184" s="18"/>
      <c r="JSL184" s="18"/>
      <c r="JSM184" s="18"/>
      <c r="JSN184" s="18"/>
      <c r="JSO184" s="18"/>
      <c r="JSP184" s="18"/>
      <c r="JSQ184" s="18"/>
      <c r="JSR184" s="18"/>
      <c r="JSS184" s="18"/>
      <c r="JST184" s="18"/>
      <c r="JSU184" s="18"/>
      <c r="JSV184" s="18"/>
      <c r="JSW184" s="18"/>
      <c r="JSX184" s="18"/>
      <c r="JSY184" s="18"/>
      <c r="JSZ184" s="18"/>
      <c r="JTA184" s="18"/>
      <c r="JTB184" s="18"/>
      <c r="JTC184" s="18"/>
      <c r="JTD184" s="18"/>
      <c r="JTE184" s="18"/>
      <c r="JTF184" s="18"/>
      <c r="JTG184" s="18"/>
      <c r="JTH184" s="18"/>
      <c r="JTI184" s="18"/>
      <c r="JTJ184" s="18"/>
      <c r="JTK184" s="18"/>
      <c r="JTL184" s="18"/>
      <c r="JTM184" s="18"/>
      <c r="JTN184" s="18"/>
      <c r="JTO184" s="18"/>
      <c r="JTP184" s="18"/>
      <c r="JTQ184" s="18"/>
      <c r="JTR184" s="18"/>
      <c r="JTS184" s="18"/>
      <c r="JTT184" s="18"/>
      <c r="JTU184" s="18"/>
      <c r="JTV184" s="18"/>
      <c r="JTW184" s="18"/>
      <c r="JTX184" s="18"/>
      <c r="JTY184" s="18"/>
      <c r="JTZ184" s="18"/>
      <c r="JUA184" s="18"/>
      <c r="JUB184" s="18"/>
      <c r="JUC184" s="18"/>
      <c r="JUD184" s="18"/>
      <c r="JUE184" s="18"/>
      <c r="JUF184" s="18"/>
      <c r="JUG184" s="18"/>
      <c r="JUH184" s="18"/>
      <c r="JUI184" s="18"/>
      <c r="JUJ184" s="18"/>
      <c r="JUK184" s="18"/>
      <c r="JUL184" s="18"/>
      <c r="JUM184" s="18"/>
      <c r="JUN184" s="18"/>
      <c r="JUO184" s="18"/>
      <c r="JUP184" s="18"/>
      <c r="JUQ184" s="18"/>
      <c r="JUR184" s="18"/>
      <c r="JUS184" s="18"/>
      <c r="JUT184" s="18"/>
      <c r="JUU184" s="18"/>
      <c r="JUV184" s="18"/>
      <c r="JUW184" s="18"/>
      <c r="JUX184" s="18"/>
      <c r="JUY184" s="18"/>
      <c r="JUZ184" s="18"/>
      <c r="JVA184" s="18"/>
      <c r="JVB184" s="18"/>
      <c r="JVC184" s="18"/>
      <c r="JVD184" s="18"/>
      <c r="JVE184" s="18"/>
      <c r="JVF184" s="18"/>
      <c r="JVG184" s="18"/>
      <c r="JVH184" s="18"/>
      <c r="JVI184" s="18"/>
      <c r="JVJ184" s="18"/>
      <c r="JVK184" s="18"/>
      <c r="JVL184" s="18"/>
      <c r="JVM184" s="18"/>
      <c r="JVN184" s="18"/>
      <c r="JVO184" s="18"/>
      <c r="JVP184" s="18"/>
      <c r="JVQ184" s="18"/>
      <c r="JVR184" s="18"/>
      <c r="JVS184" s="18"/>
      <c r="JVT184" s="18"/>
      <c r="JVU184" s="18"/>
      <c r="JVV184" s="18"/>
      <c r="JVW184" s="18"/>
      <c r="JVX184" s="18"/>
      <c r="JVY184" s="18"/>
      <c r="JVZ184" s="18"/>
      <c r="JWA184" s="18"/>
      <c r="JWB184" s="18"/>
      <c r="JWC184" s="18"/>
      <c r="JWD184" s="18"/>
      <c r="JWE184" s="18"/>
      <c r="JWF184" s="18"/>
      <c r="JWG184" s="18"/>
      <c r="JWH184" s="18"/>
      <c r="JWI184" s="18"/>
      <c r="JWJ184" s="18"/>
      <c r="JWK184" s="18"/>
      <c r="JWL184" s="18"/>
      <c r="JWM184" s="18"/>
      <c r="JWN184" s="18"/>
      <c r="JWO184" s="18"/>
      <c r="JWP184" s="18"/>
      <c r="JWQ184" s="18"/>
      <c r="JWR184" s="18"/>
      <c r="JWS184" s="18"/>
      <c r="JWT184" s="18"/>
      <c r="JWU184" s="18"/>
      <c r="JWV184" s="18"/>
      <c r="JWW184" s="18"/>
      <c r="JWX184" s="18"/>
      <c r="JWY184" s="18"/>
      <c r="JWZ184" s="18"/>
      <c r="JXA184" s="18"/>
      <c r="JXB184" s="18"/>
      <c r="JXC184" s="18"/>
      <c r="JXD184" s="18"/>
      <c r="JXE184" s="18"/>
      <c r="JXF184" s="18"/>
      <c r="JXG184" s="18"/>
      <c r="JXH184" s="18"/>
      <c r="JXI184" s="18"/>
      <c r="JXJ184" s="18"/>
      <c r="JXK184" s="18"/>
      <c r="JXL184" s="18"/>
      <c r="JXM184" s="18"/>
      <c r="JXN184" s="18"/>
      <c r="JXO184" s="18"/>
      <c r="JXP184" s="18"/>
      <c r="JXQ184" s="18"/>
      <c r="JXR184" s="18"/>
      <c r="JXS184" s="18"/>
      <c r="JXT184" s="18"/>
      <c r="JXU184" s="18"/>
      <c r="JXV184" s="18"/>
      <c r="JXW184" s="18"/>
      <c r="JXX184" s="18"/>
      <c r="JXY184" s="18"/>
      <c r="JXZ184" s="18"/>
      <c r="JYA184" s="18"/>
      <c r="JYB184" s="18"/>
      <c r="JYC184" s="18"/>
      <c r="JYD184" s="18"/>
      <c r="JYE184" s="18"/>
      <c r="JYF184" s="18"/>
      <c r="JYG184" s="18"/>
      <c r="JYH184" s="18"/>
      <c r="JYI184" s="18"/>
      <c r="JYJ184" s="18"/>
      <c r="JYK184" s="18"/>
      <c r="JYL184" s="18"/>
      <c r="JYM184" s="18"/>
      <c r="JYN184" s="18"/>
      <c r="JYO184" s="18"/>
      <c r="JYP184" s="18"/>
      <c r="JYQ184" s="18"/>
      <c r="JYR184" s="18"/>
      <c r="JYS184" s="18"/>
      <c r="JYT184" s="18"/>
      <c r="JYU184" s="18"/>
      <c r="JYV184" s="18"/>
      <c r="JYW184" s="18"/>
      <c r="JYX184" s="18"/>
      <c r="JYY184" s="18"/>
      <c r="JYZ184" s="18"/>
      <c r="JZA184" s="18"/>
      <c r="JZB184" s="18"/>
      <c r="JZC184" s="18"/>
      <c r="JZD184" s="18"/>
      <c r="JZE184" s="18"/>
      <c r="JZF184" s="18"/>
      <c r="JZG184" s="18"/>
      <c r="JZH184" s="18"/>
      <c r="JZI184" s="18"/>
      <c r="JZJ184" s="18"/>
      <c r="JZK184" s="18"/>
      <c r="JZL184" s="18"/>
      <c r="JZM184" s="18"/>
      <c r="JZN184" s="18"/>
      <c r="JZO184" s="18"/>
      <c r="JZP184" s="18"/>
      <c r="JZQ184" s="18"/>
      <c r="JZR184" s="18"/>
      <c r="JZS184" s="18"/>
      <c r="JZT184" s="18"/>
      <c r="JZU184" s="18"/>
      <c r="JZV184" s="18"/>
      <c r="JZW184" s="18"/>
      <c r="JZX184" s="18"/>
      <c r="JZY184" s="18"/>
      <c r="JZZ184" s="18"/>
      <c r="KAA184" s="18"/>
      <c r="KAB184" s="18"/>
      <c r="KAC184" s="18"/>
      <c r="KAD184" s="18"/>
      <c r="KAE184" s="18"/>
      <c r="KAF184" s="18"/>
      <c r="KAG184" s="18"/>
      <c r="KAH184" s="18"/>
      <c r="KAI184" s="18"/>
      <c r="KAJ184" s="18"/>
      <c r="KAK184" s="18"/>
      <c r="KAL184" s="18"/>
      <c r="KAM184" s="18"/>
      <c r="KAN184" s="18"/>
      <c r="KAO184" s="18"/>
      <c r="KAP184" s="18"/>
      <c r="KAQ184" s="18"/>
      <c r="KAR184" s="18"/>
      <c r="KAS184" s="18"/>
      <c r="KAT184" s="18"/>
      <c r="KAU184" s="18"/>
      <c r="KAV184" s="18"/>
      <c r="KAW184" s="18"/>
      <c r="KAX184" s="18"/>
      <c r="KAY184" s="18"/>
      <c r="KAZ184" s="18"/>
      <c r="KBA184" s="18"/>
      <c r="KBB184" s="18"/>
      <c r="KBC184" s="18"/>
      <c r="KBD184" s="18"/>
      <c r="KBE184" s="18"/>
      <c r="KBF184" s="18"/>
      <c r="KBG184" s="18"/>
      <c r="KBH184" s="18"/>
      <c r="KBI184" s="18"/>
      <c r="KBJ184" s="18"/>
      <c r="KBK184" s="18"/>
      <c r="KBL184" s="18"/>
      <c r="KBM184" s="18"/>
      <c r="KBN184" s="18"/>
      <c r="KBO184" s="18"/>
      <c r="KBP184" s="18"/>
      <c r="KBQ184" s="18"/>
      <c r="KBR184" s="18"/>
      <c r="KBS184" s="18"/>
      <c r="KBT184" s="18"/>
      <c r="KBU184" s="18"/>
      <c r="KBV184" s="18"/>
      <c r="KBW184" s="18"/>
      <c r="KBX184" s="18"/>
      <c r="KBY184" s="18"/>
      <c r="KBZ184" s="18"/>
      <c r="KCA184" s="18"/>
      <c r="KCB184" s="18"/>
      <c r="KCC184" s="18"/>
      <c r="KCD184" s="18"/>
      <c r="KCE184" s="18"/>
      <c r="KCF184" s="18"/>
      <c r="KCG184" s="18"/>
      <c r="KCH184" s="18"/>
      <c r="KCI184" s="18"/>
      <c r="KCJ184" s="18"/>
      <c r="KCK184" s="18"/>
      <c r="KCL184" s="18"/>
      <c r="KCM184" s="18"/>
      <c r="KCN184" s="18"/>
      <c r="KCO184" s="18"/>
      <c r="KCP184" s="18"/>
      <c r="KCQ184" s="18"/>
      <c r="KCR184" s="18"/>
      <c r="KCS184" s="18"/>
      <c r="KCT184" s="18"/>
      <c r="KCU184" s="18"/>
      <c r="KCV184" s="18"/>
      <c r="KCW184" s="18"/>
      <c r="KCX184" s="18"/>
      <c r="KCY184" s="18"/>
      <c r="KCZ184" s="18"/>
      <c r="KDA184" s="18"/>
      <c r="KDB184" s="18"/>
      <c r="KDC184" s="18"/>
      <c r="KDD184" s="18"/>
      <c r="KDE184" s="18"/>
      <c r="KDF184" s="18"/>
      <c r="KDG184" s="18"/>
      <c r="KDH184" s="18"/>
      <c r="KDI184" s="18"/>
      <c r="KDJ184" s="18"/>
      <c r="KDK184" s="18"/>
      <c r="KDL184" s="18"/>
      <c r="KDM184" s="18"/>
      <c r="KDN184" s="18"/>
      <c r="KDO184" s="18"/>
      <c r="KDP184" s="18"/>
      <c r="KDQ184" s="18"/>
      <c r="KDR184" s="18"/>
      <c r="KDS184" s="18"/>
      <c r="KDT184" s="18"/>
      <c r="KDU184" s="18"/>
      <c r="KDV184" s="18"/>
      <c r="KDW184" s="18"/>
      <c r="KDX184" s="18"/>
      <c r="KDY184" s="18"/>
      <c r="KDZ184" s="18"/>
      <c r="KEA184" s="18"/>
      <c r="KEB184" s="18"/>
      <c r="KEC184" s="18"/>
      <c r="KED184" s="18"/>
      <c r="KEE184" s="18"/>
      <c r="KEF184" s="18"/>
      <c r="KEG184" s="18"/>
      <c r="KEH184" s="18"/>
      <c r="KEI184" s="18"/>
      <c r="KEJ184" s="18"/>
      <c r="KEK184" s="18"/>
      <c r="KEL184" s="18"/>
      <c r="KEM184" s="18"/>
      <c r="KEN184" s="18"/>
      <c r="KEO184" s="18"/>
      <c r="KEP184" s="18"/>
      <c r="KEQ184" s="18"/>
      <c r="KER184" s="18"/>
      <c r="KES184" s="18"/>
      <c r="KET184" s="18"/>
      <c r="KEU184" s="18"/>
      <c r="KEV184" s="18"/>
      <c r="KEW184" s="18"/>
      <c r="KEX184" s="18"/>
      <c r="KEY184" s="18"/>
      <c r="KEZ184" s="18"/>
      <c r="KFA184" s="18"/>
      <c r="KFB184" s="18"/>
      <c r="KFC184" s="18"/>
      <c r="KFD184" s="18"/>
      <c r="KFE184" s="18"/>
      <c r="KFF184" s="18"/>
      <c r="KFG184" s="18"/>
      <c r="KFH184" s="18"/>
      <c r="KFI184" s="18"/>
      <c r="KFJ184" s="18"/>
      <c r="KFK184" s="18"/>
      <c r="KFL184" s="18"/>
      <c r="KFM184" s="18"/>
      <c r="KFN184" s="18"/>
      <c r="KFO184" s="18"/>
      <c r="KFP184" s="18"/>
      <c r="KFQ184" s="18"/>
      <c r="KFR184" s="18"/>
      <c r="KFS184" s="18"/>
      <c r="KFT184" s="18"/>
      <c r="KFU184" s="18"/>
      <c r="KFV184" s="18"/>
      <c r="KFW184" s="18"/>
      <c r="KFX184" s="18"/>
      <c r="KFY184" s="18"/>
      <c r="KFZ184" s="18"/>
      <c r="KGA184" s="18"/>
      <c r="KGB184" s="18"/>
      <c r="KGC184" s="18"/>
      <c r="KGD184" s="18"/>
      <c r="KGE184" s="18"/>
      <c r="KGF184" s="18"/>
      <c r="KGG184" s="18"/>
      <c r="KGH184" s="18"/>
      <c r="KGI184" s="18"/>
      <c r="KGJ184" s="18"/>
      <c r="KGK184" s="18"/>
      <c r="KGL184" s="18"/>
      <c r="KGM184" s="18"/>
      <c r="KGN184" s="18"/>
      <c r="KGO184" s="18"/>
      <c r="KGP184" s="18"/>
      <c r="KGQ184" s="18"/>
      <c r="KGR184" s="18"/>
      <c r="KGS184" s="18"/>
      <c r="KGT184" s="18"/>
      <c r="KGU184" s="18"/>
      <c r="KGV184" s="18"/>
      <c r="KGW184" s="18"/>
      <c r="KGX184" s="18"/>
      <c r="KGY184" s="18"/>
      <c r="KGZ184" s="18"/>
      <c r="KHA184" s="18"/>
      <c r="KHB184" s="18"/>
      <c r="KHC184" s="18"/>
      <c r="KHD184" s="18"/>
      <c r="KHE184" s="18"/>
      <c r="KHF184" s="18"/>
      <c r="KHG184" s="18"/>
      <c r="KHH184" s="18"/>
      <c r="KHI184" s="18"/>
      <c r="KHJ184" s="18"/>
      <c r="KHK184" s="18"/>
      <c r="KHL184" s="18"/>
      <c r="KHM184" s="18"/>
      <c r="KHN184" s="18"/>
      <c r="KHO184" s="18"/>
      <c r="KHP184" s="18"/>
      <c r="KHQ184" s="18"/>
      <c r="KHR184" s="18"/>
      <c r="KHS184" s="18"/>
      <c r="KHT184" s="18"/>
      <c r="KHU184" s="18"/>
      <c r="KHV184" s="18"/>
      <c r="KHW184" s="18"/>
      <c r="KHX184" s="18"/>
      <c r="KHY184" s="18"/>
      <c r="KHZ184" s="18"/>
      <c r="KIA184" s="18"/>
      <c r="KIB184" s="18"/>
      <c r="KIC184" s="18"/>
      <c r="KID184" s="18"/>
      <c r="KIE184" s="18"/>
      <c r="KIF184" s="18"/>
      <c r="KIG184" s="18"/>
      <c r="KIH184" s="18"/>
      <c r="KII184" s="18"/>
      <c r="KIJ184" s="18"/>
      <c r="KIK184" s="18"/>
      <c r="KIL184" s="18"/>
      <c r="KIM184" s="18"/>
      <c r="KIN184" s="18"/>
      <c r="KIO184" s="18"/>
      <c r="KIP184" s="18"/>
      <c r="KIQ184" s="18"/>
      <c r="KIR184" s="18"/>
      <c r="KIS184" s="18"/>
      <c r="KIT184" s="18"/>
      <c r="KIU184" s="18"/>
      <c r="KIV184" s="18"/>
      <c r="KIW184" s="18"/>
      <c r="KIX184" s="18"/>
      <c r="KIY184" s="18"/>
      <c r="KIZ184" s="18"/>
      <c r="KJA184" s="18"/>
      <c r="KJB184" s="18"/>
      <c r="KJC184" s="18"/>
      <c r="KJD184" s="18"/>
      <c r="KJE184" s="18"/>
      <c r="KJF184" s="18"/>
      <c r="KJG184" s="18"/>
      <c r="KJH184" s="18"/>
      <c r="KJI184" s="18"/>
      <c r="KJJ184" s="18"/>
      <c r="KJK184" s="18"/>
      <c r="KJL184" s="18"/>
      <c r="KJM184" s="18"/>
      <c r="KJN184" s="18"/>
      <c r="KJO184" s="18"/>
      <c r="KJP184" s="18"/>
      <c r="KJQ184" s="18"/>
      <c r="KJR184" s="18"/>
      <c r="KJS184" s="18"/>
      <c r="KJT184" s="18"/>
      <c r="KJU184" s="18"/>
      <c r="KJV184" s="18"/>
      <c r="KJW184" s="18"/>
      <c r="KJX184" s="18"/>
      <c r="KJY184" s="18"/>
      <c r="KJZ184" s="18"/>
      <c r="KKA184" s="18"/>
      <c r="KKB184" s="18"/>
      <c r="KKC184" s="18"/>
      <c r="KKD184" s="18"/>
      <c r="KKE184" s="18"/>
      <c r="KKF184" s="18"/>
      <c r="KKG184" s="18"/>
      <c r="KKH184" s="18"/>
      <c r="KKI184" s="18"/>
      <c r="KKJ184" s="18"/>
      <c r="KKK184" s="18"/>
      <c r="KKL184" s="18"/>
      <c r="KKM184" s="18"/>
      <c r="KKN184" s="18"/>
      <c r="KKO184" s="18"/>
      <c r="KKP184" s="18"/>
      <c r="KKQ184" s="18"/>
      <c r="KKR184" s="18"/>
      <c r="KKS184" s="18"/>
      <c r="KKT184" s="18"/>
      <c r="KKU184" s="18"/>
      <c r="KKV184" s="18"/>
      <c r="KKW184" s="18"/>
      <c r="KKX184" s="18"/>
      <c r="KKY184" s="18"/>
      <c r="KKZ184" s="18"/>
      <c r="KLA184" s="18"/>
      <c r="KLB184" s="18"/>
      <c r="KLC184" s="18"/>
      <c r="KLD184" s="18"/>
      <c r="KLE184" s="18"/>
      <c r="KLF184" s="18"/>
      <c r="KLG184" s="18"/>
      <c r="KLH184" s="18"/>
      <c r="KLI184" s="18"/>
      <c r="KLJ184" s="18"/>
      <c r="KLK184" s="18"/>
      <c r="KLL184" s="18"/>
      <c r="KLM184" s="18"/>
      <c r="KLN184" s="18"/>
      <c r="KLO184" s="18"/>
      <c r="KLP184" s="18"/>
      <c r="KLQ184" s="18"/>
      <c r="KLR184" s="18"/>
      <c r="KLS184" s="18"/>
      <c r="KLT184" s="18"/>
      <c r="KLU184" s="18"/>
      <c r="KLV184" s="18"/>
      <c r="KLW184" s="18"/>
      <c r="KLX184" s="18"/>
      <c r="KLY184" s="18"/>
      <c r="KLZ184" s="18"/>
      <c r="KMA184" s="18"/>
      <c r="KMB184" s="18"/>
      <c r="KMC184" s="18"/>
      <c r="KMD184" s="18"/>
      <c r="KME184" s="18"/>
      <c r="KMF184" s="18"/>
      <c r="KMG184" s="18"/>
      <c r="KMH184" s="18"/>
      <c r="KMI184" s="18"/>
      <c r="KMJ184" s="18"/>
      <c r="KMK184" s="18"/>
      <c r="KML184" s="18"/>
      <c r="KMM184" s="18"/>
      <c r="KMN184" s="18"/>
      <c r="KMO184" s="18"/>
      <c r="KMP184" s="18"/>
      <c r="KMQ184" s="18"/>
      <c r="KMR184" s="18"/>
      <c r="KMS184" s="18"/>
      <c r="KMT184" s="18"/>
      <c r="KMU184" s="18"/>
      <c r="KMV184" s="18"/>
      <c r="KMW184" s="18"/>
      <c r="KMX184" s="18"/>
      <c r="KMY184" s="18"/>
      <c r="KMZ184" s="18"/>
      <c r="KNA184" s="18"/>
      <c r="KNB184" s="18"/>
      <c r="KNC184" s="18"/>
      <c r="KND184" s="18"/>
      <c r="KNE184" s="18"/>
      <c r="KNF184" s="18"/>
      <c r="KNG184" s="18"/>
      <c r="KNH184" s="18"/>
      <c r="KNI184" s="18"/>
      <c r="KNJ184" s="18"/>
      <c r="KNK184" s="18"/>
      <c r="KNL184" s="18"/>
      <c r="KNM184" s="18"/>
      <c r="KNN184" s="18"/>
      <c r="KNO184" s="18"/>
      <c r="KNP184" s="18"/>
      <c r="KNQ184" s="18"/>
      <c r="KNR184" s="18"/>
      <c r="KNS184" s="18"/>
      <c r="KNT184" s="18"/>
      <c r="KNU184" s="18"/>
      <c r="KNV184" s="18"/>
      <c r="KNW184" s="18"/>
      <c r="KNX184" s="18"/>
      <c r="KNY184" s="18"/>
      <c r="KNZ184" s="18"/>
      <c r="KOA184" s="18"/>
      <c r="KOB184" s="18"/>
      <c r="KOC184" s="18"/>
      <c r="KOD184" s="18"/>
      <c r="KOE184" s="18"/>
      <c r="KOF184" s="18"/>
      <c r="KOG184" s="18"/>
      <c r="KOH184" s="18"/>
      <c r="KOI184" s="18"/>
      <c r="KOJ184" s="18"/>
      <c r="KOK184" s="18"/>
      <c r="KOL184" s="18"/>
      <c r="KOM184" s="18"/>
      <c r="KON184" s="18"/>
      <c r="KOO184" s="18"/>
      <c r="KOP184" s="18"/>
      <c r="KOQ184" s="18"/>
      <c r="KOR184" s="18"/>
      <c r="KOS184" s="18"/>
      <c r="KOT184" s="18"/>
      <c r="KOU184" s="18"/>
      <c r="KOV184" s="18"/>
      <c r="KOW184" s="18"/>
      <c r="KOX184" s="18"/>
      <c r="KOY184" s="18"/>
      <c r="KOZ184" s="18"/>
      <c r="KPA184" s="18"/>
      <c r="KPB184" s="18"/>
      <c r="KPC184" s="18"/>
      <c r="KPD184" s="18"/>
      <c r="KPE184" s="18"/>
      <c r="KPF184" s="18"/>
      <c r="KPG184" s="18"/>
      <c r="KPH184" s="18"/>
      <c r="KPI184" s="18"/>
      <c r="KPJ184" s="18"/>
      <c r="KPK184" s="18"/>
      <c r="KPL184" s="18"/>
      <c r="KPM184" s="18"/>
      <c r="KPN184" s="18"/>
      <c r="KPO184" s="18"/>
      <c r="KPP184" s="18"/>
      <c r="KPQ184" s="18"/>
      <c r="KPR184" s="18"/>
      <c r="KPS184" s="18"/>
      <c r="KPT184" s="18"/>
      <c r="KPU184" s="18"/>
      <c r="KPV184" s="18"/>
      <c r="KPW184" s="18"/>
      <c r="KPX184" s="18"/>
      <c r="KPY184" s="18"/>
      <c r="KPZ184" s="18"/>
      <c r="KQA184" s="18"/>
      <c r="KQB184" s="18"/>
      <c r="KQC184" s="18"/>
      <c r="KQD184" s="18"/>
      <c r="KQE184" s="18"/>
      <c r="KQF184" s="18"/>
      <c r="KQG184" s="18"/>
      <c r="KQH184" s="18"/>
      <c r="KQI184" s="18"/>
      <c r="KQJ184" s="18"/>
      <c r="KQK184" s="18"/>
      <c r="KQL184" s="18"/>
      <c r="KQM184" s="18"/>
      <c r="KQN184" s="18"/>
      <c r="KQO184" s="18"/>
      <c r="KQP184" s="18"/>
      <c r="KQQ184" s="18"/>
      <c r="KQR184" s="18"/>
      <c r="KQS184" s="18"/>
      <c r="KQT184" s="18"/>
      <c r="KQU184" s="18"/>
      <c r="KQV184" s="18"/>
      <c r="KQW184" s="18"/>
      <c r="KQX184" s="18"/>
      <c r="KQY184" s="18"/>
      <c r="KQZ184" s="18"/>
      <c r="KRA184" s="18"/>
      <c r="KRB184" s="18"/>
      <c r="KRC184" s="18"/>
      <c r="KRD184" s="18"/>
      <c r="KRE184" s="18"/>
      <c r="KRF184" s="18"/>
      <c r="KRG184" s="18"/>
      <c r="KRH184" s="18"/>
      <c r="KRI184" s="18"/>
      <c r="KRJ184" s="18"/>
      <c r="KRK184" s="18"/>
      <c r="KRL184" s="18"/>
      <c r="KRM184" s="18"/>
      <c r="KRN184" s="18"/>
      <c r="KRO184" s="18"/>
      <c r="KRP184" s="18"/>
      <c r="KRQ184" s="18"/>
      <c r="KRR184" s="18"/>
      <c r="KRS184" s="18"/>
      <c r="KRT184" s="18"/>
      <c r="KRU184" s="18"/>
      <c r="KRV184" s="18"/>
      <c r="KRW184" s="18"/>
      <c r="KRX184" s="18"/>
      <c r="KRY184" s="18"/>
      <c r="KRZ184" s="18"/>
      <c r="KSA184" s="18"/>
      <c r="KSB184" s="18"/>
      <c r="KSC184" s="18"/>
      <c r="KSD184" s="18"/>
      <c r="KSE184" s="18"/>
      <c r="KSF184" s="18"/>
      <c r="KSG184" s="18"/>
      <c r="KSH184" s="18"/>
      <c r="KSI184" s="18"/>
      <c r="KSJ184" s="18"/>
      <c r="KSK184" s="18"/>
      <c r="KSL184" s="18"/>
      <c r="KSM184" s="18"/>
      <c r="KSN184" s="18"/>
      <c r="KSO184" s="18"/>
      <c r="KSP184" s="18"/>
      <c r="KSQ184" s="18"/>
      <c r="KSR184" s="18"/>
      <c r="KSS184" s="18"/>
      <c r="KST184" s="18"/>
      <c r="KSU184" s="18"/>
      <c r="KSV184" s="18"/>
      <c r="KSW184" s="18"/>
      <c r="KSX184" s="18"/>
      <c r="KSY184" s="18"/>
      <c r="KSZ184" s="18"/>
      <c r="KTA184" s="18"/>
      <c r="KTB184" s="18"/>
      <c r="KTC184" s="18"/>
      <c r="KTD184" s="18"/>
      <c r="KTE184" s="18"/>
      <c r="KTF184" s="18"/>
      <c r="KTG184" s="18"/>
      <c r="KTH184" s="18"/>
      <c r="KTI184" s="18"/>
      <c r="KTJ184" s="18"/>
      <c r="KTK184" s="18"/>
      <c r="KTL184" s="18"/>
      <c r="KTM184" s="18"/>
      <c r="KTN184" s="18"/>
      <c r="KTO184" s="18"/>
      <c r="KTP184" s="18"/>
      <c r="KTQ184" s="18"/>
      <c r="KTR184" s="18"/>
      <c r="KTS184" s="18"/>
      <c r="KTT184" s="18"/>
      <c r="KTU184" s="18"/>
      <c r="KTV184" s="18"/>
      <c r="KTW184" s="18"/>
      <c r="KTX184" s="18"/>
      <c r="KTY184" s="18"/>
      <c r="KTZ184" s="18"/>
      <c r="KUA184" s="18"/>
      <c r="KUB184" s="18"/>
      <c r="KUC184" s="18"/>
      <c r="KUD184" s="18"/>
      <c r="KUE184" s="18"/>
      <c r="KUF184" s="18"/>
      <c r="KUG184" s="18"/>
      <c r="KUH184" s="18"/>
      <c r="KUI184" s="18"/>
      <c r="KUJ184" s="18"/>
      <c r="KUK184" s="18"/>
      <c r="KUL184" s="18"/>
      <c r="KUM184" s="18"/>
      <c r="KUN184" s="18"/>
      <c r="KUO184" s="18"/>
      <c r="KUP184" s="18"/>
      <c r="KUQ184" s="18"/>
      <c r="KUR184" s="18"/>
      <c r="KUS184" s="18"/>
      <c r="KUT184" s="18"/>
      <c r="KUU184" s="18"/>
      <c r="KUV184" s="18"/>
      <c r="KUW184" s="18"/>
      <c r="KUX184" s="18"/>
      <c r="KUY184" s="18"/>
      <c r="KUZ184" s="18"/>
      <c r="KVA184" s="18"/>
      <c r="KVB184" s="18"/>
      <c r="KVC184" s="18"/>
      <c r="KVD184" s="18"/>
      <c r="KVE184" s="18"/>
      <c r="KVF184" s="18"/>
      <c r="KVG184" s="18"/>
      <c r="KVH184" s="18"/>
      <c r="KVI184" s="18"/>
      <c r="KVJ184" s="18"/>
      <c r="KVK184" s="18"/>
      <c r="KVL184" s="18"/>
      <c r="KVM184" s="18"/>
      <c r="KVN184" s="18"/>
      <c r="KVO184" s="18"/>
      <c r="KVP184" s="18"/>
      <c r="KVQ184" s="18"/>
      <c r="KVR184" s="18"/>
      <c r="KVS184" s="18"/>
      <c r="KVT184" s="18"/>
      <c r="KVU184" s="18"/>
      <c r="KVV184" s="18"/>
      <c r="KVW184" s="18"/>
      <c r="KVX184" s="18"/>
      <c r="KVY184" s="18"/>
      <c r="KVZ184" s="18"/>
      <c r="KWA184" s="18"/>
      <c r="KWB184" s="18"/>
      <c r="KWC184" s="18"/>
      <c r="KWD184" s="18"/>
      <c r="KWE184" s="18"/>
      <c r="KWF184" s="18"/>
      <c r="KWG184" s="18"/>
      <c r="KWH184" s="18"/>
      <c r="KWI184" s="18"/>
      <c r="KWJ184" s="18"/>
      <c r="KWK184" s="18"/>
      <c r="KWL184" s="18"/>
      <c r="KWM184" s="18"/>
      <c r="KWN184" s="18"/>
      <c r="KWO184" s="18"/>
      <c r="KWP184" s="18"/>
      <c r="KWQ184" s="18"/>
      <c r="KWR184" s="18"/>
      <c r="KWS184" s="18"/>
      <c r="KWT184" s="18"/>
      <c r="KWU184" s="18"/>
      <c r="KWV184" s="18"/>
      <c r="KWW184" s="18"/>
      <c r="KWX184" s="18"/>
      <c r="KWY184" s="18"/>
      <c r="KWZ184" s="18"/>
      <c r="KXA184" s="18"/>
      <c r="KXB184" s="18"/>
      <c r="KXC184" s="18"/>
      <c r="KXD184" s="18"/>
      <c r="KXE184" s="18"/>
      <c r="KXF184" s="18"/>
      <c r="KXG184" s="18"/>
      <c r="KXH184" s="18"/>
      <c r="KXI184" s="18"/>
      <c r="KXJ184" s="18"/>
      <c r="KXK184" s="18"/>
      <c r="KXL184" s="18"/>
      <c r="KXM184" s="18"/>
      <c r="KXN184" s="18"/>
      <c r="KXO184" s="18"/>
      <c r="KXP184" s="18"/>
      <c r="KXQ184" s="18"/>
      <c r="KXR184" s="18"/>
      <c r="KXS184" s="18"/>
      <c r="KXT184" s="18"/>
      <c r="KXU184" s="18"/>
      <c r="KXV184" s="18"/>
      <c r="KXW184" s="18"/>
      <c r="KXX184" s="18"/>
      <c r="KXY184" s="18"/>
      <c r="KXZ184" s="18"/>
      <c r="KYA184" s="18"/>
      <c r="KYB184" s="18"/>
      <c r="KYC184" s="18"/>
      <c r="KYD184" s="18"/>
      <c r="KYE184" s="18"/>
      <c r="KYF184" s="18"/>
      <c r="KYG184" s="18"/>
      <c r="KYH184" s="18"/>
      <c r="KYI184" s="18"/>
      <c r="KYJ184" s="18"/>
      <c r="KYK184" s="18"/>
      <c r="KYL184" s="18"/>
      <c r="KYM184" s="18"/>
      <c r="KYN184" s="18"/>
      <c r="KYO184" s="18"/>
      <c r="KYP184" s="18"/>
      <c r="KYQ184" s="18"/>
      <c r="KYR184" s="18"/>
      <c r="KYS184" s="18"/>
      <c r="KYT184" s="18"/>
      <c r="KYU184" s="18"/>
      <c r="KYV184" s="18"/>
      <c r="KYW184" s="18"/>
      <c r="KYX184" s="18"/>
      <c r="KYY184" s="18"/>
      <c r="KYZ184" s="18"/>
      <c r="KZA184" s="18"/>
      <c r="KZB184" s="18"/>
      <c r="KZC184" s="18"/>
      <c r="KZD184" s="18"/>
      <c r="KZE184" s="18"/>
      <c r="KZF184" s="18"/>
      <c r="KZG184" s="18"/>
      <c r="KZH184" s="18"/>
      <c r="KZI184" s="18"/>
      <c r="KZJ184" s="18"/>
      <c r="KZK184" s="18"/>
      <c r="KZL184" s="18"/>
      <c r="KZM184" s="18"/>
      <c r="KZN184" s="18"/>
      <c r="KZO184" s="18"/>
      <c r="KZP184" s="18"/>
      <c r="KZQ184" s="18"/>
      <c r="KZR184" s="18"/>
      <c r="KZS184" s="18"/>
      <c r="KZT184" s="18"/>
      <c r="KZU184" s="18"/>
      <c r="KZV184" s="18"/>
      <c r="KZW184" s="18"/>
      <c r="KZX184" s="18"/>
      <c r="KZY184" s="18"/>
      <c r="KZZ184" s="18"/>
      <c r="LAA184" s="18"/>
      <c r="LAB184" s="18"/>
      <c r="LAC184" s="18"/>
      <c r="LAD184" s="18"/>
      <c r="LAE184" s="18"/>
      <c r="LAF184" s="18"/>
      <c r="LAG184" s="18"/>
      <c r="LAH184" s="18"/>
      <c r="LAI184" s="18"/>
      <c r="LAJ184" s="18"/>
      <c r="LAK184" s="18"/>
      <c r="LAL184" s="18"/>
      <c r="LAM184" s="18"/>
      <c r="LAN184" s="18"/>
      <c r="LAO184" s="18"/>
      <c r="LAP184" s="18"/>
      <c r="LAQ184" s="18"/>
      <c r="LAR184" s="18"/>
      <c r="LAS184" s="18"/>
      <c r="LAT184" s="18"/>
      <c r="LAU184" s="18"/>
      <c r="LAV184" s="18"/>
      <c r="LAW184" s="18"/>
      <c r="LAX184" s="18"/>
      <c r="LAY184" s="18"/>
      <c r="LAZ184" s="18"/>
      <c r="LBA184" s="18"/>
      <c r="LBB184" s="18"/>
      <c r="LBC184" s="18"/>
      <c r="LBD184" s="18"/>
      <c r="LBE184" s="18"/>
      <c r="LBF184" s="18"/>
      <c r="LBG184" s="18"/>
      <c r="LBH184" s="18"/>
      <c r="LBI184" s="18"/>
      <c r="LBJ184" s="18"/>
      <c r="LBK184" s="18"/>
      <c r="LBL184" s="18"/>
      <c r="LBM184" s="18"/>
      <c r="LBN184" s="18"/>
      <c r="LBO184" s="18"/>
      <c r="LBP184" s="18"/>
      <c r="LBQ184" s="18"/>
      <c r="LBR184" s="18"/>
      <c r="LBS184" s="18"/>
      <c r="LBT184" s="18"/>
      <c r="LBU184" s="18"/>
      <c r="LBV184" s="18"/>
      <c r="LBW184" s="18"/>
      <c r="LBX184" s="18"/>
      <c r="LBY184" s="18"/>
      <c r="LBZ184" s="18"/>
      <c r="LCA184" s="18"/>
      <c r="LCB184" s="18"/>
      <c r="LCC184" s="18"/>
      <c r="LCD184" s="18"/>
      <c r="LCE184" s="18"/>
      <c r="LCF184" s="18"/>
      <c r="LCG184" s="18"/>
      <c r="LCH184" s="18"/>
      <c r="LCI184" s="18"/>
      <c r="LCJ184" s="18"/>
      <c r="LCK184" s="18"/>
      <c r="LCL184" s="18"/>
      <c r="LCM184" s="18"/>
      <c r="LCN184" s="18"/>
      <c r="LCO184" s="18"/>
      <c r="LCP184" s="18"/>
      <c r="LCQ184" s="18"/>
      <c r="LCR184" s="18"/>
      <c r="LCS184" s="18"/>
      <c r="LCT184" s="18"/>
      <c r="LCU184" s="18"/>
      <c r="LCV184" s="18"/>
      <c r="LCW184" s="18"/>
      <c r="LCX184" s="18"/>
      <c r="LCY184" s="18"/>
      <c r="LCZ184" s="18"/>
      <c r="LDA184" s="18"/>
      <c r="LDB184" s="18"/>
      <c r="LDC184" s="18"/>
      <c r="LDD184" s="18"/>
      <c r="LDE184" s="18"/>
      <c r="LDF184" s="18"/>
      <c r="LDG184" s="18"/>
      <c r="LDH184" s="18"/>
      <c r="LDI184" s="18"/>
      <c r="LDJ184" s="18"/>
      <c r="LDK184" s="18"/>
      <c r="LDL184" s="18"/>
      <c r="LDM184" s="18"/>
      <c r="LDN184" s="18"/>
      <c r="LDO184" s="18"/>
      <c r="LDP184" s="18"/>
      <c r="LDQ184" s="18"/>
      <c r="LDR184" s="18"/>
      <c r="LDS184" s="18"/>
      <c r="LDT184" s="18"/>
      <c r="LDU184" s="18"/>
      <c r="LDV184" s="18"/>
      <c r="LDW184" s="18"/>
      <c r="LDX184" s="18"/>
      <c r="LDY184" s="18"/>
      <c r="LDZ184" s="18"/>
      <c r="LEA184" s="18"/>
      <c r="LEB184" s="18"/>
      <c r="LEC184" s="18"/>
      <c r="LED184" s="18"/>
      <c r="LEE184" s="18"/>
      <c r="LEF184" s="18"/>
      <c r="LEG184" s="18"/>
      <c r="LEH184" s="18"/>
      <c r="LEI184" s="18"/>
      <c r="LEJ184" s="18"/>
      <c r="LEK184" s="18"/>
      <c r="LEL184" s="18"/>
      <c r="LEM184" s="18"/>
      <c r="LEN184" s="18"/>
      <c r="LEO184" s="18"/>
      <c r="LEP184" s="18"/>
      <c r="LEQ184" s="18"/>
      <c r="LER184" s="18"/>
      <c r="LES184" s="18"/>
      <c r="LET184" s="18"/>
      <c r="LEU184" s="18"/>
      <c r="LEV184" s="18"/>
      <c r="LEW184" s="18"/>
      <c r="LEX184" s="18"/>
      <c r="LEY184" s="18"/>
      <c r="LEZ184" s="18"/>
      <c r="LFA184" s="18"/>
      <c r="LFB184" s="18"/>
      <c r="LFC184" s="18"/>
      <c r="LFD184" s="18"/>
      <c r="LFE184" s="18"/>
      <c r="LFF184" s="18"/>
      <c r="LFG184" s="18"/>
      <c r="LFH184" s="18"/>
      <c r="LFI184" s="18"/>
      <c r="LFJ184" s="18"/>
      <c r="LFK184" s="18"/>
      <c r="LFL184" s="18"/>
      <c r="LFM184" s="18"/>
      <c r="LFN184" s="18"/>
      <c r="LFO184" s="18"/>
      <c r="LFP184" s="18"/>
      <c r="LFQ184" s="18"/>
      <c r="LFR184" s="18"/>
      <c r="LFS184" s="18"/>
      <c r="LFT184" s="18"/>
      <c r="LFU184" s="18"/>
      <c r="LFV184" s="18"/>
      <c r="LFW184" s="18"/>
      <c r="LFX184" s="18"/>
      <c r="LFY184" s="18"/>
      <c r="LFZ184" s="18"/>
      <c r="LGA184" s="18"/>
      <c r="LGB184" s="18"/>
      <c r="LGC184" s="18"/>
      <c r="LGD184" s="18"/>
      <c r="LGE184" s="18"/>
      <c r="LGF184" s="18"/>
      <c r="LGG184" s="18"/>
      <c r="LGH184" s="18"/>
      <c r="LGI184" s="18"/>
      <c r="LGJ184" s="18"/>
      <c r="LGK184" s="18"/>
      <c r="LGL184" s="18"/>
      <c r="LGM184" s="18"/>
      <c r="LGN184" s="18"/>
      <c r="LGO184" s="18"/>
      <c r="LGP184" s="18"/>
      <c r="LGQ184" s="18"/>
      <c r="LGR184" s="18"/>
      <c r="LGS184" s="18"/>
      <c r="LGT184" s="18"/>
      <c r="LGU184" s="18"/>
      <c r="LGV184" s="18"/>
      <c r="LGW184" s="18"/>
      <c r="LGX184" s="18"/>
      <c r="LGY184" s="18"/>
      <c r="LGZ184" s="18"/>
      <c r="LHA184" s="18"/>
      <c r="LHB184" s="18"/>
      <c r="LHC184" s="18"/>
      <c r="LHD184" s="18"/>
      <c r="LHE184" s="18"/>
      <c r="LHF184" s="18"/>
      <c r="LHG184" s="18"/>
      <c r="LHH184" s="18"/>
      <c r="LHI184" s="18"/>
      <c r="LHJ184" s="18"/>
      <c r="LHK184" s="18"/>
      <c r="LHL184" s="18"/>
      <c r="LHM184" s="18"/>
      <c r="LHN184" s="18"/>
      <c r="LHO184" s="18"/>
      <c r="LHP184" s="18"/>
      <c r="LHQ184" s="18"/>
      <c r="LHR184" s="18"/>
      <c r="LHS184" s="18"/>
      <c r="LHT184" s="18"/>
      <c r="LHU184" s="18"/>
      <c r="LHV184" s="18"/>
      <c r="LHW184" s="18"/>
      <c r="LHX184" s="18"/>
      <c r="LHY184" s="18"/>
      <c r="LHZ184" s="18"/>
      <c r="LIA184" s="18"/>
      <c r="LIB184" s="18"/>
      <c r="LIC184" s="18"/>
      <c r="LID184" s="18"/>
      <c r="LIE184" s="18"/>
      <c r="LIF184" s="18"/>
      <c r="LIG184" s="18"/>
      <c r="LIH184" s="18"/>
      <c r="LII184" s="18"/>
      <c r="LIJ184" s="18"/>
      <c r="LIK184" s="18"/>
      <c r="LIL184" s="18"/>
      <c r="LIM184" s="18"/>
      <c r="LIN184" s="18"/>
      <c r="LIO184" s="18"/>
      <c r="LIP184" s="18"/>
      <c r="LIQ184" s="18"/>
      <c r="LIR184" s="18"/>
      <c r="LIS184" s="18"/>
      <c r="LIT184" s="18"/>
      <c r="LIU184" s="18"/>
      <c r="LIV184" s="18"/>
      <c r="LIW184" s="18"/>
      <c r="LIX184" s="18"/>
      <c r="LIY184" s="18"/>
      <c r="LIZ184" s="18"/>
      <c r="LJA184" s="18"/>
      <c r="LJB184" s="18"/>
      <c r="LJC184" s="18"/>
      <c r="LJD184" s="18"/>
      <c r="LJE184" s="18"/>
      <c r="LJF184" s="18"/>
      <c r="LJG184" s="18"/>
      <c r="LJH184" s="18"/>
      <c r="LJI184" s="18"/>
      <c r="LJJ184" s="18"/>
      <c r="LJK184" s="18"/>
      <c r="LJL184" s="18"/>
      <c r="LJM184" s="18"/>
      <c r="LJN184" s="18"/>
      <c r="LJO184" s="18"/>
      <c r="LJP184" s="18"/>
      <c r="LJQ184" s="18"/>
      <c r="LJR184" s="18"/>
      <c r="LJS184" s="18"/>
      <c r="LJT184" s="18"/>
      <c r="LJU184" s="18"/>
      <c r="LJV184" s="18"/>
      <c r="LJW184" s="18"/>
      <c r="LJX184" s="18"/>
      <c r="LJY184" s="18"/>
      <c r="LJZ184" s="18"/>
      <c r="LKA184" s="18"/>
      <c r="LKB184" s="18"/>
      <c r="LKC184" s="18"/>
      <c r="LKD184" s="18"/>
      <c r="LKE184" s="18"/>
      <c r="LKF184" s="18"/>
      <c r="LKG184" s="18"/>
      <c r="LKH184" s="18"/>
      <c r="LKI184" s="18"/>
      <c r="LKJ184" s="18"/>
      <c r="LKK184" s="18"/>
      <c r="LKL184" s="18"/>
      <c r="LKM184" s="18"/>
      <c r="LKN184" s="18"/>
      <c r="LKO184" s="18"/>
      <c r="LKP184" s="18"/>
      <c r="LKQ184" s="18"/>
      <c r="LKR184" s="18"/>
      <c r="LKS184" s="18"/>
      <c r="LKT184" s="18"/>
      <c r="LKU184" s="18"/>
      <c r="LKV184" s="18"/>
      <c r="LKW184" s="18"/>
      <c r="LKX184" s="18"/>
      <c r="LKY184" s="18"/>
      <c r="LKZ184" s="18"/>
      <c r="LLA184" s="18"/>
      <c r="LLB184" s="18"/>
      <c r="LLC184" s="18"/>
      <c r="LLD184" s="18"/>
      <c r="LLE184" s="18"/>
      <c r="LLF184" s="18"/>
      <c r="LLG184" s="18"/>
      <c r="LLH184" s="18"/>
      <c r="LLI184" s="18"/>
      <c r="LLJ184" s="18"/>
      <c r="LLK184" s="18"/>
      <c r="LLL184" s="18"/>
      <c r="LLM184" s="18"/>
      <c r="LLN184" s="18"/>
      <c r="LLO184" s="18"/>
      <c r="LLP184" s="18"/>
      <c r="LLQ184" s="18"/>
      <c r="LLR184" s="18"/>
      <c r="LLS184" s="18"/>
      <c r="LLT184" s="18"/>
      <c r="LLU184" s="18"/>
      <c r="LLV184" s="18"/>
      <c r="LLW184" s="18"/>
      <c r="LLX184" s="18"/>
      <c r="LLY184" s="18"/>
      <c r="LLZ184" s="18"/>
      <c r="LMA184" s="18"/>
      <c r="LMB184" s="18"/>
      <c r="LMC184" s="18"/>
      <c r="LMD184" s="18"/>
      <c r="LME184" s="18"/>
      <c r="LMF184" s="18"/>
      <c r="LMG184" s="18"/>
      <c r="LMH184" s="18"/>
      <c r="LMI184" s="18"/>
      <c r="LMJ184" s="18"/>
      <c r="LMK184" s="18"/>
      <c r="LML184" s="18"/>
      <c r="LMM184" s="18"/>
      <c r="LMN184" s="18"/>
      <c r="LMO184" s="18"/>
      <c r="LMP184" s="18"/>
      <c r="LMQ184" s="18"/>
      <c r="LMR184" s="18"/>
      <c r="LMS184" s="18"/>
      <c r="LMT184" s="18"/>
      <c r="LMU184" s="18"/>
      <c r="LMV184" s="18"/>
      <c r="LMW184" s="18"/>
      <c r="LMX184" s="18"/>
      <c r="LMY184" s="18"/>
      <c r="LMZ184" s="18"/>
      <c r="LNA184" s="18"/>
      <c r="LNB184" s="18"/>
      <c r="LNC184" s="18"/>
      <c r="LND184" s="18"/>
      <c r="LNE184" s="18"/>
      <c r="LNF184" s="18"/>
      <c r="LNG184" s="18"/>
      <c r="LNH184" s="18"/>
      <c r="LNI184" s="18"/>
      <c r="LNJ184" s="18"/>
      <c r="LNK184" s="18"/>
      <c r="LNL184" s="18"/>
      <c r="LNM184" s="18"/>
      <c r="LNN184" s="18"/>
      <c r="LNO184" s="18"/>
      <c r="LNP184" s="18"/>
      <c r="LNQ184" s="18"/>
      <c r="LNR184" s="18"/>
      <c r="LNS184" s="18"/>
      <c r="LNT184" s="18"/>
      <c r="LNU184" s="18"/>
      <c r="LNV184" s="18"/>
      <c r="LNW184" s="18"/>
      <c r="LNX184" s="18"/>
      <c r="LNY184" s="18"/>
      <c r="LNZ184" s="18"/>
      <c r="LOA184" s="18"/>
      <c r="LOB184" s="18"/>
      <c r="LOC184" s="18"/>
      <c r="LOD184" s="18"/>
      <c r="LOE184" s="18"/>
      <c r="LOF184" s="18"/>
      <c r="LOG184" s="18"/>
      <c r="LOH184" s="18"/>
      <c r="LOI184" s="18"/>
      <c r="LOJ184" s="18"/>
      <c r="LOK184" s="18"/>
      <c r="LOL184" s="18"/>
      <c r="LOM184" s="18"/>
      <c r="LON184" s="18"/>
      <c r="LOO184" s="18"/>
      <c r="LOP184" s="18"/>
      <c r="LOQ184" s="18"/>
      <c r="LOR184" s="18"/>
      <c r="LOS184" s="18"/>
      <c r="LOT184" s="18"/>
      <c r="LOU184" s="18"/>
      <c r="LOV184" s="18"/>
      <c r="LOW184" s="18"/>
      <c r="LOX184" s="18"/>
      <c r="LOY184" s="18"/>
      <c r="LOZ184" s="18"/>
      <c r="LPA184" s="18"/>
      <c r="LPB184" s="18"/>
      <c r="LPC184" s="18"/>
      <c r="LPD184" s="18"/>
      <c r="LPE184" s="18"/>
      <c r="LPF184" s="18"/>
      <c r="LPG184" s="18"/>
      <c r="LPH184" s="18"/>
      <c r="LPI184" s="18"/>
      <c r="LPJ184" s="18"/>
      <c r="LPK184" s="18"/>
      <c r="LPL184" s="18"/>
      <c r="LPM184" s="18"/>
      <c r="LPN184" s="18"/>
      <c r="LPO184" s="18"/>
      <c r="LPP184" s="18"/>
      <c r="LPQ184" s="18"/>
      <c r="LPR184" s="18"/>
      <c r="LPS184" s="18"/>
      <c r="LPT184" s="18"/>
      <c r="LPU184" s="18"/>
      <c r="LPV184" s="18"/>
      <c r="LPW184" s="18"/>
      <c r="LPX184" s="18"/>
      <c r="LPY184" s="18"/>
      <c r="LPZ184" s="18"/>
      <c r="LQA184" s="18"/>
      <c r="LQB184" s="18"/>
      <c r="LQC184" s="18"/>
      <c r="LQD184" s="18"/>
      <c r="LQE184" s="18"/>
      <c r="LQF184" s="18"/>
      <c r="LQG184" s="18"/>
      <c r="LQH184" s="18"/>
      <c r="LQI184" s="18"/>
      <c r="LQJ184" s="18"/>
      <c r="LQK184" s="18"/>
      <c r="LQL184" s="18"/>
      <c r="LQM184" s="18"/>
      <c r="LQN184" s="18"/>
      <c r="LQO184" s="18"/>
      <c r="LQP184" s="18"/>
      <c r="LQQ184" s="18"/>
      <c r="LQR184" s="18"/>
      <c r="LQS184" s="18"/>
      <c r="LQT184" s="18"/>
      <c r="LQU184" s="18"/>
      <c r="LQV184" s="18"/>
      <c r="LQW184" s="18"/>
      <c r="LQX184" s="18"/>
      <c r="LQY184" s="18"/>
      <c r="LQZ184" s="18"/>
      <c r="LRA184" s="18"/>
      <c r="LRB184" s="18"/>
      <c r="LRC184" s="18"/>
      <c r="LRD184" s="18"/>
      <c r="LRE184" s="18"/>
      <c r="LRF184" s="18"/>
      <c r="LRG184" s="18"/>
      <c r="LRH184" s="18"/>
      <c r="LRI184" s="18"/>
      <c r="LRJ184" s="18"/>
      <c r="LRK184" s="18"/>
      <c r="LRL184" s="18"/>
      <c r="LRM184" s="18"/>
      <c r="LRN184" s="18"/>
      <c r="LRO184" s="18"/>
      <c r="LRP184" s="18"/>
      <c r="LRQ184" s="18"/>
      <c r="LRR184" s="18"/>
      <c r="LRS184" s="18"/>
      <c r="LRT184" s="18"/>
      <c r="LRU184" s="18"/>
      <c r="LRV184" s="18"/>
      <c r="LRW184" s="18"/>
      <c r="LRX184" s="18"/>
      <c r="LRY184" s="18"/>
      <c r="LRZ184" s="18"/>
      <c r="LSA184" s="18"/>
      <c r="LSB184" s="18"/>
      <c r="LSC184" s="18"/>
      <c r="LSD184" s="18"/>
      <c r="LSE184" s="18"/>
      <c r="LSF184" s="18"/>
      <c r="LSG184" s="18"/>
      <c r="LSH184" s="18"/>
      <c r="LSI184" s="18"/>
      <c r="LSJ184" s="18"/>
      <c r="LSK184" s="18"/>
      <c r="LSL184" s="18"/>
      <c r="LSM184" s="18"/>
      <c r="LSN184" s="18"/>
      <c r="LSO184" s="18"/>
      <c r="LSP184" s="18"/>
      <c r="LSQ184" s="18"/>
      <c r="LSR184" s="18"/>
      <c r="LSS184" s="18"/>
      <c r="LST184" s="18"/>
      <c r="LSU184" s="18"/>
      <c r="LSV184" s="18"/>
      <c r="LSW184" s="18"/>
      <c r="LSX184" s="18"/>
      <c r="LSY184" s="18"/>
      <c r="LSZ184" s="18"/>
      <c r="LTA184" s="18"/>
      <c r="LTB184" s="18"/>
      <c r="LTC184" s="18"/>
      <c r="LTD184" s="18"/>
      <c r="LTE184" s="18"/>
      <c r="LTF184" s="18"/>
      <c r="LTG184" s="18"/>
      <c r="LTH184" s="18"/>
      <c r="LTI184" s="18"/>
      <c r="LTJ184" s="18"/>
      <c r="LTK184" s="18"/>
      <c r="LTL184" s="18"/>
      <c r="LTM184" s="18"/>
      <c r="LTN184" s="18"/>
      <c r="LTO184" s="18"/>
      <c r="LTP184" s="18"/>
      <c r="LTQ184" s="18"/>
      <c r="LTR184" s="18"/>
      <c r="LTS184" s="18"/>
      <c r="LTT184" s="18"/>
      <c r="LTU184" s="18"/>
      <c r="LTV184" s="18"/>
      <c r="LTW184" s="18"/>
      <c r="LTX184" s="18"/>
      <c r="LTY184" s="18"/>
      <c r="LTZ184" s="18"/>
      <c r="LUA184" s="18"/>
      <c r="LUB184" s="18"/>
      <c r="LUC184" s="18"/>
      <c r="LUD184" s="18"/>
      <c r="LUE184" s="18"/>
      <c r="LUF184" s="18"/>
      <c r="LUG184" s="18"/>
      <c r="LUH184" s="18"/>
      <c r="LUI184" s="18"/>
      <c r="LUJ184" s="18"/>
      <c r="LUK184" s="18"/>
      <c r="LUL184" s="18"/>
      <c r="LUM184" s="18"/>
      <c r="LUN184" s="18"/>
      <c r="LUO184" s="18"/>
      <c r="LUP184" s="18"/>
      <c r="LUQ184" s="18"/>
      <c r="LUR184" s="18"/>
      <c r="LUS184" s="18"/>
      <c r="LUT184" s="18"/>
      <c r="LUU184" s="18"/>
      <c r="LUV184" s="18"/>
      <c r="LUW184" s="18"/>
      <c r="LUX184" s="18"/>
      <c r="LUY184" s="18"/>
      <c r="LUZ184" s="18"/>
      <c r="LVA184" s="18"/>
      <c r="LVB184" s="18"/>
      <c r="LVC184" s="18"/>
      <c r="LVD184" s="18"/>
      <c r="LVE184" s="18"/>
      <c r="LVF184" s="18"/>
      <c r="LVG184" s="18"/>
      <c r="LVH184" s="18"/>
      <c r="LVI184" s="18"/>
      <c r="LVJ184" s="18"/>
      <c r="LVK184" s="18"/>
      <c r="LVL184" s="18"/>
      <c r="LVM184" s="18"/>
      <c r="LVN184" s="18"/>
      <c r="LVO184" s="18"/>
      <c r="LVP184" s="18"/>
      <c r="LVQ184" s="18"/>
      <c r="LVR184" s="18"/>
      <c r="LVS184" s="18"/>
      <c r="LVT184" s="18"/>
      <c r="LVU184" s="18"/>
      <c r="LVV184" s="18"/>
      <c r="LVW184" s="18"/>
      <c r="LVX184" s="18"/>
      <c r="LVY184" s="18"/>
      <c r="LVZ184" s="18"/>
      <c r="LWA184" s="18"/>
      <c r="LWB184" s="18"/>
      <c r="LWC184" s="18"/>
      <c r="LWD184" s="18"/>
      <c r="LWE184" s="18"/>
      <c r="LWF184" s="18"/>
      <c r="LWG184" s="18"/>
      <c r="LWH184" s="18"/>
      <c r="LWI184" s="18"/>
      <c r="LWJ184" s="18"/>
      <c r="LWK184" s="18"/>
      <c r="LWL184" s="18"/>
      <c r="LWM184" s="18"/>
      <c r="LWN184" s="18"/>
      <c r="LWO184" s="18"/>
      <c r="LWP184" s="18"/>
      <c r="LWQ184" s="18"/>
      <c r="LWR184" s="18"/>
      <c r="LWS184" s="18"/>
      <c r="LWT184" s="18"/>
      <c r="LWU184" s="18"/>
      <c r="LWV184" s="18"/>
      <c r="LWW184" s="18"/>
      <c r="LWX184" s="18"/>
      <c r="LWY184" s="18"/>
      <c r="LWZ184" s="18"/>
      <c r="LXA184" s="18"/>
      <c r="LXB184" s="18"/>
      <c r="LXC184" s="18"/>
      <c r="LXD184" s="18"/>
      <c r="LXE184" s="18"/>
      <c r="LXF184" s="18"/>
      <c r="LXG184" s="18"/>
      <c r="LXH184" s="18"/>
      <c r="LXI184" s="18"/>
      <c r="LXJ184" s="18"/>
      <c r="LXK184" s="18"/>
      <c r="LXL184" s="18"/>
      <c r="LXM184" s="18"/>
      <c r="LXN184" s="18"/>
      <c r="LXO184" s="18"/>
      <c r="LXP184" s="18"/>
      <c r="LXQ184" s="18"/>
      <c r="LXR184" s="18"/>
      <c r="LXS184" s="18"/>
      <c r="LXT184" s="18"/>
      <c r="LXU184" s="18"/>
      <c r="LXV184" s="18"/>
      <c r="LXW184" s="18"/>
      <c r="LXX184" s="18"/>
      <c r="LXY184" s="18"/>
      <c r="LXZ184" s="18"/>
      <c r="LYA184" s="18"/>
      <c r="LYB184" s="18"/>
      <c r="LYC184" s="18"/>
      <c r="LYD184" s="18"/>
      <c r="LYE184" s="18"/>
      <c r="LYF184" s="18"/>
      <c r="LYG184" s="18"/>
      <c r="LYH184" s="18"/>
      <c r="LYI184" s="18"/>
      <c r="LYJ184" s="18"/>
      <c r="LYK184" s="18"/>
      <c r="LYL184" s="18"/>
      <c r="LYM184" s="18"/>
      <c r="LYN184" s="18"/>
      <c r="LYO184" s="18"/>
      <c r="LYP184" s="18"/>
      <c r="LYQ184" s="18"/>
      <c r="LYR184" s="18"/>
      <c r="LYS184" s="18"/>
      <c r="LYT184" s="18"/>
      <c r="LYU184" s="18"/>
      <c r="LYV184" s="18"/>
      <c r="LYW184" s="18"/>
      <c r="LYX184" s="18"/>
      <c r="LYY184" s="18"/>
      <c r="LYZ184" s="18"/>
      <c r="LZA184" s="18"/>
      <c r="LZB184" s="18"/>
      <c r="LZC184" s="18"/>
      <c r="LZD184" s="18"/>
      <c r="LZE184" s="18"/>
      <c r="LZF184" s="18"/>
      <c r="LZG184" s="18"/>
      <c r="LZH184" s="18"/>
      <c r="LZI184" s="18"/>
      <c r="LZJ184" s="18"/>
      <c r="LZK184" s="18"/>
      <c r="LZL184" s="18"/>
      <c r="LZM184" s="18"/>
      <c r="LZN184" s="18"/>
      <c r="LZO184" s="18"/>
      <c r="LZP184" s="18"/>
      <c r="LZQ184" s="18"/>
      <c r="LZR184" s="18"/>
      <c r="LZS184" s="18"/>
      <c r="LZT184" s="18"/>
      <c r="LZU184" s="18"/>
      <c r="LZV184" s="18"/>
      <c r="LZW184" s="18"/>
      <c r="LZX184" s="18"/>
      <c r="LZY184" s="18"/>
      <c r="LZZ184" s="18"/>
      <c r="MAA184" s="18"/>
      <c r="MAB184" s="18"/>
      <c r="MAC184" s="18"/>
      <c r="MAD184" s="18"/>
      <c r="MAE184" s="18"/>
      <c r="MAF184" s="18"/>
      <c r="MAG184" s="18"/>
      <c r="MAH184" s="18"/>
      <c r="MAI184" s="18"/>
      <c r="MAJ184" s="18"/>
      <c r="MAK184" s="18"/>
      <c r="MAL184" s="18"/>
      <c r="MAM184" s="18"/>
      <c r="MAN184" s="18"/>
      <c r="MAO184" s="18"/>
      <c r="MAP184" s="18"/>
      <c r="MAQ184" s="18"/>
      <c r="MAR184" s="18"/>
      <c r="MAS184" s="18"/>
      <c r="MAT184" s="18"/>
      <c r="MAU184" s="18"/>
      <c r="MAV184" s="18"/>
      <c r="MAW184" s="18"/>
      <c r="MAX184" s="18"/>
      <c r="MAY184" s="18"/>
      <c r="MAZ184" s="18"/>
      <c r="MBA184" s="18"/>
      <c r="MBB184" s="18"/>
      <c r="MBC184" s="18"/>
      <c r="MBD184" s="18"/>
      <c r="MBE184" s="18"/>
      <c r="MBF184" s="18"/>
      <c r="MBG184" s="18"/>
      <c r="MBH184" s="18"/>
      <c r="MBI184" s="18"/>
      <c r="MBJ184" s="18"/>
      <c r="MBK184" s="18"/>
      <c r="MBL184" s="18"/>
      <c r="MBM184" s="18"/>
      <c r="MBN184" s="18"/>
      <c r="MBO184" s="18"/>
      <c r="MBP184" s="18"/>
      <c r="MBQ184" s="18"/>
      <c r="MBR184" s="18"/>
      <c r="MBS184" s="18"/>
      <c r="MBT184" s="18"/>
      <c r="MBU184" s="18"/>
      <c r="MBV184" s="18"/>
      <c r="MBW184" s="18"/>
      <c r="MBX184" s="18"/>
      <c r="MBY184" s="18"/>
      <c r="MBZ184" s="18"/>
      <c r="MCA184" s="18"/>
      <c r="MCB184" s="18"/>
      <c r="MCC184" s="18"/>
      <c r="MCD184" s="18"/>
      <c r="MCE184" s="18"/>
      <c r="MCF184" s="18"/>
      <c r="MCG184" s="18"/>
      <c r="MCH184" s="18"/>
      <c r="MCI184" s="18"/>
      <c r="MCJ184" s="18"/>
      <c r="MCK184" s="18"/>
      <c r="MCL184" s="18"/>
      <c r="MCM184" s="18"/>
      <c r="MCN184" s="18"/>
      <c r="MCO184" s="18"/>
      <c r="MCP184" s="18"/>
      <c r="MCQ184" s="18"/>
      <c r="MCR184" s="18"/>
      <c r="MCS184" s="18"/>
      <c r="MCT184" s="18"/>
      <c r="MCU184" s="18"/>
      <c r="MCV184" s="18"/>
      <c r="MCW184" s="18"/>
      <c r="MCX184" s="18"/>
      <c r="MCY184" s="18"/>
      <c r="MCZ184" s="18"/>
      <c r="MDA184" s="18"/>
      <c r="MDB184" s="18"/>
      <c r="MDC184" s="18"/>
      <c r="MDD184" s="18"/>
      <c r="MDE184" s="18"/>
      <c r="MDF184" s="18"/>
      <c r="MDG184" s="18"/>
      <c r="MDH184" s="18"/>
      <c r="MDI184" s="18"/>
      <c r="MDJ184" s="18"/>
      <c r="MDK184" s="18"/>
      <c r="MDL184" s="18"/>
      <c r="MDM184" s="18"/>
      <c r="MDN184" s="18"/>
      <c r="MDO184" s="18"/>
      <c r="MDP184" s="18"/>
      <c r="MDQ184" s="18"/>
      <c r="MDR184" s="18"/>
      <c r="MDS184" s="18"/>
      <c r="MDT184" s="18"/>
      <c r="MDU184" s="18"/>
      <c r="MDV184" s="18"/>
      <c r="MDW184" s="18"/>
      <c r="MDX184" s="18"/>
      <c r="MDY184" s="18"/>
      <c r="MDZ184" s="18"/>
      <c r="MEA184" s="18"/>
      <c r="MEB184" s="18"/>
      <c r="MEC184" s="18"/>
      <c r="MED184" s="18"/>
      <c r="MEE184" s="18"/>
      <c r="MEF184" s="18"/>
      <c r="MEG184" s="18"/>
      <c r="MEH184" s="18"/>
      <c r="MEI184" s="18"/>
      <c r="MEJ184" s="18"/>
      <c r="MEK184" s="18"/>
      <c r="MEL184" s="18"/>
      <c r="MEM184" s="18"/>
      <c r="MEN184" s="18"/>
      <c r="MEO184" s="18"/>
      <c r="MEP184" s="18"/>
      <c r="MEQ184" s="18"/>
      <c r="MER184" s="18"/>
      <c r="MES184" s="18"/>
      <c r="MET184" s="18"/>
      <c r="MEU184" s="18"/>
      <c r="MEV184" s="18"/>
      <c r="MEW184" s="18"/>
      <c r="MEX184" s="18"/>
      <c r="MEY184" s="18"/>
      <c r="MEZ184" s="18"/>
      <c r="MFA184" s="18"/>
      <c r="MFB184" s="18"/>
      <c r="MFC184" s="18"/>
      <c r="MFD184" s="18"/>
      <c r="MFE184" s="18"/>
      <c r="MFF184" s="18"/>
      <c r="MFG184" s="18"/>
      <c r="MFH184" s="18"/>
      <c r="MFI184" s="18"/>
      <c r="MFJ184" s="18"/>
      <c r="MFK184" s="18"/>
      <c r="MFL184" s="18"/>
      <c r="MFM184" s="18"/>
      <c r="MFN184" s="18"/>
      <c r="MFO184" s="18"/>
      <c r="MFP184" s="18"/>
      <c r="MFQ184" s="18"/>
      <c r="MFR184" s="18"/>
      <c r="MFS184" s="18"/>
      <c r="MFT184" s="18"/>
      <c r="MFU184" s="18"/>
      <c r="MFV184" s="18"/>
      <c r="MFW184" s="18"/>
      <c r="MFX184" s="18"/>
      <c r="MFY184" s="18"/>
      <c r="MFZ184" s="18"/>
      <c r="MGA184" s="18"/>
      <c r="MGB184" s="18"/>
      <c r="MGC184" s="18"/>
      <c r="MGD184" s="18"/>
      <c r="MGE184" s="18"/>
      <c r="MGF184" s="18"/>
      <c r="MGG184" s="18"/>
      <c r="MGH184" s="18"/>
      <c r="MGI184" s="18"/>
      <c r="MGJ184" s="18"/>
      <c r="MGK184" s="18"/>
      <c r="MGL184" s="18"/>
      <c r="MGM184" s="18"/>
      <c r="MGN184" s="18"/>
      <c r="MGO184" s="18"/>
      <c r="MGP184" s="18"/>
      <c r="MGQ184" s="18"/>
      <c r="MGR184" s="18"/>
      <c r="MGS184" s="18"/>
      <c r="MGT184" s="18"/>
      <c r="MGU184" s="18"/>
      <c r="MGV184" s="18"/>
      <c r="MGW184" s="18"/>
      <c r="MGX184" s="18"/>
      <c r="MGY184" s="18"/>
      <c r="MGZ184" s="18"/>
      <c r="MHA184" s="18"/>
      <c r="MHB184" s="18"/>
      <c r="MHC184" s="18"/>
      <c r="MHD184" s="18"/>
      <c r="MHE184" s="18"/>
      <c r="MHF184" s="18"/>
      <c r="MHG184" s="18"/>
      <c r="MHH184" s="18"/>
      <c r="MHI184" s="18"/>
      <c r="MHJ184" s="18"/>
      <c r="MHK184" s="18"/>
      <c r="MHL184" s="18"/>
      <c r="MHM184" s="18"/>
      <c r="MHN184" s="18"/>
      <c r="MHO184" s="18"/>
      <c r="MHP184" s="18"/>
      <c r="MHQ184" s="18"/>
      <c r="MHR184" s="18"/>
      <c r="MHS184" s="18"/>
      <c r="MHT184" s="18"/>
      <c r="MHU184" s="18"/>
      <c r="MHV184" s="18"/>
      <c r="MHW184" s="18"/>
      <c r="MHX184" s="18"/>
      <c r="MHY184" s="18"/>
      <c r="MHZ184" s="18"/>
      <c r="MIA184" s="18"/>
      <c r="MIB184" s="18"/>
      <c r="MIC184" s="18"/>
      <c r="MID184" s="18"/>
      <c r="MIE184" s="18"/>
      <c r="MIF184" s="18"/>
      <c r="MIG184" s="18"/>
      <c r="MIH184" s="18"/>
      <c r="MII184" s="18"/>
      <c r="MIJ184" s="18"/>
      <c r="MIK184" s="18"/>
      <c r="MIL184" s="18"/>
      <c r="MIM184" s="18"/>
      <c r="MIN184" s="18"/>
      <c r="MIO184" s="18"/>
      <c r="MIP184" s="18"/>
      <c r="MIQ184" s="18"/>
      <c r="MIR184" s="18"/>
      <c r="MIS184" s="18"/>
      <c r="MIT184" s="18"/>
      <c r="MIU184" s="18"/>
      <c r="MIV184" s="18"/>
      <c r="MIW184" s="18"/>
      <c r="MIX184" s="18"/>
      <c r="MIY184" s="18"/>
      <c r="MIZ184" s="18"/>
      <c r="MJA184" s="18"/>
      <c r="MJB184" s="18"/>
      <c r="MJC184" s="18"/>
      <c r="MJD184" s="18"/>
      <c r="MJE184" s="18"/>
      <c r="MJF184" s="18"/>
      <c r="MJG184" s="18"/>
      <c r="MJH184" s="18"/>
      <c r="MJI184" s="18"/>
      <c r="MJJ184" s="18"/>
      <c r="MJK184" s="18"/>
      <c r="MJL184" s="18"/>
      <c r="MJM184" s="18"/>
      <c r="MJN184" s="18"/>
      <c r="MJO184" s="18"/>
      <c r="MJP184" s="18"/>
      <c r="MJQ184" s="18"/>
      <c r="MJR184" s="18"/>
      <c r="MJS184" s="18"/>
      <c r="MJT184" s="18"/>
      <c r="MJU184" s="18"/>
      <c r="MJV184" s="18"/>
      <c r="MJW184" s="18"/>
      <c r="MJX184" s="18"/>
      <c r="MJY184" s="18"/>
      <c r="MJZ184" s="18"/>
      <c r="MKA184" s="18"/>
      <c r="MKB184" s="18"/>
      <c r="MKC184" s="18"/>
      <c r="MKD184" s="18"/>
      <c r="MKE184" s="18"/>
      <c r="MKF184" s="18"/>
      <c r="MKG184" s="18"/>
      <c r="MKH184" s="18"/>
      <c r="MKI184" s="18"/>
      <c r="MKJ184" s="18"/>
      <c r="MKK184" s="18"/>
      <c r="MKL184" s="18"/>
      <c r="MKM184" s="18"/>
      <c r="MKN184" s="18"/>
      <c r="MKO184" s="18"/>
      <c r="MKP184" s="18"/>
      <c r="MKQ184" s="18"/>
      <c r="MKR184" s="18"/>
      <c r="MKS184" s="18"/>
      <c r="MKT184" s="18"/>
      <c r="MKU184" s="18"/>
      <c r="MKV184" s="18"/>
      <c r="MKW184" s="18"/>
      <c r="MKX184" s="18"/>
      <c r="MKY184" s="18"/>
      <c r="MKZ184" s="18"/>
      <c r="MLA184" s="18"/>
      <c r="MLB184" s="18"/>
      <c r="MLC184" s="18"/>
      <c r="MLD184" s="18"/>
      <c r="MLE184" s="18"/>
      <c r="MLF184" s="18"/>
      <c r="MLG184" s="18"/>
      <c r="MLH184" s="18"/>
      <c r="MLI184" s="18"/>
      <c r="MLJ184" s="18"/>
      <c r="MLK184" s="18"/>
      <c r="MLL184" s="18"/>
      <c r="MLM184" s="18"/>
      <c r="MLN184" s="18"/>
      <c r="MLO184" s="18"/>
      <c r="MLP184" s="18"/>
      <c r="MLQ184" s="18"/>
      <c r="MLR184" s="18"/>
      <c r="MLS184" s="18"/>
      <c r="MLT184" s="18"/>
      <c r="MLU184" s="18"/>
      <c r="MLV184" s="18"/>
      <c r="MLW184" s="18"/>
      <c r="MLX184" s="18"/>
      <c r="MLY184" s="18"/>
      <c r="MLZ184" s="18"/>
      <c r="MMA184" s="18"/>
      <c r="MMB184" s="18"/>
      <c r="MMC184" s="18"/>
      <c r="MMD184" s="18"/>
      <c r="MME184" s="18"/>
      <c r="MMF184" s="18"/>
      <c r="MMG184" s="18"/>
      <c r="MMH184" s="18"/>
      <c r="MMI184" s="18"/>
      <c r="MMJ184" s="18"/>
      <c r="MMK184" s="18"/>
      <c r="MML184" s="18"/>
      <c r="MMM184" s="18"/>
      <c r="MMN184" s="18"/>
      <c r="MMO184" s="18"/>
      <c r="MMP184" s="18"/>
      <c r="MMQ184" s="18"/>
      <c r="MMR184" s="18"/>
      <c r="MMS184" s="18"/>
      <c r="MMT184" s="18"/>
      <c r="MMU184" s="18"/>
      <c r="MMV184" s="18"/>
      <c r="MMW184" s="18"/>
      <c r="MMX184" s="18"/>
      <c r="MMY184" s="18"/>
      <c r="MMZ184" s="18"/>
      <c r="MNA184" s="18"/>
      <c r="MNB184" s="18"/>
      <c r="MNC184" s="18"/>
      <c r="MND184" s="18"/>
      <c r="MNE184" s="18"/>
      <c r="MNF184" s="18"/>
      <c r="MNG184" s="18"/>
      <c r="MNH184" s="18"/>
      <c r="MNI184" s="18"/>
      <c r="MNJ184" s="18"/>
      <c r="MNK184" s="18"/>
      <c r="MNL184" s="18"/>
      <c r="MNM184" s="18"/>
      <c r="MNN184" s="18"/>
      <c r="MNO184" s="18"/>
      <c r="MNP184" s="18"/>
      <c r="MNQ184" s="18"/>
      <c r="MNR184" s="18"/>
      <c r="MNS184" s="18"/>
      <c r="MNT184" s="18"/>
      <c r="MNU184" s="18"/>
      <c r="MNV184" s="18"/>
      <c r="MNW184" s="18"/>
      <c r="MNX184" s="18"/>
      <c r="MNY184" s="18"/>
      <c r="MNZ184" s="18"/>
      <c r="MOA184" s="18"/>
      <c r="MOB184" s="18"/>
      <c r="MOC184" s="18"/>
      <c r="MOD184" s="18"/>
      <c r="MOE184" s="18"/>
      <c r="MOF184" s="18"/>
      <c r="MOG184" s="18"/>
      <c r="MOH184" s="18"/>
      <c r="MOI184" s="18"/>
      <c r="MOJ184" s="18"/>
      <c r="MOK184" s="18"/>
      <c r="MOL184" s="18"/>
      <c r="MOM184" s="18"/>
      <c r="MON184" s="18"/>
      <c r="MOO184" s="18"/>
      <c r="MOP184" s="18"/>
      <c r="MOQ184" s="18"/>
      <c r="MOR184" s="18"/>
      <c r="MOS184" s="18"/>
      <c r="MOT184" s="18"/>
      <c r="MOU184" s="18"/>
      <c r="MOV184" s="18"/>
      <c r="MOW184" s="18"/>
      <c r="MOX184" s="18"/>
      <c r="MOY184" s="18"/>
      <c r="MOZ184" s="18"/>
      <c r="MPA184" s="18"/>
      <c r="MPB184" s="18"/>
      <c r="MPC184" s="18"/>
      <c r="MPD184" s="18"/>
      <c r="MPE184" s="18"/>
      <c r="MPF184" s="18"/>
      <c r="MPG184" s="18"/>
      <c r="MPH184" s="18"/>
      <c r="MPI184" s="18"/>
      <c r="MPJ184" s="18"/>
      <c r="MPK184" s="18"/>
      <c r="MPL184" s="18"/>
      <c r="MPM184" s="18"/>
      <c r="MPN184" s="18"/>
      <c r="MPO184" s="18"/>
      <c r="MPP184" s="18"/>
      <c r="MPQ184" s="18"/>
      <c r="MPR184" s="18"/>
      <c r="MPS184" s="18"/>
      <c r="MPT184" s="18"/>
      <c r="MPU184" s="18"/>
      <c r="MPV184" s="18"/>
      <c r="MPW184" s="18"/>
      <c r="MPX184" s="18"/>
      <c r="MPY184" s="18"/>
      <c r="MPZ184" s="18"/>
      <c r="MQA184" s="18"/>
      <c r="MQB184" s="18"/>
      <c r="MQC184" s="18"/>
      <c r="MQD184" s="18"/>
      <c r="MQE184" s="18"/>
      <c r="MQF184" s="18"/>
      <c r="MQG184" s="18"/>
      <c r="MQH184" s="18"/>
      <c r="MQI184" s="18"/>
      <c r="MQJ184" s="18"/>
      <c r="MQK184" s="18"/>
      <c r="MQL184" s="18"/>
      <c r="MQM184" s="18"/>
      <c r="MQN184" s="18"/>
      <c r="MQO184" s="18"/>
      <c r="MQP184" s="18"/>
      <c r="MQQ184" s="18"/>
      <c r="MQR184" s="18"/>
      <c r="MQS184" s="18"/>
      <c r="MQT184" s="18"/>
      <c r="MQU184" s="18"/>
      <c r="MQV184" s="18"/>
      <c r="MQW184" s="18"/>
      <c r="MQX184" s="18"/>
      <c r="MQY184" s="18"/>
      <c r="MQZ184" s="18"/>
      <c r="MRA184" s="18"/>
      <c r="MRB184" s="18"/>
      <c r="MRC184" s="18"/>
      <c r="MRD184" s="18"/>
      <c r="MRE184" s="18"/>
      <c r="MRF184" s="18"/>
      <c r="MRG184" s="18"/>
      <c r="MRH184" s="18"/>
      <c r="MRI184" s="18"/>
      <c r="MRJ184" s="18"/>
      <c r="MRK184" s="18"/>
      <c r="MRL184" s="18"/>
      <c r="MRM184" s="18"/>
      <c r="MRN184" s="18"/>
      <c r="MRO184" s="18"/>
      <c r="MRP184" s="18"/>
      <c r="MRQ184" s="18"/>
      <c r="MRR184" s="18"/>
      <c r="MRS184" s="18"/>
      <c r="MRT184" s="18"/>
      <c r="MRU184" s="18"/>
      <c r="MRV184" s="18"/>
      <c r="MRW184" s="18"/>
      <c r="MRX184" s="18"/>
      <c r="MRY184" s="18"/>
      <c r="MRZ184" s="18"/>
      <c r="MSA184" s="18"/>
      <c r="MSB184" s="18"/>
      <c r="MSC184" s="18"/>
      <c r="MSD184" s="18"/>
      <c r="MSE184" s="18"/>
      <c r="MSF184" s="18"/>
      <c r="MSG184" s="18"/>
      <c r="MSH184" s="18"/>
      <c r="MSI184" s="18"/>
      <c r="MSJ184" s="18"/>
      <c r="MSK184" s="18"/>
      <c r="MSL184" s="18"/>
      <c r="MSM184" s="18"/>
      <c r="MSN184" s="18"/>
      <c r="MSO184" s="18"/>
      <c r="MSP184" s="18"/>
      <c r="MSQ184" s="18"/>
      <c r="MSR184" s="18"/>
      <c r="MSS184" s="18"/>
      <c r="MST184" s="18"/>
      <c r="MSU184" s="18"/>
      <c r="MSV184" s="18"/>
      <c r="MSW184" s="18"/>
      <c r="MSX184" s="18"/>
      <c r="MSY184" s="18"/>
      <c r="MSZ184" s="18"/>
      <c r="MTA184" s="18"/>
      <c r="MTB184" s="18"/>
      <c r="MTC184" s="18"/>
      <c r="MTD184" s="18"/>
      <c r="MTE184" s="18"/>
      <c r="MTF184" s="18"/>
      <c r="MTG184" s="18"/>
      <c r="MTH184" s="18"/>
      <c r="MTI184" s="18"/>
      <c r="MTJ184" s="18"/>
      <c r="MTK184" s="18"/>
      <c r="MTL184" s="18"/>
      <c r="MTM184" s="18"/>
      <c r="MTN184" s="18"/>
      <c r="MTO184" s="18"/>
      <c r="MTP184" s="18"/>
      <c r="MTQ184" s="18"/>
      <c r="MTR184" s="18"/>
      <c r="MTS184" s="18"/>
      <c r="MTT184" s="18"/>
      <c r="MTU184" s="18"/>
      <c r="MTV184" s="18"/>
      <c r="MTW184" s="18"/>
      <c r="MTX184" s="18"/>
      <c r="MTY184" s="18"/>
      <c r="MTZ184" s="18"/>
      <c r="MUA184" s="18"/>
      <c r="MUB184" s="18"/>
      <c r="MUC184" s="18"/>
      <c r="MUD184" s="18"/>
      <c r="MUE184" s="18"/>
      <c r="MUF184" s="18"/>
      <c r="MUG184" s="18"/>
      <c r="MUH184" s="18"/>
      <c r="MUI184" s="18"/>
      <c r="MUJ184" s="18"/>
      <c r="MUK184" s="18"/>
      <c r="MUL184" s="18"/>
      <c r="MUM184" s="18"/>
      <c r="MUN184" s="18"/>
      <c r="MUO184" s="18"/>
      <c r="MUP184" s="18"/>
      <c r="MUQ184" s="18"/>
      <c r="MUR184" s="18"/>
      <c r="MUS184" s="18"/>
      <c r="MUT184" s="18"/>
      <c r="MUU184" s="18"/>
      <c r="MUV184" s="18"/>
      <c r="MUW184" s="18"/>
      <c r="MUX184" s="18"/>
      <c r="MUY184" s="18"/>
      <c r="MUZ184" s="18"/>
      <c r="MVA184" s="18"/>
      <c r="MVB184" s="18"/>
      <c r="MVC184" s="18"/>
      <c r="MVD184" s="18"/>
      <c r="MVE184" s="18"/>
      <c r="MVF184" s="18"/>
      <c r="MVG184" s="18"/>
      <c r="MVH184" s="18"/>
      <c r="MVI184" s="18"/>
      <c r="MVJ184" s="18"/>
      <c r="MVK184" s="18"/>
      <c r="MVL184" s="18"/>
      <c r="MVM184" s="18"/>
      <c r="MVN184" s="18"/>
      <c r="MVO184" s="18"/>
      <c r="MVP184" s="18"/>
      <c r="MVQ184" s="18"/>
      <c r="MVR184" s="18"/>
      <c r="MVS184" s="18"/>
      <c r="MVT184" s="18"/>
      <c r="MVU184" s="18"/>
      <c r="MVV184" s="18"/>
      <c r="MVW184" s="18"/>
      <c r="MVX184" s="18"/>
      <c r="MVY184" s="18"/>
      <c r="MVZ184" s="18"/>
      <c r="MWA184" s="18"/>
      <c r="MWB184" s="18"/>
      <c r="MWC184" s="18"/>
      <c r="MWD184" s="18"/>
      <c r="MWE184" s="18"/>
      <c r="MWF184" s="18"/>
      <c r="MWG184" s="18"/>
      <c r="MWH184" s="18"/>
      <c r="MWI184" s="18"/>
      <c r="MWJ184" s="18"/>
      <c r="MWK184" s="18"/>
      <c r="MWL184" s="18"/>
      <c r="MWM184" s="18"/>
      <c r="MWN184" s="18"/>
      <c r="MWO184" s="18"/>
      <c r="MWP184" s="18"/>
      <c r="MWQ184" s="18"/>
      <c r="MWR184" s="18"/>
      <c r="MWS184" s="18"/>
      <c r="MWT184" s="18"/>
      <c r="MWU184" s="18"/>
      <c r="MWV184" s="18"/>
      <c r="MWW184" s="18"/>
      <c r="MWX184" s="18"/>
      <c r="MWY184" s="18"/>
      <c r="MWZ184" s="18"/>
      <c r="MXA184" s="18"/>
      <c r="MXB184" s="18"/>
      <c r="MXC184" s="18"/>
      <c r="MXD184" s="18"/>
      <c r="MXE184" s="18"/>
      <c r="MXF184" s="18"/>
      <c r="MXG184" s="18"/>
      <c r="MXH184" s="18"/>
      <c r="MXI184" s="18"/>
      <c r="MXJ184" s="18"/>
      <c r="MXK184" s="18"/>
      <c r="MXL184" s="18"/>
      <c r="MXM184" s="18"/>
      <c r="MXN184" s="18"/>
      <c r="MXO184" s="18"/>
      <c r="MXP184" s="18"/>
      <c r="MXQ184" s="18"/>
      <c r="MXR184" s="18"/>
      <c r="MXS184" s="18"/>
      <c r="MXT184" s="18"/>
      <c r="MXU184" s="18"/>
      <c r="MXV184" s="18"/>
      <c r="MXW184" s="18"/>
      <c r="MXX184" s="18"/>
      <c r="MXY184" s="18"/>
      <c r="MXZ184" s="18"/>
      <c r="MYA184" s="18"/>
      <c r="MYB184" s="18"/>
      <c r="MYC184" s="18"/>
      <c r="MYD184" s="18"/>
      <c r="MYE184" s="18"/>
      <c r="MYF184" s="18"/>
      <c r="MYG184" s="18"/>
      <c r="MYH184" s="18"/>
      <c r="MYI184" s="18"/>
      <c r="MYJ184" s="18"/>
      <c r="MYK184" s="18"/>
      <c r="MYL184" s="18"/>
      <c r="MYM184" s="18"/>
      <c r="MYN184" s="18"/>
      <c r="MYO184" s="18"/>
      <c r="MYP184" s="18"/>
      <c r="MYQ184" s="18"/>
      <c r="MYR184" s="18"/>
      <c r="MYS184" s="18"/>
      <c r="MYT184" s="18"/>
      <c r="MYU184" s="18"/>
      <c r="MYV184" s="18"/>
      <c r="MYW184" s="18"/>
      <c r="MYX184" s="18"/>
      <c r="MYY184" s="18"/>
      <c r="MYZ184" s="18"/>
      <c r="MZA184" s="18"/>
      <c r="MZB184" s="18"/>
      <c r="MZC184" s="18"/>
      <c r="MZD184" s="18"/>
      <c r="MZE184" s="18"/>
      <c r="MZF184" s="18"/>
      <c r="MZG184" s="18"/>
      <c r="MZH184" s="18"/>
      <c r="MZI184" s="18"/>
      <c r="MZJ184" s="18"/>
      <c r="MZK184" s="18"/>
      <c r="MZL184" s="18"/>
      <c r="MZM184" s="18"/>
      <c r="MZN184" s="18"/>
      <c r="MZO184" s="18"/>
      <c r="MZP184" s="18"/>
      <c r="MZQ184" s="18"/>
      <c r="MZR184" s="18"/>
      <c r="MZS184" s="18"/>
      <c r="MZT184" s="18"/>
      <c r="MZU184" s="18"/>
      <c r="MZV184" s="18"/>
      <c r="MZW184" s="18"/>
      <c r="MZX184" s="18"/>
      <c r="MZY184" s="18"/>
      <c r="MZZ184" s="18"/>
      <c r="NAA184" s="18"/>
      <c r="NAB184" s="18"/>
      <c r="NAC184" s="18"/>
      <c r="NAD184" s="18"/>
      <c r="NAE184" s="18"/>
      <c r="NAF184" s="18"/>
      <c r="NAG184" s="18"/>
      <c r="NAH184" s="18"/>
      <c r="NAI184" s="18"/>
      <c r="NAJ184" s="18"/>
      <c r="NAK184" s="18"/>
      <c r="NAL184" s="18"/>
      <c r="NAM184" s="18"/>
      <c r="NAN184" s="18"/>
      <c r="NAO184" s="18"/>
      <c r="NAP184" s="18"/>
      <c r="NAQ184" s="18"/>
      <c r="NAR184" s="18"/>
      <c r="NAS184" s="18"/>
      <c r="NAT184" s="18"/>
      <c r="NAU184" s="18"/>
      <c r="NAV184" s="18"/>
      <c r="NAW184" s="18"/>
      <c r="NAX184" s="18"/>
      <c r="NAY184" s="18"/>
      <c r="NAZ184" s="18"/>
      <c r="NBA184" s="18"/>
      <c r="NBB184" s="18"/>
      <c r="NBC184" s="18"/>
      <c r="NBD184" s="18"/>
      <c r="NBE184" s="18"/>
      <c r="NBF184" s="18"/>
      <c r="NBG184" s="18"/>
      <c r="NBH184" s="18"/>
      <c r="NBI184" s="18"/>
      <c r="NBJ184" s="18"/>
      <c r="NBK184" s="18"/>
      <c r="NBL184" s="18"/>
      <c r="NBM184" s="18"/>
      <c r="NBN184" s="18"/>
      <c r="NBO184" s="18"/>
      <c r="NBP184" s="18"/>
      <c r="NBQ184" s="18"/>
      <c r="NBR184" s="18"/>
      <c r="NBS184" s="18"/>
      <c r="NBT184" s="18"/>
      <c r="NBU184" s="18"/>
      <c r="NBV184" s="18"/>
      <c r="NBW184" s="18"/>
      <c r="NBX184" s="18"/>
      <c r="NBY184" s="18"/>
      <c r="NBZ184" s="18"/>
      <c r="NCA184" s="18"/>
      <c r="NCB184" s="18"/>
      <c r="NCC184" s="18"/>
      <c r="NCD184" s="18"/>
      <c r="NCE184" s="18"/>
      <c r="NCF184" s="18"/>
      <c r="NCG184" s="18"/>
      <c r="NCH184" s="18"/>
      <c r="NCI184" s="18"/>
      <c r="NCJ184" s="18"/>
      <c r="NCK184" s="18"/>
      <c r="NCL184" s="18"/>
      <c r="NCM184" s="18"/>
      <c r="NCN184" s="18"/>
      <c r="NCO184" s="18"/>
      <c r="NCP184" s="18"/>
      <c r="NCQ184" s="18"/>
      <c r="NCR184" s="18"/>
      <c r="NCS184" s="18"/>
      <c r="NCT184" s="18"/>
      <c r="NCU184" s="18"/>
      <c r="NCV184" s="18"/>
      <c r="NCW184" s="18"/>
      <c r="NCX184" s="18"/>
      <c r="NCY184" s="18"/>
      <c r="NCZ184" s="18"/>
      <c r="NDA184" s="18"/>
      <c r="NDB184" s="18"/>
      <c r="NDC184" s="18"/>
      <c r="NDD184" s="18"/>
      <c r="NDE184" s="18"/>
      <c r="NDF184" s="18"/>
      <c r="NDG184" s="18"/>
      <c r="NDH184" s="18"/>
      <c r="NDI184" s="18"/>
      <c r="NDJ184" s="18"/>
      <c r="NDK184" s="18"/>
      <c r="NDL184" s="18"/>
      <c r="NDM184" s="18"/>
      <c r="NDN184" s="18"/>
      <c r="NDO184" s="18"/>
      <c r="NDP184" s="18"/>
      <c r="NDQ184" s="18"/>
      <c r="NDR184" s="18"/>
      <c r="NDS184" s="18"/>
      <c r="NDT184" s="18"/>
      <c r="NDU184" s="18"/>
      <c r="NDV184" s="18"/>
      <c r="NDW184" s="18"/>
      <c r="NDX184" s="18"/>
      <c r="NDY184" s="18"/>
      <c r="NDZ184" s="18"/>
      <c r="NEA184" s="18"/>
      <c r="NEB184" s="18"/>
      <c r="NEC184" s="18"/>
      <c r="NED184" s="18"/>
      <c r="NEE184" s="18"/>
      <c r="NEF184" s="18"/>
      <c r="NEG184" s="18"/>
      <c r="NEH184" s="18"/>
      <c r="NEI184" s="18"/>
      <c r="NEJ184" s="18"/>
      <c r="NEK184" s="18"/>
      <c r="NEL184" s="18"/>
      <c r="NEM184" s="18"/>
      <c r="NEN184" s="18"/>
      <c r="NEO184" s="18"/>
      <c r="NEP184" s="18"/>
      <c r="NEQ184" s="18"/>
      <c r="NER184" s="18"/>
      <c r="NES184" s="18"/>
      <c r="NET184" s="18"/>
      <c r="NEU184" s="18"/>
      <c r="NEV184" s="18"/>
      <c r="NEW184" s="18"/>
      <c r="NEX184" s="18"/>
      <c r="NEY184" s="18"/>
      <c r="NEZ184" s="18"/>
      <c r="NFA184" s="18"/>
      <c r="NFB184" s="18"/>
      <c r="NFC184" s="18"/>
      <c r="NFD184" s="18"/>
      <c r="NFE184" s="18"/>
      <c r="NFF184" s="18"/>
      <c r="NFG184" s="18"/>
      <c r="NFH184" s="18"/>
      <c r="NFI184" s="18"/>
      <c r="NFJ184" s="18"/>
      <c r="NFK184" s="18"/>
      <c r="NFL184" s="18"/>
      <c r="NFM184" s="18"/>
      <c r="NFN184" s="18"/>
      <c r="NFO184" s="18"/>
      <c r="NFP184" s="18"/>
      <c r="NFQ184" s="18"/>
      <c r="NFR184" s="18"/>
      <c r="NFS184" s="18"/>
      <c r="NFT184" s="18"/>
      <c r="NFU184" s="18"/>
      <c r="NFV184" s="18"/>
      <c r="NFW184" s="18"/>
      <c r="NFX184" s="18"/>
      <c r="NFY184" s="18"/>
      <c r="NFZ184" s="18"/>
      <c r="NGA184" s="18"/>
      <c r="NGB184" s="18"/>
      <c r="NGC184" s="18"/>
      <c r="NGD184" s="18"/>
      <c r="NGE184" s="18"/>
      <c r="NGF184" s="18"/>
      <c r="NGG184" s="18"/>
      <c r="NGH184" s="18"/>
      <c r="NGI184" s="18"/>
      <c r="NGJ184" s="18"/>
      <c r="NGK184" s="18"/>
      <c r="NGL184" s="18"/>
      <c r="NGM184" s="18"/>
      <c r="NGN184" s="18"/>
      <c r="NGO184" s="18"/>
      <c r="NGP184" s="18"/>
      <c r="NGQ184" s="18"/>
      <c r="NGR184" s="18"/>
      <c r="NGS184" s="18"/>
      <c r="NGT184" s="18"/>
      <c r="NGU184" s="18"/>
      <c r="NGV184" s="18"/>
      <c r="NGW184" s="18"/>
      <c r="NGX184" s="18"/>
      <c r="NGY184" s="18"/>
      <c r="NGZ184" s="18"/>
      <c r="NHA184" s="18"/>
      <c r="NHB184" s="18"/>
      <c r="NHC184" s="18"/>
      <c r="NHD184" s="18"/>
      <c r="NHE184" s="18"/>
      <c r="NHF184" s="18"/>
      <c r="NHG184" s="18"/>
      <c r="NHH184" s="18"/>
      <c r="NHI184" s="18"/>
      <c r="NHJ184" s="18"/>
      <c r="NHK184" s="18"/>
      <c r="NHL184" s="18"/>
      <c r="NHM184" s="18"/>
      <c r="NHN184" s="18"/>
      <c r="NHO184" s="18"/>
      <c r="NHP184" s="18"/>
      <c r="NHQ184" s="18"/>
      <c r="NHR184" s="18"/>
      <c r="NHS184" s="18"/>
      <c r="NHT184" s="18"/>
      <c r="NHU184" s="18"/>
      <c r="NHV184" s="18"/>
      <c r="NHW184" s="18"/>
      <c r="NHX184" s="18"/>
      <c r="NHY184" s="18"/>
      <c r="NHZ184" s="18"/>
      <c r="NIA184" s="18"/>
      <c r="NIB184" s="18"/>
      <c r="NIC184" s="18"/>
      <c r="NID184" s="18"/>
      <c r="NIE184" s="18"/>
      <c r="NIF184" s="18"/>
      <c r="NIG184" s="18"/>
      <c r="NIH184" s="18"/>
      <c r="NII184" s="18"/>
      <c r="NIJ184" s="18"/>
      <c r="NIK184" s="18"/>
      <c r="NIL184" s="18"/>
      <c r="NIM184" s="18"/>
      <c r="NIN184" s="18"/>
      <c r="NIO184" s="18"/>
      <c r="NIP184" s="18"/>
      <c r="NIQ184" s="18"/>
      <c r="NIR184" s="18"/>
      <c r="NIS184" s="18"/>
      <c r="NIT184" s="18"/>
      <c r="NIU184" s="18"/>
      <c r="NIV184" s="18"/>
      <c r="NIW184" s="18"/>
      <c r="NIX184" s="18"/>
      <c r="NIY184" s="18"/>
      <c r="NIZ184" s="18"/>
      <c r="NJA184" s="18"/>
      <c r="NJB184" s="18"/>
      <c r="NJC184" s="18"/>
      <c r="NJD184" s="18"/>
      <c r="NJE184" s="18"/>
      <c r="NJF184" s="18"/>
      <c r="NJG184" s="18"/>
      <c r="NJH184" s="18"/>
      <c r="NJI184" s="18"/>
      <c r="NJJ184" s="18"/>
      <c r="NJK184" s="18"/>
      <c r="NJL184" s="18"/>
      <c r="NJM184" s="18"/>
      <c r="NJN184" s="18"/>
      <c r="NJO184" s="18"/>
      <c r="NJP184" s="18"/>
      <c r="NJQ184" s="18"/>
      <c r="NJR184" s="18"/>
      <c r="NJS184" s="18"/>
      <c r="NJT184" s="18"/>
      <c r="NJU184" s="18"/>
      <c r="NJV184" s="18"/>
      <c r="NJW184" s="18"/>
      <c r="NJX184" s="18"/>
      <c r="NJY184" s="18"/>
      <c r="NJZ184" s="18"/>
      <c r="NKA184" s="18"/>
      <c r="NKB184" s="18"/>
      <c r="NKC184" s="18"/>
      <c r="NKD184" s="18"/>
      <c r="NKE184" s="18"/>
      <c r="NKF184" s="18"/>
      <c r="NKG184" s="18"/>
      <c r="NKH184" s="18"/>
      <c r="NKI184" s="18"/>
      <c r="NKJ184" s="18"/>
      <c r="NKK184" s="18"/>
      <c r="NKL184" s="18"/>
      <c r="NKM184" s="18"/>
      <c r="NKN184" s="18"/>
      <c r="NKO184" s="18"/>
      <c r="NKP184" s="18"/>
      <c r="NKQ184" s="18"/>
      <c r="NKR184" s="18"/>
      <c r="NKS184" s="18"/>
      <c r="NKT184" s="18"/>
      <c r="NKU184" s="18"/>
      <c r="NKV184" s="18"/>
      <c r="NKW184" s="18"/>
      <c r="NKX184" s="18"/>
      <c r="NKY184" s="18"/>
      <c r="NKZ184" s="18"/>
      <c r="NLA184" s="18"/>
      <c r="NLB184" s="18"/>
      <c r="NLC184" s="18"/>
      <c r="NLD184" s="18"/>
      <c r="NLE184" s="18"/>
      <c r="NLF184" s="18"/>
      <c r="NLG184" s="18"/>
      <c r="NLH184" s="18"/>
      <c r="NLI184" s="18"/>
      <c r="NLJ184" s="18"/>
      <c r="NLK184" s="18"/>
      <c r="NLL184" s="18"/>
      <c r="NLM184" s="18"/>
      <c r="NLN184" s="18"/>
      <c r="NLO184" s="18"/>
      <c r="NLP184" s="18"/>
      <c r="NLQ184" s="18"/>
      <c r="NLR184" s="18"/>
      <c r="NLS184" s="18"/>
      <c r="NLT184" s="18"/>
      <c r="NLU184" s="18"/>
      <c r="NLV184" s="18"/>
      <c r="NLW184" s="18"/>
      <c r="NLX184" s="18"/>
      <c r="NLY184" s="18"/>
      <c r="NLZ184" s="18"/>
      <c r="NMA184" s="18"/>
      <c r="NMB184" s="18"/>
      <c r="NMC184" s="18"/>
      <c r="NMD184" s="18"/>
      <c r="NME184" s="18"/>
      <c r="NMF184" s="18"/>
      <c r="NMG184" s="18"/>
      <c r="NMH184" s="18"/>
      <c r="NMI184" s="18"/>
      <c r="NMJ184" s="18"/>
      <c r="NMK184" s="18"/>
      <c r="NML184" s="18"/>
      <c r="NMM184" s="18"/>
      <c r="NMN184" s="18"/>
      <c r="NMO184" s="18"/>
      <c r="NMP184" s="18"/>
      <c r="NMQ184" s="18"/>
      <c r="NMR184" s="18"/>
      <c r="NMS184" s="18"/>
      <c r="NMT184" s="18"/>
      <c r="NMU184" s="18"/>
      <c r="NMV184" s="18"/>
      <c r="NMW184" s="18"/>
      <c r="NMX184" s="18"/>
      <c r="NMY184" s="18"/>
      <c r="NMZ184" s="18"/>
      <c r="NNA184" s="18"/>
      <c r="NNB184" s="18"/>
      <c r="NNC184" s="18"/>
      <c r="NND184" s="18"/>
      <c r="NNE184" s="18"/>
      <c r="NNF184" s="18"/>
      <c r="NNG184" s="18"/>
      <c r="NNH184" s="18"/>
      <c r="NNI184" s="18"/>
      <c r="NNJ184" s="18"/>
      <c r="NNK184" s="18"/>
      <c r="NNL184" s="18"/>
      <c r="NNM184" s="18"/>
      <c r="NNN184" s="18"/>
      <c r="NNO184" s="18"/>
      <c r="NNP184" s="18"/>
      <c r="NNQ184" s="18"/>
      <c r="NNR184" s="18"/>
      <c r="NNS184" s="18"/>
      <c r="NNT184" s="18"/>
      <c r="NNU184" s="18"/>
      <c r="NNV184" s="18"/>
      <c r="NNW184" s="18"/>
      <c r="NNX184" s="18"/>
      <c r="NNY184" s="18"/>
      <c r="NNZ184" s="18"/>
      <c r="NOA184" s="18"/>
      <c r="NOB184" s="18"/>
      <c r="NOC184" s="18"/>
      <c r="NOD184" s="18"/>
      <c r="NOE184" s="18"/>
      <c r="NOF184" s="18"/>
      <c r="NOG184" s="18"/>
      <c r="NOH184" s="18"/>
      <c r="NOI184" s="18"/>
      <c r="NOJ184" s="18"/>
      <c r="NOK184" s="18"/>
      <c r="NOL184" s="18"/>
      <c r="NOM184" s="18"/>
      <c r="NON184" s="18"/>
      <c r="NOO184" s="18"/>
      <c r="NOP184" s="18"/>
      <c r="NOQ184" s="18"/>
      <c r="NOR184" s="18"/>
      <c r="NOS184" s="18"/>
      <c r="NOT184" s="18"/>
      <c r="NOU184" s="18"/>
      <c r="NOV184" s="18"/>
      <c r="NOW184" s="18"/>
      <c r="NOX184" s="18"/>
      <c r="NOY184" s="18"/>
      <c r="NOZ184" s="18"/>
      <c r="NPA184" s="18"/>
      <c r="NPB184" s="18"/>
      <c r="NPC184" s="18"/>
      <c r="NPD184" s="18"/>
      <c r="NPE184" s="18"/>
      <c r="NPF184" s="18"/>
      <c r="NPG184" s="18"/>
      <c r="NPH184" s="18"/>
      <c r="NPI184" s="18"/>
      <c r="NPJ184" s="18"/>
      <c r="NPK184" s="18"/>
      <c r="NPL184" s="18"/>
      <c r="NPM184" s="18"/>
      <c r="NPN184" s="18"/>
      <c r="NPO184" s="18"/>
      <c r="NPP184" s="18"/>
      <c r="NPQ184" s="18"/>
      <c r="NPR184" s="18"/>
      <c r="NPS184" s="18"/>
      <c r="NPT184" s="18"/>
      <c r="NPU184" s="18"/>
      <c r="NPV184" s="18"/>
      <c r="NPW184" s="18"/>
      <c r="NPX184" s="18"/>
      <c r="NPY184" s="18"/>
      <c r="NPZ184" s="18"/>
      <c r="NQA184" s="18"/>
      <c r="NQB184" s="18"/>
      <c r="NQC184" s="18"/>
      <c r="NQD184" s="18"/>
      <c r="NQE184" s="18"/>
      <c r="NQF184" s="18"/>
      <c r="NQG184" s="18"/>
      <c r="NQH184" s="18"/>
      <c r="NQI184" s="18"/>
      <c r="NQJ184" s="18"/>
      <c r="NQK184" s="18"/>
      <c r="NQL184" s="18"/>
      <c r="NQM184" s="18"/>
      <c r="NQN184" s="18"/>
      <c r="NQO184" s="18"/>
      <c r="NQP184" s="18"/>
      <c r="NQQ184" s="18"/>
      <c r="NQR184" s="18"/>
      <c r="NQS184" s="18"/>
      <c r="NQT184" s="18"/>
      <c r="NQU184" s="18"/>
      <c r="NQV184" s="18"/>
      <c r="NQW184" s="18"/>
      <c r="NQX184" s="18"/>
      <c r="NQY184" s="18"/>
      <c r="NQZ184" s="18"/>
      <c r="NRA184" s="18"/>
      <c r="NRB184" s="18"/>
      <c r="NRC184" s="18"/>
      <c r="NRD184" s="18"/>
      <c r="NRE184" s="18"/>
      <c r="NRF184" s="18"/>
      <c r="NRG184" s="18"/>
      <c r="NRH184" s="18"/>
      <c r="NRI184" s="18"/>
      <c r="NRJ184" s="18"/>
      <c r="NRK184" s="18"/>
      <c r="NRL184" s="18"/>
      <c r="NRM184" s="18"/>
      <c r="NRN184" s="18"/>
      <c r="NRO184" s="18"/>
      <c r="NRP184" s="18"/>
      <c r="NRQ184" s="18"/>
      <c r="NRR184" s="18"/>
      <c r="NRS184" s="18"/>
      <c r="NRT184" s="18"/>
      <c r="NRU184" s="18"/>
      <c r="NRV184" s="18"/>
      <c r="NRW184" s="18"/>
      <c r="NRX184" s="18"/>
      <c r="NRY184" s="18"/>
      <c r="NRZ184" s="18"/>
      <c r="NSA184" s="18"/>
      <c r="NSB184" s="18"/>
      <c r="NSC184" s="18"/>
      <c r="NSD184" s="18"/>
      <c r="NSE184" s="18"/>
      <c r="NSF184" s="18"/>
      <c r="NSG184" s="18"/>
      <c r="NSH184" s="18"/>
      <c r="NSI184" s="18"/>
      <c r="NSJ184" s="18"/>
      <c r="NSK184" s="18"/>
      <c r="NSL184" s="18"/>
      <c r="NSM184" s="18"/>
      <c r="NSN184" s="18"/>
      <c r="NSO184" s="18"/>
      <c r="NSP184" s="18"/>
      <c r="NSQ184" s="18"/>
      <c r="NSR184" s="18"/>
      <c r="NSS184" s="18"/>
      <c r="NST184" s="18"/>
      <c r="NSU184" s="18"/>
      <c r="NSV184" s="18"/>
      <c r="NSW184" s="18"/>
      <c r="NSX184" s="18"/>
      <c r="NSY184" s="18"/>
      <c r="NSZ184" s="18"/>
      <c r="NTA184" s="18"/>
      <c r="NTB184" s="18"/>
      <c r="NTC184" s="18"/>
      <c r="NTD184" s="18"/>
      <c r="NTE184" s="18"/>
      <c r="NTF184" s="18"/>
      <c r="NTG184" s="18"/>
      <c r="NTH184" s="18"/>
      <c r="NTI184" s="18"/>
      <c r="NTJ184" s="18"/>
      <c r="NTK184" s="18"/>
      <c r="NTL184" s="18"/>
      <c r="NTM184" s="18"/>
      <c r="NTN184" s="18"/>
      <c r="NTO184" s="18"/>
      <c r="NTP184" s="18"/>
      <c r="NTQ184" s="18"/>
      <c r="NTR184" s="18"/>
      <c r="NTS184" s="18"/>
      <c r="NTT184" s="18"/>
      <c r="NTU184" s="18"/>
      <c r="NTV184" s="18"/>
      <c r="NTW184" s="18"/>
      <c r="NTX184" s="18"/>
      <c r="NTY184" s="18"/>
      <c r="NTZ184" s="18"/>
      <c r="NUA184" s="18"/>
      <c r="NUB184" s="18"/>
      <c r="NUC184" s="18"/>
      <c r="NUD184" s="18"/>
      <c r="NUE184" s="18"/>
      <c r="NUF184" s="18"/>
      <c r="NUG184" s="18"/>
      <c r="NUH184" s="18"/>
      <c r="NUI184" s="18"/>
      <c r="NUJ184" s="18"/>
      <c r="NUK184" s="18"/>
      <c r="NUL184" s="18"/>
      <c r="NUM184" s="18"/>
      <c r="NUN184" s="18"/>
      <c r="NUO184" s="18"/>
      <c r="NUP184" s="18"/>
      <c r="NUQ184" s="18"/>
      <c r="NUR184" s="18"/>
      <c r="NUS184" s="18"/>
      <c r="NUT184" s="18"/>
      <c r="NUU184" s="18"/>
      <c r="NUV184" s="18"/>
      <c r="NUW184" s="18"/>
      <c r="NUX184" s="18"/>
      <c r="NUY184" s="18"/>
      <c r="NUZ184" s="18"/>
      <c r="NVA184" s="18"/>
      <c r="NVB184" s="18"/>
      <c r="NVC184" s="18"/>
      <c r="NVD184" s="18"/>
      <c r="NVE184" s="18"/>
      <c r="NVF184" s="18"/>
      <c r="NVG184" s="18"/>
      <c r="NVH184" s="18"/>
      <c r="NVI184" s="18"/>
      <c r="NVJ184" s="18"/>
      <c r="NVK184" s="18"/>
      <c r="NVL184" s="18"/>
      <c r="NVM184" s="18"/>
      <c r="NVN184" s="18"/>
      <c r="NVO184" s="18"/>
      <c r="NVP184" s="18"/>
      <c r="NVQ184" s="18"/>
      <c r="NVR184" s="18"/>
      <c r="NVS184" s="18"/>
      <c r="NVT184" s="18"/>
      <c r="NVU184" s="18"/>
      <c r="NVV184" s="18"/>
      <c r="NVW184" s="18"/>
      <c r="NVX184" s="18"/>
      <c r="NVY184" s="18"/>
      <c r="NVZ184" s="18"/>
      <c r="NWA184" s="18"/>
      <c r="NWB184" s="18"/>
      <c r="NWC184" s="18"/>
      <c r="NWD184" s="18"/>
      <c r="NWE184" s="18"/>
      <c r="NWF184" s="18"/>
      <c r="NWG184" s="18"/>
      <c r="NWH184" s="18"/>
      <c r="NWI184" s="18"/>
      <c r="NWJ184" s="18"/>
      <c r="NWK184" s="18"/>
      <c r="NWL184" s="18"/>
      <c r="NWM184" s="18"/>
      <c r="NWN184" s="18"/>
      <c r="NWO184" s="18"/>
      <c r="NWP184" s="18"/>
      <c r="NWQ184" s="18"/>
      <c r="NWR184" s="18"/>
      <c r="NWS184" s="18"/>
      <c r="NWT184" s="18"/>
      <c r="NWU184" s="18"/>
      <c r="NWV184" s="18"/>
      <c r="NWW184" s="18"/>
      <c r="NWX184" s="18"/>
      <c r="NWY184" s="18"/>
      <c r="NWZ184" s="18"/>
      <c r="NXA184" s="18"/>
      <c r="NXB184" s="18"/>
      <c r="NXC184" s="18"/>
      <c r="NXD184" s="18"/>
      <c r="NXE184" s="18"/>
      <c r="NXF184" s="18"/>
      <c r="NXG184" s="18"/>
      <c r="NXH184" s="18"/>
      <c r="NXI184" s="18"/>
      <c r="NXJ184" s="18"/>
      <c r="NXK184" s="18"/>
      <c r="NXL184" s="18"/>
      <c r="NXM184" s="18"/>
      <c r="NXN184" s="18"/>
      <c r="NXO184" s="18"/>
      <c r="NXP184" s="18"/>
      <c r="NXQ184" s="18"/>
      <c r="NXR184" s="18"/>
      <c r="NXS184" s="18"/>
      <c r="NXT184" s="18"/>
      <c r="NXU184" s="18"/>
      <c r="NXV184" s="18"/>
      <c r="NXW184" s="18"/>
      <c r="NXX184" s="18"/>
      <c r="NXY184" s="18"/>
      <c r="NXZ184" s="18"/>
      <c r="NYA184" s="18"/>
      <c r="NYB184" s="18"/>
      <c r="NYC184" s="18"/>
      <c r="NYD184" s="18"/>
      <c r="NYE184" s="18"/>
      <c r="NYF184" s="18"/>
      <c r="NYG184" s="18"/>
      <c r="NYH184" s="18"/>
      <c r="NYI184" s="18"/>
      <c r="NYJ184" s="18"/>
      <c r="NYK184" s="18"/>
      <c r="NYL184" s="18"/>
      <c r="NYM184" s="18"/>
      <c r="NYN184" s="18"/>
      <c r="NYO184" s="18"/>
      <c r="NYP184" s="18"/>
      <c r="NYQ184" s="18"/>
      <c r="NYR184" s="18"/>
      <c r="NYS184" s="18"/>
      <c r="NYT184" s="18"/>
      <c r="NYU184" s="18"/>
      <c r="NYV184" s="18"/>
      <c r="NYW184" s="18"/>
      <c r="NYX184" s="18"/>
      <c r="NYY184" s="18"/>
      <c r="NYZ184" s="18"/>
      <c r="NZA184" s="18"/>
      <c r="NZB184" s="18"/>
      <c r="NZC184" s="18"/>
      <c r="NZD184" s="18"/>
      <c r="NZE184" s="18"/>
      <c r="NZF184" s="18"/>
      <c r="NZG184" s="18"/>
      <c r="NZH184" s="18"/>
      <c r="NZI184" s="18"/>
      <c r="NZJ184" s="18"/>
      <c r="NZK184" s="18"/>
      <c r="NZL184" s="18"/>
      <c r="NZM184" s="18"/>
      <c r="NZN184" s="18"/>
      <c r="NZO184" s="18"/>
      <c r="NZP184" s="18"/>
      <c r="NZQ184" s="18"/>
      <c r="NZR184" s="18"/>
      <c r="NZS184" s="18"/>
      <c r="NZT184" s="18"/>
      <c r="NZU184" s="18"/>
      <c r="NZV184" s="18"/>
      <c r="NZW184" s="18"/>
      <c r="NZX184" s="18"/>
      <c r="NZY184" s="18"/>
      <c r="NZZ184" s="18"/>
      <c r="OAA184" s="18"/>
      <c r="OAB184" s="18"/>
      <c r="OAC184" s="18"/>
      <c r="OAD184" s="18"/>
      <c r="OAE184" s="18"/>
      <c r="OAF184" s="18"/>
      <c r="OAG184" s="18"/>
      <c r="OAH184" s="18"/>
      <c r="OAI184" s="18"/>
      <c r="OAJ184" s="18"/>
      <c r="OAK184" s="18"/>
      <c r="OAL184" s="18"/>
      <c r="OAM184" s="18"/>
      <c r="OAN184" s="18"/>
      <c r="OAO184" s="18"/>
      <c r="OAP184" s="18"/>
      <c r="OAQ184" s="18"/>
      <c r="OAR184" s="18"/>
      <c r="OAS184" s="18"/>
      <c r="OAT184" s="18"/>
      <c r="OAU184" s="18"/>
      <c r="OAV184" s="18"/>
      <c r="OAW184" s="18"/>
      <c r="OAX184" s="18"/>
      <c r="OAY184" s="18"/>
      <c r="OAZ184" s="18"/>
      <c r="OBA184" s="18"/>
      <c r="OBB184" s="18"/>
      <c r="OBC184" s="18"/>
      <c r="OBD184" s="18"/>
      <c r="OBE184" s="18"/>
      <c r="OBF184" s="18"/>
      <c r="OBG184" s="18"/>
      <c r="OBH184" s="18"/>
      <c r="OBI184" s="18"/>
      <c r="OBJ184" s="18"/>
      <c r="OBK184" s="18"/>
      <c r="OBL184" s="18"/>
      <c r="OBM184" s="18"/>
      <c r="OBN184" s="18"/>
      <c r="OBO184" s="18"/>
      <c r="OBP184" s="18"/>
      <c r="OBQ184" s="18"/>
      <c r="OBR184" s="18"/>
      <c r="OBS184" s="18"/>
      <c r="OBT184" s="18"/>
      <c r="OBU184" s="18"/>
      <c r="OBV184" s="18"/>
      <c r="OBW184" s="18"/>
      <c r="OBX184" s="18"/>
      <c r="OBY184" s="18"/>
      <c r="OBZ184" s="18"/>
      <c r="OCA184" s="18"/>
      <c r="OCB184" s="18"/>
      <c r="OCC184" s="18"/>
      <c r="OCD184" s="18"/>
      <c r="OCE184" s="18"/>
      <c r="OCF184" s="18"/>
      <c r="OCG184" s="18"/>
      <c r="OCH184" s="18"/>
      <c r="OCI184" s="18"/>
      <c r="OCJ184" s="18"/>
      <c r="OCK184" s="18"/>
      <c r="OCL184" s="18"/>
      <c r="OCM184" s="18"/>
      <c r="OCN184" s="18"/>
      <c r="OCO184" s="18"/>
      <c r="OCP184" s="18"/>
      <c r="OCQ184" s="18"/>
      <c r="OCR184" s="18"/>
      <c r="OCS184" s="18"/>
      <c r="OCT184" s="18"/>
      <c r="OCU184" s="18"/>
      <c r="OCV184" s="18"/>
      <c r="OCW184" s="18"/>
      <c r="OCX184" s="18"/>
      <c r="OCY184" s="18"/>
      <c r="OCZ184" s="18"/>
      <c r="ODA184" s="18"/>
      <c r="ODB184" s="18"/>
      <c r="ODC184" s="18"/>
      <c r="ODD184" s="18"/>
      <c r="ODE184" s="18"/>
      <c r="ODF184" s="18"/>
      <c r="ODG184" s="18"/>
      <c r="ODH184" s="18"/>
      <c r="ODI184" s="18"/>
      <c r="ODJ184" s="18"/>
      <c r="ODK184" s="18"/>
      <c r="ODL184" s="18"/>
      <c r="ODM184" s="18"/>
      <c r="ODN184" s="18"/>
      <c r="ODO184" s="18"/>
      <c r="ODP184" s="18"/>
      <c r="ODQ184" s="18"/>
      <c r="ODR184" s="18"/>
      <c r="ODS184" s="18"/>
      <c r="ODT184" s="18"/>
      <c r="ODU184" s="18"/>
      <c r="ODV184" s="18"/>
      <c r="ODW184" s="18"/>
      <c r="ODX184" s="18"/>
      <c r="ODY184" s="18"/>
      <c r="ODZ184" s="18"/>
      <c r="OEA184" s="18"/>
      <c r="OEB184" s="18"/>
      <c r="OEC184" s="18"/>
      <c r="OED184" s="18"/>
      <c r="OEE184" s="18"/>
      <c r="OEF184" s="18"/>
      <c r="OEG184" s="18"/>
      <c r="OEH184" s="18"/>
      <c r="OEI184" s="18"/>
      <c r="OEJ184" s="18"/>
      <c r="OEK184" s="18"/>
      <c r="OEL184" s="18"/>
      <c r="OEM184" s="18"/>
      <c r="OEN184" s="18"/>
      <c r="OEO184" s="18"/>
      <c r="OEP184" s="18"/>
      <c r="OEQ184" s="18"/>
      <c r="OER184" s="18"/>
      <c r="OES184" s="18"/>
      <c r="OET184" s="18"/>
      <c r="OEU184" s="18"/>
      <c r="OEV184" s="18"/>
      <c r="OEW184" s="18"/>
      <c r="OEX184" s="18"/>
      <c r="OEY184" s="18"/>
      <c r="OEZ184" s="18"/>
      <c r="OFA184" s="18"/>
      <c r="OFB184" s="18"/>
      <c r="OFC184" s="18"/>
      <c r="OFD184" s="18"/>
      <c r="OFE184" s="18"/>
      <c r="OFF184" s="18"/>
      <c r="OFG184" s="18"/>
      <c r="OFH184" s="18"/>
      <c r="OFI184" s="18"/>
      <c r="OFJ184" s="18"/>
      <c r="OFK184" s="18"/>
      <c r="OFL184" s="18"/>
      <c r="OFM184" s="18"/>
      <c r="OFN184" s="18"/>
      <c r="OFO184" s="18"/>
      <c r="OFP184" s="18"/>
      <c r="OFQ184" s="18"/>
      <c r="OFR184" s="18"/>
      <c r="OFS184" s="18"/>
      <c r="OFT184" s="18"/>
      <c r="OFU184" s="18"/>
      <c r="OFV184" s="18"/>
      <c r="OFW184" s="18"/>
      <c r="OFX184" s="18"/>
      <c r="OFY184" s="18"/>
      <c r="OFZ184" s="18"/>
      <c r="OGA184" s="18"/>
      <c r="OGB184" s="18"/>
      <c r="OGC184" s="18"/>
      <c r="OGD184" s="18"/>
      <c r="OGE184" s="18"/>
      <c r="OGF184" s="18"/>
      <c r="OGG184" s="18"/>
      <c r="OGH184" s="18"/>
      <c r="OGI184" s="18"/>
      <c r="OGJ184" s="18"/>
      <c r="OGK184" s="18"/>
      <c r="OGL184" s="18"/>
      <c r="OGM184" s="18"/>
      <c r="OGN184" s="18"/>
      <c r="OGO184" s="18"/>
      <c r="OGP184" s="18"/>
      <c r="OGQ184" s="18"/>
      <c r="OGR184" s="18"/>
      <c r="OGS184" s="18"/>
      <c r="OGT184" s="18"/>
      <c r="OGU184" s="18"/>
      <c r="OGV184" s="18"/>
      <c r="OGW184" s="18"/>
      <c r="OGX184" s="18"/>
      <c r="OGY184" s="18"/>
      <c r="OGZ184" s="18"/>
      <c r="OHA184" s="18"/>
      <c r="OHB184" s="18"/>
      <c r="OHC184" s="18"/>
      <c r="OHD184" s="18"/>
      <c r="OHE184" s="18"/>
      <c r="OHF184" s="18"/>
      <c r="OHG184" s="18"/>
      <c r="OHH184" s="18"/>
      <c r="OHI184" s="18"/>
      <c r="OHJ184" s="18"/>
      <c r="OHK184" s="18"/>
      <c r="OHL184" s="18"/>
      <c r="OHM184" s="18"/>
      <c r="OHN184" s="18"/>
      <c r="OHO184" s="18"/>
      <c r="OHP184" s="18"/>
      <c r="OHQ184" s="18"/>
      <c r="OHR184" s="18"/>
      <c r="OHS184" s="18"/>
      <c r="OHT184" s="18"/>
      <c r="OHU184" s="18"/>
      <c r="OHV184" s="18"/>
      <c r="OHW184" s="18"/>
      <c r="OHX184" s="18"/>
      <c r="OHY184" s="18"/>
      <c r="OHZ184" s="18"/>
      <c r="OIA184" s="18"/>
      <c r="OIB184" s="18"/>
      <c r="OIC184" s="18"/>
      <c r="OID184" s="18"/>
      <c r="OIE184" s="18"/>
      <c r="OIF184" s="18"/>
      <c r="OIG184" s="18"/>
      <c r="OIH184" s="18"/>
      <c r="OII184" s="18"/>
      <c r="OIJ184" s="18"/>
      <c r="OIK184" s="18"/>
      <c r="OIL184" s="18"/>
      <c r="OIM184" s="18"/>
      <c r="OIN184" s="18"/>
      <c r="OIO184" s="18"/>
      <c r="OIP184" s="18"/>
      <c r="OIQ184" s="18"/>
      <c r="OIR184" s="18"/>
      <c r="OIS184" s="18"/>
      <c r="OIT184" s="18"/>
      <c r="OIU184" s="18"/>
      <c r="OIV184" s="18"/>
      <c r="OIW184" s="18"/>
      <c r="OIX184" s="18"/>
      <c r="OIY184" s="18"/>
      <c r="OIZ184" s="18"/>
      <c r="OJA184" s="18"/>
      <c r="OJB184" s="18"/>
      <c r="OJC184" s="18"/>
      <c r="OJD184" s="18"/>
      <c r="OJE184" s="18"/>
      <c r="OJF184" s="18"/>
      <c r="OJG184" s="18"/>
      <c r="OJH184" s="18"/>
      <c r="OJI184" s="18"/>
      <c r="OJJ184" s="18"/>
      <c r="OJK184" s="18"/>
      <c r="OJL184" s="18"/>
      <c r="OJM184" s="18"/>
      <c r="OJN184" s="18"/>
      <c r="OJO184" s="18"/>
      <c r="OJP184" s="18"/>
      <c r="OJQ184" s="18"/>
      <c r="OJR184" s="18"/>
      <c r="OJS184" s="18"/>
      <c r="OJT184" s="18"/>
      <c r="OJU184" s="18"/>
      <c r="OJV184" s="18"/>
      <c r="OJW184" s="18"/>
      <c r="OJX184" s="18"/>
      <c r="OJY184" s="18"/>
      <c r="OJZ184" s="18"/>
      <c r="OKA184" s="18"/>
      <c r="OKB184" s="18"/>
      <c r="OKC184" s="18"/>
      <c r="OKD184" s="18"/>
      <c r="OKE184" s="18"/>
      <c r="OKF184" s="18"/>
      <c r="OKG184" s="18"/>
      <c r="OKH184" s="18"/>
      <c r="OKI184" s="18"/>
      <c r="OKJ184" s="18"/>
      <c r="OKK184" s="18"/>
      <c r="OKL184" s="18"/>
      <c r="OKM184" s="18"/>
      <c r="OKN184" s="18"/>
      <c r="OKO184" s="18"/>
      <c r="OKP184" s="18"/>
      <c r="OKQ184" s="18"/>
      <c r="OKR184" s="18"/>
      <c r="OKS184" s="18"/>
      <c r="OKT184" s="18"/>
      <c r="OKU184" s="18"/>
      <c r="OKV184" s="18"/>
      <c r="OKW184" s="18"/>
      <c r="OKX184" s="18"/>
      <c r="OKY184" s="18"/>
      <c r="OKZ184" s="18"/>
      <c r="OLA184" s="18"/>
      <c r="OLB184" s="18"/>
      <c r="OLC184" s="18"/>
      <c r="OLD184" s="18"/>
      <c r="OLE184" s="18"/>
      <c r="OLF184" s="18"/>
      <c r="OLG184" s="18"/>
      <c r="OLH184" s="18"/>
      <c r="OLI184" s="18"/>
      <c r="OLJ184" s="18"/>
      <c r="OLK184" s="18"/>
      <c r="OLL184" s="18"/>
      <c r="OLM184" s="18"/>
      <c r="OLN184" s="18"/>
      <c r="OLO184" s="18"/>
      <c r="OLP184" s="18"/>
      <c r="OLQ184" s="18"/>
      <c r="OLR184" s="18"/>
      <c r="OLS184" s="18"/>
      <c r="OLT184" s="18"/>
      <c r="OLU184" s="18"/>
      <c r="OLV184" s="18"/>
      <c r="OLW184" s="18"/>
      <c r="OLX184" s="18"/>
      <c r="OLY184" s="18"/>
      <c r="OLZ184" s="18"/>
      <c r="OMA184" s="18"/>
      <c r="OMB184" s="18"/>
      <c r="OMC184" s="18"/>
      <c r="OMD184" s="18"/>
      <c r="OME184" s="18"/>
      <c r="OMF184" s="18"/>
      <c r="OMG184" s="18"/>
      <c r="OMH184" s="18"/>
      <c r="OMI184" s="18"/>
      <c r="OMJ184" s="18"/>
      <c r="OMK184" s="18"/>
      <c r="OML184" s="18"/>
      <c r="OMM184" s="18"/>
      <c r="OMN184" s="18"/>
      <c r="OMO184" s="18"/>
      <c r="OMP184" s="18"/>
      <c r="OMQ184" s="18"/>
      <c r="OMR184" s="18"/>
      <c r="OMS184" s="18"/>
      <c r="OMT184" s="18"/>
      <c r="OMU184" s="18"/>
      <c r="OMV184" s="18"/>
      <c r="OMW184" s="18"/>
      <c r="OMX184" s="18"/>
      <c r="OMY184" s="18"/>
      <c r="OMZ184" s="18"/>
      <c r="ONA184" s="18"/>
      <c r="ONB184" s="18"/>
      <c r="ONC184" s="18"/>
      <c r="OND184" s="18"/>
      <c r="ONE184" s="18"/>
      <c r="ONF184" s="18"/>
      <c r="ONG184" s="18"/>
      <c r="ONH184" s="18"/>
      <c r="ONI184" s="18"/>
      <c r="ONJ184" s="18"/>
      <c r="ONK184" s="18"/>
      <c r="ONL184" s="18"/>
      <c r="ONM184" s="18"/>
      <c r="ONN184" s="18"/>
      <c r="ONO184" s="18"/>
      <c r="ONP184" s="18"/>
      <c r="ONQ184" s="18"/>
      <c r="ONR184" s="18"/>
      <c r="ONS184" s="18"/>
      <c r="ONT184" s="18"/>
      <c r="ONU184" s="18"/>
      <c r="ONV184" s="18"/>
      <c r="ONW184" s="18"/>
      <c r="ONX184" s="18"/>
      <c r="ONY184" s="18"/>
      <c r="ONZ184" s="18"/>
      <c r="OOA184" s="18"/>
      <c r="OOB184" s="18"/>
      <c r="OOC184" s="18"/>
      <c r="OOD184" s="18"/>
      <c r="OOE184" s="18"/>
      <c r="OOF184" s="18"/>
      <c r="OOG184" s="18"/>
      <c r="OOH184" s="18"/>
      <c r="OOI184" s="18"/>
      <c r="OOJ184" s="18"/>
      <c r="OOK184" s="18"/>
      <c r="OOL184" s="18"/>
      <c r="OOM184" s="18"/>
      <c r="OON184" s="18"/>
      <c r="OOO184" s="18"/>
      <c r="OOP184" s="18"/>
      <c r="OOQ184" s="18"/>
      <c r="OOR184" s="18"/>
      <c r="OOS184" s="18"/>
      <c r="OOT184" s="18"/>
      <c r="OOU184" s="18"/>
      <c r="OOV184" s="18"/>
      <c r="OOW184" s="18"/>
      <c r="OOX184" s="18"/>
      <c r="OOY184" s="18"/>
      <c r="OOZ184" s="18"/>
      <c r="OPA184" s="18"/>
      <c r="OPB184" s="18"/>
      <c r="OPC184" s="18"/>
      <c r="OPD184" s="18"/>
      <c r="OPE184" s="18"/>
      <c r="OPF184" s="18"/>
      <c r="OPG184" s="18"/>
      <c r="OPH184" s="18"/>
      <c r="OPI184" s="18"/>
      <c r="OPJ184" s="18"/>
      <c r="OPK184" s="18"/>
      <c r="OPL184" s="18"/>
      <c r="OPM184" s="18"/>
      <c r="OPN184" s="18"/>
      <c r="OPO184" s="18"/>
      <c r="OPP184" s="18"/>
      <c r="OPQ184" s="18"/>
      <c r="OPR184" s="18"/>
      <c r="OPS184" s="18"/>
      <c r="OPT184" s="18"/>
      <c r="OPU184" s="18"/>
      <c r="OPV184" s="18"/>
      <c r="OPW184" s="18"/>
      <c r="OPX184" s="18"/>
      <c r="OPY184" s="18"/>
      <c r="OPZ184" s="18"/>
      <c r="OQA184" s="18"/>
      <c r="OQB184" s="18"/>
      <c r="OQC184" s="18"/>
      <c r="OQD184" s="18"/>
      <c r="OQE184" s="18"/>
      <c r="OQF184" s="18"/>
      <c r="OQG184" s="18"/>
      <c r="OQH184" s="18"/>
      <c r="OQI184" s="18"/>
      <c r="OQJ184" s="18"/>
      <c r="OQK184" s="18"/>
      <c r="OQL184" s="18"/>
      <c r="OQM184" s="18"/>
      <c r="OQN184" s="18"/>
      <c r="OQO184" s="18"/>
      <c r="OQP184" s="18"/>
      <c r="OQQ184" s="18"/>
      <c r="OQR184" s="18"/>
      <c r="OQS184" s="18"/>
      <c r="OQT184" s="18"/>
      <c r="OQU184" s="18"/>
      <c r="OQV184" s="18"/>
      <c r="OQW184" s="18"/>
      <c r="OQX184" s="18"/>
      <c r="OQY184" s="18"/>
      <c r="OQZ184" s="18"/>
      <c r="ORA184" s="18"/>
      <c r="ORB184" s="18"/>
      <c r="ORC184" s="18"/>
      <c r="ORD184" s="18"/>
      <c r="ORE184" s="18"/>
      <c r="ORF184" s="18"/>
      <c r="ORG184" s="18"/>
      <c r="ORH184" s="18"/>
      <c r="ORI184" s="18"/>
      <c r="ORJ184" s="18"/>
      <c r="ORK184" s="18"/>
      <c r="ORL184" s="18"/>
      <c r="ORM184" s="18"/>
      <c r="ORN184" s="18"/>
      <c r="ORO184" s="18"/>
      <c r="ORP184" s="18"/>
      <c r="ORQ184" s="18"/>
      <c r="ORR184" s="18"/>
      <c r="ORS184" s="18"/>
      <c r="ORT184" s="18"/>
      <c r="ORU184" s="18"/>
      <c r="ORV184" s="18"/>
      <c r="ORW184" s="18"/>
      <c r="ORX184" s="18"/>
      <c r="ORY184" s="18"/>
      <c r="ORZ184" s="18"/>
      <c r="OSA184" s="18"/>
      <c r="OSB184" s="18"/>
      <c r="OSC184" s="18"/>
      <c r="OSD184" s="18"/>
      <c r="OSE184" s="18"/>
      <c r="OSF184" s="18"/>
      <c r="OSG184" s="18"/>
      <c r="OSH184" s="18"/>
      <c r="OSI184" s="18"/>
      <c r="OSJ184" s="18"/>
      <c r="OSK184" s="18"/>
      <c r="OSL184" s="18"/>
      <c r="OSM184" s="18"/>
      <c r="OSN184" s="18"/>
      <c r="OSO184" s="18"/>
      <c r="OSP184" s="18"/>
      <c r="OSQ184" s="18"/>
      <c r="OSR184" s="18"/>
      <c r="OSS184" s="18"/>
      <c r="OST184" s="18"/>
      <c r="OSU184" s="18"/>
      <c r="OSV184" s="18"/>
      <c r="OSW184" s="18"/>
      <c r="OSX184" s="18"/>
      <c r="OSY184" s="18"/>
      <c r="OSZ184" s="18"/>
      <c r="OTA184" s="18"/>
      <c r="OTB184" s="18"/>
      <c r="OTC184" s="18"/>
      <c r="OTD184" s="18"/>
      <c r="OTE184" s="18"/>
      <c r="OTF184" s="18"/>
      <c r="OTG184" s="18"/>
      <c r="OTH184" s="18"/>
      <c r="OTI184" s="18"/>
      <c r="OTJ184" s="18"/>
      <c r="OTK184" s="18"/>
      <c r="OTL184" s="18"/>
      <c r="OTM184" s="18"/>
      <c r="OTN184" s="18"/>
      <c r="OTO184" s="18"/>
      <c r="OTP184" s="18"/>
      <c r="OTQ184" s="18"/>
      <c r="OTR184" s="18"/>
      <c r="OTS184" s="18"/>
      <c r="OTT184" s="18"/>
      <c r="OTU184" s="18"/>
      <c r="OTV184" s="18"/>
      <c r="OTW184" s="18"/>
      <c r="OTX184" s="18"/>
      <c r="OTY184" s="18"/>
      <c r="OTZ184" s="18"/>
      <c r="OUA184" s="18"/>
      <c r="OUB184" s="18"/>
      <c r="OUC184" s="18"/>
      <c r="OUD184" s="18"/>
      <c r="OUE184" s="18"/>
      <c r="OUF184" s="18"/>
      <c r="OUG184" s="18"/>
      <c r="OUH184" s="18"/>
      <c r="OUI184" s="18"/>
      <c r="OUJ184" s="18"/>
      <c r="OUK184" s="18"/>
      <c r="OUL184" s="18"/>
      <c r="OUM184" s="18"/>
      <c r="OUN184" s="18"/>
      <c r="OUO184" s="18"/>
      <c r="OUP184" s="18"/>
      <c r="OUQ184" s="18"/>
      <c r="OUR184" s="18"/>
      <c r="OUS184" s="18"/>
      <c r="OUT184" s="18"/>
      <c r="OUU184" s="18"/>
      <c r="OUV184" s="18"/>
      <c r="OUW184" s="18"/>
      <c r="OUX184" s="18"/>
      <c r="OUY184" s="18"/>
      <c r="OUZ184" s="18"/>
      <c r="OVA184" s="18"/>
      <c r="OVB184" s="18"/>
      <c r="OVC184" s="18"/>
      <c r="OVD184" s="18"/>
      <c r="OVE184" s="18"/>
      <c r="OVF184" s="18"/>
      <c r="OVG184" s="18"/>
      <c r="OVH184" s="18"/>
      <c r="OVI184" s="18"/>
      <c r="OVJ184" s="18"/>
      <c r="OVK184" s="18"/>
      <c r="OVL184" s="18"/>
      <c r="OVM184" s="18"/>
      <c r="OVN184" s="18"/>
      <c r="OVO184" s="18"/>
      <c r="OVP184" s="18"/>
      <c r="OVQ184" s="18"/>
      <c r="OVR184" s="18"/>
      <c r="OVS184" s="18"/>
      <c r="OVT184" s="18"/>
      <c r="OVU184" s="18"/>
      <c r="OVV184" s="18"/>
      <c r="OVW184" s="18"/>
      <c r="OVX184" s="18"/>
      <c r="OVY184" s="18"/>
      <c r="OVZ184" s="18"/>
      <c r="OWA184" s="18"/>
      <c r="OWB184" s="18"/>
      <c r="OWC184" s="18"/>
      <c r="OWD184" s="18"/>
      <c r="OWE184" s="18"/>
      <c r="OWF184" s="18"/>
      <c r="OWG184" s="18"/>
      <c r="OWH184" s="18"/>
      <c r="OWI184" s="18"/>
      <c r="OWJ184" s="18"/>
      <c r="OWK184" s="18"/>
      <c r="OWL184" s="18"/>
      <c r="OWM184" s="18"/>
      <c r="OWN184" s="18"/>
      <c r="OWO184" s="18"/>
      <c r="OWP184" s="18"/>
      <c r="OWQ184" s="18"/>
      <c r="OWR184" s="18"/>
      <c r="OWS184" s="18"/>
      <c r="OWT184" s="18"/>
      <c r="OWU184" s="18"/>
      <c r="OWV184" s="18"/>
      <c r="OWW184" s="18"/>
      <c r="OWX184" s="18"/>
      <c r="OWY184" s="18"/>
      <c r="OWZ184" s="18"/>
      <c r="OXA184" s="18"/>
      <c r="OXB184" s="18"/>
      <c r="OXC184" s="18"/>
      <c r="OXD184" s="18"/>
      <c r="OXE184" s="18"/>
      <c r="OXF184" s="18"/>
      <c r="OXG184" s="18"/>
      <c r="OXH184" s="18"/>
      <c r="OXI184" s="18"/>
      <c r="OXJ184" s="18"/>
      <c r="OXK184" s="18"/>
      <c r="OXL184" s="18"/>
      <c r="OXM184" s="18"/>
      <c r="OXN184" s="18"/>
      <c r="OXO184" s="18"/>
      <c r="OXP184" s="18"/>
      <c r="OXQ184" s="18"/>
      <c r="OXR184" s="18"/>
      <c r="OXS184" s="18"/>
      <c r="OXT184" s="18"/>
      <c r="OXU184" s="18"/>
      <c r="OXV184" s="18"/>
      <c r="OXW184" s="18"/>
      <c r="OXX184" s="18"/>
      <c r="OXY184" s="18"/>
      <c r="OXZ184" s="18"/>
      <c r="OYA184" s="18"/>
      <c r="OYB184" s="18"/>
      <c r="OYC184" s="18"/>
      <c r="OYD184" s="18"/>
      <c r="OYE184" s="18"/>
      <c r="OYF184" s="18"/>
      <c r="OYG184" s="18"/>
      <c r="OYH184" s="18"/>
      <c r="OYI184" s="18"/>
      <c r="OYJ184" s="18"/>
      <c r="OYK184" s="18"/>
      <c r="OYL184" s="18"/>
      <c r="OYM184" s="18"/>
      <c r="OYN184" s="18"/>
      <c r="OYO184" s="18"/>
      <c r="OYP184" s="18"/>
      <c r="OYQ184" s="18"/>
      <c r="OYR184" s="18"/>
      <c r="OYS184" s="18"/>
      <c r="OYT184" s="18"/>
      <c r="OYU184" s="18"/>
      <c r="OYV184" s="18"/>
      <c r="OYW184" s="18"/>
      <c r="OYX184" s="18"/>
      <c r="OYY184" s="18"/>
      <c r="OYZ184" s="18"/>
      <c r="OZA184" s="18"/>
      <c r="OZB184" s="18"/>
      <c r="OZC184" s="18"/>
      <c r="OZD184" s="18"/>
      <c r="OZE184" s="18"/>
      <c r="OZF184" s="18"/>
      <c r="OZG184" s="18"/>
      <c r="OZH184" s="18"/>
      <c r="OZI184" s="18"/>
      <c r="OZJ184" s="18"/>
      <c r="OZK184" s="18"/>
      <c r="OZL184" s="18"/>
      <c r="OZM184" s="18"/>
      <c r="OZN184" s="18"/>
      <c r="OZO184" s="18"/>
      <c r="OZP184" s="18"/>
      <c r="OZQ184" s="18"/>
      <c r="OZR184" s="18"/>
      <c r="OZS184" s="18"/>
      <c r="OZT184" s="18"/>
      <c r="OZU184" s="18"/>
      <c r="OZV184" s="18"/>
      <c r="OZW184" s="18"/>
      <c r="OZX184" s="18"/>
      <c r="OZY184" s="18"/>
      <c r="OZZ184" s="18"/>
      <c r="PAA184" s="18"/>
      <c r="PAB184" s="18"/>
      <c r="PAC184" s="18"/>
      <c r="PAD184" s="18"/>
      <c r="PAE184" s="18"/>
      <c r="PAF184" s="18"/>
      <c r="PAG184" s="18"/>
      <c r="PAH184" s="18"/>
      <c r="PAI184" s="18"/>
      <c r="PAJ184" s="18"/>
      <c r="PAK184" s="18"/>
      <c r="PAL184" s="18"/>
      <c r="PAM184" s="18"/>
      <c r="PAN184" s="18"/>
      <c r="PAO184" s="18"/>
      <c r="PAP184" s="18"/>
      <c r="PAQ184" s="18"/>
      <c r="PAR184" s="18"/>
      <c r="PAS184" s="18"/>
      <c r="PAT184" s="18"/>
      <c r="PAU184" s="18"/>
      <c r="PAV184" s="18"/>
      <c r="PAW184" s="18"/>
      <c r="PAX184" s="18"/>
      <c r="PAY184" s="18"/>
      <c r="PAZ184" s="18"/>
      <c r="PBA184" s="18"/>
      <c r="PBB184" s="18"/>
      <c r="PBC184" s="18"/>
      <c r="PBD184" s="18"/>
      <c r="PBE184" s="18"/>
      <c r="PBF184" s="18"/>
      <c r="PBG184" s="18"/>
      <c r="PBH184" s="18"/>
      <c r="PBI184" s="18"/>
      <c r="PBJ184" s="18"/>
      <c r="PBK184" s="18"/>
      <c r="PBL184" s="18"/>
      <c r="PBM184" s="18"/>
      <c r="PBN184" s="18"/>
      <c r="PBO184" s="18"/>
      <c r="PBP184" s="18"/>
      <c r="PBQ184" s="18"/>
      <c r="PBR184" s="18"/>
      <c r="PBS184" s="18"/>
      <c r="PBT184" s="18"/>
      <c r="PBU184" s="18"/>
      <c r="PBV184" s="18"/>
      <c r="PBW184" s="18"/>
      <c r="PBX184" s="18"/>
      <c r="PBY184" s="18"/>
      <c r="PBZ184" s="18"/>
      <c r="PCA184" s="18"/>
      <c r="PCB184" s="18"/>
      <c r="PCC184" s="18"/>
      <c r="PCD184" s="18"/>
      <c r="PCE184" s="18"/>
      <c r="PCF184" s="18"/>
      <c r="PCG184" s="18"/>
      <c r="PCH184" s="18"/>
      <c r="PCI184" s="18"/>
      <c r="PCJ184" s="18"/>
      <c r="PCK184" s="18"/>
      <c r="PCL184" s="18"/>
      <c r="PCM184" s="18"/>
      <c r="PCN184" s="18"/>
      <c r="PCO184" s="18"/>
      <c r="PCP184" s="18"/>
      <c r="PCQ184" s="18"/>
      <c r="PCR184" s="18"/>
      <c r="PCS184" s="18"/>
      <c r="PCT184" s="18"/>
      <c r="PCU184" s="18"/>
      <c r="PCV184" s="18"/>
      <c r="PCW184" s="18"/>
      <c r="PCX184" s="18"/>
      <c r="PCY184" s="18"/>
      <c r="PCZ184" s="18"/>
      <c r="PDA184" s="18"/>
      <c r="PDB184" s="18"/>
      <c r="PDC184" s="18"/>
      <c r="PDD184" s="18"/>
      <c r="PDE184" s="18"/>
      <c r="PDF184" s="18"/>
      <c r="PDG184" s="18"/>
      <c r="PDH184" s="18"/>
      <c r="PDI184" s="18"/>
      <c r="PDJ184" s="18"/>
      <c r="PDK184" s="18"/>
      <c r="PDL184" s="18"/>
      <c r="PDM184" s="18"/>
      <c r="PDN184" s="18"/>
      <c r="PDO184" s="18"/>
      <c r="PDP184" s="18"/>
      <c r="PDQ184" s="18"/>
      <c r="PDR184" s="18"/>
      <c r="PDS184" s="18"/>
      <c r="PDT184" s="18"/>
      <c r="PDU184" s="18"/>
      <c r="PDV184" s="18"/>
      <c r="PDW184" s="18"/>
      <c r="PDX184" s="18"/>
      <c r="PDY184" s="18"/>
      <c r="PDZ184" s="18"/>
      <c r="PEA184" s="18"/>
      <c r="PEB184" s="18"/>
      <c r="PEC184" s="18"/>
      <c r="PED184" s="18"/>
      <c r="PEE184" s="18"/>
      <c r="PEF184" s="18"/>
      <c r="PEG184" s="18"/>
      <c r="PEH184" s="18"/>
      <c r="PEI184" s="18"/>
      <c r="PEJ184" s="18"/>
      <c r="PEK184" s="18"/>
      <c r="PEL184" s="18"/>
      <c r="PEM184" s="18"/>
      <c r="PEN184" s="18"/>
      <c r="PEO184" s="18"/>
      <c r="PEP184" s="18"/>
      <c r="PEQ184" s="18"/>
      <c r="PER184" s="18"/>
      <c r="PES184" s="18"/>
      <c r="PET184" s="18"/>
      <c r="PEU184" s="18"/>
      <c r="PEV184" s="18"/>
      <c r="PEW184" s="18"/>
      <c r="PEX184" s="18"/>
      <c r="PEY184" s="18"/>
      <c r="PEZ184" s="18"/>
      <c r="PFA184" s="18"/>
      <c r="PFB184" s="18"/>
      <c r="PFC184" s="18"/>
      <c r="PFD184" s="18"/>
      <c r="PFE184" s="18"/>
      <c r="PFF184" s="18"/>
      <c r="PFG184" s="18"/>
      <c r="PFH184" s="18"/>
      <c r="PFI184" s="18"/>
      <c r="PFJ184" s="18"/>
      <c r="PFK184" s="18"/>
      <c r="PFL184" s="18"/>
      <c r="PFM184" s="18"/>
      <c r="PFN184" s="18"/>
      <c r="PFO184" s="18"/>
      <c r="PFP184" s="18"/>
      <c r="PFQ184" s="18"/>
      <c r="PFR184" s="18"/>
      <c r="PFS184" s="18"/>
      <c r="PFT184" s="18"/>
      <c r="PFU184" s="18"/>
      <c r="PFV184" s="18"/>
      <c r="PFW184" s="18"/>
      <c r="PFX184" s="18"/>
      <c r="PFY184" s="18"/>
      <c r="PFZ184" s="18"/>
      <c r="PGA184" s="18"/>
      <c r="PGB184" s="18"/>
      <c r="PGC184" s="18"/>
      <c r="PGD184" s="18"/>
      <c r="PGE184" s="18"/>
      <c r="PGF184" s="18"/>
      <c r="PGG184" s="18"/>
      <c r="PGH184" s="18"/>
      <c r="PGI184" s="18"/>
      <c r="PGJ184" s="18"/>
      <c r="PGK184" s="18"/>
      <c r="PGL184" s="18"/>
      <c r="PGM184" s="18"/>
      <c r="PGN184" s="18"/>
      <c r="PGO184" s="18"/>
      <c r="PGP184" s="18"/>
      <c r="PGQ184" s="18"/>
      <c r="PGR184" s="18"/>
      <c r="PGS184" s="18"/>
      <c r="PGT184" s="18"/>
      <c r="PGU184" s="18"/>
      <c r="PGV184" s="18"/>
      <c r="PGW184" s="18"/>
      <c r="PGX184" s="18"/>
      <c r="PGY184" s="18"/>
      <c r="PGZ184" s="18"/>
      <c r="PHA184" s="18"/>
      <c r="PHB184" s="18"/>
      <c r="PHC184" s="18"/>
      <c r="PHD184" s="18"/>
      <c r="PHE184" s="18"/>
      <c r="PHF184" s="18"/>
      <c r="PHG184" s="18"/>
      <c r="PHH184" s="18"/>
      <c r="PHI184" s="18"/>
      <c r="PHJ184" s="18"/>
      <c r="PHK184" s="18"/>
      <c r="PHL184" s="18"/>
      <c r="PHM184" s="18"/>
      <c r="PHN184" s="18"/>
      <c r="PHO184" s="18"/>
      <c r="PHP184" s="18"/>
      <c r="PHQ184" s="18"/>
      <c r="PHR184" s="18"/>
      <c r="PHS184" s="18"/>
      <c r="PHT184" s="18"/>
      <c r="PHU184" s="18"/>
      <c r="PHV184" s="18"/>
      <c r="PHW184" s="18"/>
      <c r="PHX184" s="18"/>
      <c r="PHY184" s="18"/>
      <c r="PHZ184" s="18"/>
      <c r="PIA184" s="18"/>
      <c r="PIB184" s="18"/>
      <c r="PIC184" s="18"/>
      <c r="PID184" s="18"/>
      <c r="PIE184" s="18"/>
      <c r="PIF184" s="18"/>
      <c r="PIG184" s="18"/>
      <c r="PIH184" s="18"/>
      <c r="PII184" s="18"/>
      <c r="PIJ184" s="18"/>
      <c r="PIK184" s="18"/>
      <c r="PIL184" s="18"/>
      <c r="PIM184" s="18"/>
      <c r="PIN184" s="18"/>
      <c r="PIO184" s="18"/>
      <c r="PIP184" s="18"/>
      <c r="PIQ184" s="18"/>
      <c r="PIR184" s="18"/>
      <c r="PIS184" s="18"/>
      <c r="PIT184" s="18"/>
      <c r="PIU184" s="18"/>
      <c r="PIV184" s="18"/>
      <c r="PIW184" s="18"/>
      <c r="PIX184" s="18"/>
      <c r="PIY184" s="18"/>
      <c r="PIZ184" s="18"/>
      <c r="PJA184" s="18"/>
      <c r="PJB184" s="18"/>
      <c r="PJC184" s="18"/>
      <c r="PJD184" s="18"/>
      <c r="PJE184" s="18"/>
      <c r="PJF184" s="18"/>
      <c r="PJG184" s="18"/>
      <c r="PJH184" s="18"/>
      <c r="PJI184" s="18"/>
      <c r="PJJ184" s="18"/>
      <c r="PJK184" s="18"/>
      <c r="PJL184" s="18"/>
      <c r="PJM184" s="18"/>
      <c r="PJN184" s="18"/>
      <c r="PJO184" s="18"/>
      <c r="PJP184" s="18"/>
      <c r="PJQ184" s="18"/>
      <c r="PJR184" s="18"/>
      <c r="PJS184" s="18"/>
      <c r="PJT184" s="18"/>
      <c r="PJU184" s="18"/>
      <c r="PJV184" s="18"/>
      <c r="PJW184" s="18"/>
      <c r="PJX184" s="18"/>
      <c r="PJY184" s="18"/>
      <c r="PJZ184" s="18"/>
      <c r="PKA184" s="18"/>
      <c r="PKB184" s="18"/>
      <c r="PKC184" s="18"/>
      <c r="PKD184" s="18"/>
      <c r="PKE184" s="18"/>
      <c r="PKF184" s="18"/>
      <c r="PKG184" s="18"/>
      <c r="PKH184" s="18"/>
      <c r="PKI184" s="18"/>
      <c r="PKJ184" s="18"/>
      <c r="PKK184" s="18"/>
      <c r="PKL184" s="18"/>
      <c r="PKM184" s="18"/>
      <c r="PKN184" s="18"/>
      <c r="PKO184" s="18"/>
      <c r="PKP184" s="18"/>
      <c r="PKQ184" s="18"/>
      <c r="PKR184" s="18"/>
      <c r="PKS184" s="18"/>
      <c r="PKT184" s="18"/>
      <c r="PKU184" s="18"/>
      <c r="PKV184" s="18"/>
      <c r="PKW184" s="18"/>
      <c r="PKX184" s="18"/>
      <c r="PKY184" s="18"/>
      <c r="PKZ184" s="18"/>
      <c r="PLA184" s="18"/>
      <c r="PLB184" s="18"/>
      <c r="PLC184" s="18"/>
      <c r="PLD184" s="18"/>
      <c r="PLE184" s="18"/>
      <c r="PLF184" s="18"/>
      <c r="PLG184" s="18"/>
      <c r="PLH184" s="18"/>
      <c r="PLI184" s="18"/>
      <c r="PLJ184" s="18"/>
      <c r="PLK184" s="18"/>
      <c r="PLL184" s="18"/>
      <c r="PLM184" s="18"/>
      <c r="PLN184" s="18"/>
      <c r="PLO184" s="18"/>
      <c r="PLP184" s="18"/>
      <c r="PLQ184" s="18"/>
      <c r="PLR184" s="18"/>
      <c r="PLS184" s="18"/>
      <c r="PLT184" s="18"/>
      <c r="PLU184" s="18"/>
      <c r="PLV184" s="18"/>
      <c r="PLW184" s="18"/>
      <c r="PLX184" s="18"/>
      <c r="PLY184" s="18"/>
      <c r="PLZ184" s="18"/>
      <c r="PMA184" s="18"/>
      <c r="PMB184" s="18"/>
      <c r="PMC184" s="18"/>
      <c r="PMD184" s="18"/>
      <c r="PME184" s="18"/>
      <c r="PMF184" s="18"/>
      <c r="PMG184" s="18"/>
      <c r="PMH184" s="18"/>
      <c r="PMI184" s="18"/>
      <c r="PMJ184" s="18"/>
      <c r="PMK184" s="18"/>
      <c r="PML184" s="18"/>
      <c r="PMM184" s="18"/>
      <c r="PMN184" s="18"/>
      <c r="PMO184" s="18"/>
      <c r="PMP184" s="18"/>
      <c r="PMQ184" s="18"/>
      <c r="PMR184" s="18"/>
      <c r="PMS184" s="18"/>
      <c r="PMT184" s="18"/>
      <c r="PMU184" s="18"/>
      <c r="PMV184" s="18"/>
      <c r="PMW184" s="18"/>
      <c r="PMX184" s="18"/>
      <c r="PMY184" s="18"/>
      <c r="PMZ184" s="18"/>
      <c r="PNA184" s="18"/>
      <c r="PNB184" s="18"/>
      <c r="PNC184" s="18"/>
      <c r="PND184" s="18"/>
      <c r="PNE184" s="18"/>
      <c r="PNF184" s="18"/>
      <c r="PNG184" s="18"/>
      <c r="PNH184" s="18"/>
      <c r="PNI184" s="18"/>
      <c r="PNJ184" s="18"/>
      <c r="PNK184" s="18"/>
      <c r="PNL184" s="18"/>
      <c r="PNM184" s="18"/>
      <c r="PNN184" s="18"/>
      <c r="PNO184" s="18"/>
      <c r="PNP184" s="18"/>
      <c r="PNQ184" s="18"/>
      <c r="PNR184" s="18"/>
      <c r="PNS184" s="18"/>
      <c r="PNT184" s="18"/>
      <c r="PNU184" s="18"/>
      <c r="PNV184" s="18"/>
      <c r="PNW184" s="18"/>
      <c r="PNX184" s="18"/>
      <c r="PNY184" s="18"/>
      <c r="PNZ184" s="18"/>
      <c r="POA184" s="18"/>
      <c r="POB184" s="18"/>
      <c r="POC184" s="18"/>
      <c r="POD184" s="18"/>
      <c r="POE184" s="18"/>
      <c r="POF184" s="18"/>
      <c r="POG184" s="18"/>
      <c r="POH184" s="18"/>
      <c r="POI184" s="18"/>
      <c r="POJ184" s="18"/>
      <c r="POK184" s="18"/>
      <c r="POL184" s="18"/>
      <c r="POM184" s="18"/>
      <c r="PON184" s="18"/>
      <c r="POO184" s="18"/>
      <c r="POP184" s="18"/>
      <c r="POQ184" s="18"/>
      <c r="POR184" s="18"/>
      <c r="POS184" s="18"/>
      <c r="POT184" s="18"/>
      <c r="POU184" s="18"/>
      <c r="POV184" s="18"/>
      <c r="POW184" s="18"/>
      <c r="POX184" s="18"/>
      <c r="POY184" s="18"/>
      <c r="POZ184" s="18"/>
      <c r="PPA184" s="18"/>
      <c r="PPB184" s="18"/>
      <c r="PPC184" s="18"/>
      <c r="PPD184" s="18"/>
      <c r="PPE184" s="18"/>
      <c r="PPF184" s="18"/>
      <c r="PPG184" s="18"/>
      <c r="PPH184" s="18"/>
      <c r="PPI184" s="18"/>
      <c r="PPJ184" s="18"/>
      <c r="PPK184" s="18"/>
      <c r="PPL184" s="18"/>
      <c r="PPM184" s="18"/>
      <c r="PPN184" s="18"/>
      <c r="PPO184" s="18"/>
      <c r="PPP184" s="18"/>
      <c r="PPQ184" s="18"/>
      <c r="PPR184" s="18"/>
      <c r="PPS184" s="18"/>
      <c r="PPT184" s="18"/>
      <c r="PPU184" s="18"/>
      <c r="PPV184" s="18"/>
      <c r="PPW184" s="18"/>
      <c r="PPX184" s="18"/>
      <c r="PPY184" s="18"/>
      <c r="PPZ184" s="18"/>
      <c r="PQA184" s="18"/>
      <c r="PQB184" s="18"/>
      <c r="PQC184" s="18"/>
      <c r="PQD184" s="18"/>
      <c r="PQE184" s="18"/>
      <c r="PQF184" s="18"/>
      <c r="PQG184" s="18"/>
      <c r="PQH184" s="18"/>
      <c r="PQI184" s="18"/>
      <c r="PQJ184" s="18"/>
      <c r="PQK184" s="18"/>
      <c r="PQL184" s="18"/>
      <c r="PQM184" s="18"/>
      <c r="PQN184" s="18"/>
      <c r="PQO184" s="18"/>
      <c r="PQP184" s="18"/>
      <c r="PQQ184" s="18"/>
      <c r="PQR184" s="18"/>
      <c r="PQS184" s="18"/>
      <c r="PQT184" s="18"/>
      <c r="PQU184" s="18"/>
      <c r="PQV184" s="18"/>
      <c r="PQW184" s="18"/>
      <c r="PQX184" s="18"/>
      <c r="PQY184" s="18"/>
      <c r="PQZ184" s="18"/>
      <c r="PRA184" s="18"/>
      <c r="PRB184" s="18"/>
      <c r="PRC184" s="18"/>
      <c r="PRD184" s="18"/>
      <c r="PRE184" s="18"/>
      <c r="PRF184" s="18"/>
      <c r="PRG184" s="18"/>
      <c r="PRH184" s="18"/>
      <c r="PRI184" s="18"/>
      <c r="PRJ184" s="18"/>
      <c r="PRK184" s="18"/>
      <c r="PRL184" s="18"/>
      <c r="PRM184" s="18"/>
      <c r="PRN184" s="18"/>
      <c r="PRO184" s="18"/>
      <c r="PRP184" s="18"/>
      <c r="PRQ184" s="18"/>
      <c r="PRR184" s="18"/>
      <c r="PRS184" s="18"/>
      <c r="PRT184" s="18"/>
      <c r="PRU184" s="18"/>
      <c r="PRV184" s="18"/>
      <c r="PRW184" s="18"/>
      <c r="PRX184" s="18"/>
      <c r="PRY184" s="18"/>
      <c r="PRZ184" s="18"/>
      <c r="PSA184" s="18"/>
      <c r="PSB184" s="18"/>
      <c r="PSC184" s="18"/>
      <c r="PSD184" s="18"/>
      <c r="PSE184" s="18"/>
      <c r="PSF184" s="18"/>
      <c r="PSG184" s="18"/>
      <c r="PSH184" s="18"/>
      <c r="PSI184" s="18"/>
      <c r="PSJ184" s="18"/>
      <c r="PSK184" s="18"/>
      <c r="PSL184" s="18"/>
      <c r="PSM184" s="18"/>
      <c r="PSN184" s="18"/>
      <c r="PSO184" s="18"/>
      <c r="PSP184" s="18"/>
      <c r="PSQ184" s="18"/>
      <c r="PSR184" s="18"/>
      <c r="PSS184" s="18"/>
      <c r="PST184" s="18"/>
      <c r="PSU184" s="18"/>
      <c r="PSV184" s="18"/>
      <c r="PSW184" s="18"/>
      <c r="PSX184" s="18"/>
      <c r="PSY184" s="18"/>
      <c r="PSZ184" s="18"/>
      <c r="PTA184" s="18"/>
      <c r="PTB184" s="18"/>
      <c r="PTC184" s="18"/>
      <c r="PTD184" s="18"/>
      <c r="PTE184" s="18"/>
      <c r="PTF184" s="18"/>
      <c r="PTG184" s="18"/>
      <c r="PTH184" s="18"/>
      <c r="PTI184" s="18"/>
      <c r="PTJ184" s="18"/>
      <c r="PTK184" s="18"/>
      <c r="PTL184" s="18"/>
      <c r="PTM184" s="18"/>
      <c r="PTN184" s="18"/>
      <c r="PTO184" s="18"/>
      <c r="PTP184" s="18"/>
      <c r="PTQ184" s="18"/>
      <c r="PTR184" s="18"/>
      <c r="PTS184" s="18"/>
      <c r="PTT184" s="18"/>
      <c r="PTU184" s="18"/>
      <c r="PTV184" s="18"/>
      <c r="PTW184" s="18"/>
      <c r="PTX184" s="18"/>
      <c r="PTY184" s="18"/>
      <c r="PTZ184" s="18"/>
      <c r="PUA184" s="18"/>
      <c r="PUB184" s="18"/>
      <c r="PUC184" s="18"/>
      <c r="PUD184" s="18"/>
      <c r="PUE184" s="18"/>
      <c r="PUF184" s="18"/>
      <c r="PUG184" s="18"/>
      <c r="PUH184" s="18"/>
      <c r="PUI184" s="18"/>
      <c r="PUJ184" s="18"/>
      <c r="PUK184" s="18"/>
      <c r="PUL184" s="18"/>
      <c r="PUM184" s="18"/>
      <c r="PUN184" s="18"/>
      <c r="PUO184" s="18"/>
      <c r="PUP184" s="18"/>
      <c r="PUQ184" s="18"/>
      <c r="PUR184" s="18"/>
      <c r="PUS184" s="18"/>
      <c r="PUT184" s="18"/>
      <c r="PUU184" s="18"/>
      <c r="PUV184" s="18"/>
      <c r="PUW184" s="18"/>
      <c r="PUX184" s="18"/>
      <c r="PUY184" s="18"/>
      <c r="PUZ184" s="18"/>
      <c r="PVA184" s="18"/>
      <c r="PVB184" s="18"/>
      <c r="PVC184" s="18"/>
      <c r="PVD184" s="18"/>
      <c r="PVE184" s="18"/>
      <c r="PVF184" s="18"/>
      <c r="PVG184" s="18"/>
      <c r="PVH184" s="18"/>
      <c r="PVI184" s="18"/>
      <c r="PVJ184" s="18"/>
      <c r="PVK184" s="18"/>
      <c r="PVL184" s="18"/>
      <c r="PVM184" s="18"/>
      <c r="PVN184" s="18"/>
      <c r="PVO184" s="18"/>
      <c r="PVP184" s="18"/>
      <c r="PVQ184" s="18"/>
      <c r="PVR184" s="18"/>
      <c r="PVS184" s="18"/>
      <c r="PVT184" s="18"/>
      <c r="PVU184" s="18"/>
      <c r="PVV184" s="18"/>
      <c r="PVW184" s="18"/>
      <c r="PVX184" s="18"/>
      <c r="PVY184" s="18"/>
      <c r="PVZ184" s="18"/>
      <c r="PWA184" s="18"/>
      <c r="PWB184" s="18"/>
      <c r="PWC184" s="18"/>
      <c r="PWD184" s="18"/>
      <c r="PWE184" s="18"/>
      <c r="PWF184" s="18"/>
      <c r="PWG184" s="18"/>
      <c r="PWH184" s="18"/>
      <c r="PWI184" s="18"/>
      <c r="PWJ184" s="18"/>
      <c r="PWK184" s="18"/>
      <c r="PWL184" s="18"/>
      <c r="PWM184" s="18"/>
      <c r="PWN184" s="18"/>
      <c r="PWO184" s="18"/>
      <c r="PWP184" s="18"/>
      <c r="PWQ184" s="18"/>
      <c r="PWR184" s="18"/>
      <c r="PWS184" s="18"/>
      <c r="PWT184" s="18"/>
      <c r="PWU184" s="18"/>
      <c r="PWV184" s="18"/>
      <c r="PWW184" s="18"/>
      <c r="PWX184" s="18"/>
      <c r="PWY184" s="18"/>
      <c r="PWZ184" s="18"/>
      <c r="PXA184" s="18"/>
      <c r="PXB184" s="18"/>
      <c r="PXC184" s="18"/>
      <c r="PXD184" s="18"/>
      <c r="PXE184" s="18"/>
      <c r="PXF184" s="18"/>
      <c r="PXG184" s="18"/>
      <c r="PXH184" s="18"/>
      <c r="PXI184" s="18"/>
      <c r="PXJ184" s="18"/>
      <c r="PXK184" s="18"/>
      <c r="PXL184" s="18"/>
      <c r="PXM184" s="18"/>
      <c r="PXN184" s="18"/>
      <c r="PXO184" s="18"/>
      <c r="PXP184" s="18"/>
      <c r="PXQ184" s="18"/>
      <c r="PXR184" s="18"/>
      <c r="PXS184" s="18"/>
      <c r="PXT184" s="18"/>
      <c r="PXU184" s="18"/>
      <c r="PXV184" s="18"/>
      <c r="PXW184" s="18"/>
      <c r="PXX184" s="18"/>
      <c r="PXY184" s="18"/>
      <c r="PXZ184" s="18"/>
      <c r="PYA184" s="18"/>
      <c r="PYB184" s="18"/>
      <c r="PYC184" s="18"/>
      <c r="PYD184" s="18"/>
      <c r="PYE184" s="18"/>
      <c r="PYF184" s="18"/>
      <c r="PYG184" s="18"/>
      <c r="PYH184" s="18"/>
      <c r="PYI184" s="18"/>
      <c r="PYJ184" s="18"/>
      <c r="PYK184" s="18"/>
      <c r="PYL184" s="18"/>
      <c r="PYM184" s="18"/>
      <c r="PYN184" s="18"/>
      <c r="PYO184" s="18"/>
      <c r="PYP184" s="18"/>
      <c r="PYQ184" s="18"/>
      <c r="PYR184" s="18"/>
      <c r="PYS184" s="18"/>
      <c r="PYT184" s="18"/>
      <c r="PYU184" s="18"/>
      <c r="PYV184" s="18"/>
      <c r="PYW184" s="18"/>
      <c r="PYX184" s="18"/>
      <c r="PYY184" s="18"/>
      <c r="PYZ184" s="18"/>
      <c r="PZA184" s="18"/>
      <c r="PZB184" s="18"/>
      <c r="PZC184" s="18"/>
      <c r="PZD184" s="18"/>
      <c r="PZE184" s="18"/>
      <c r="PZF184" s="18"/>
      <c r="PZG184" s="18"/>
      <c r="PZH184" s="18"/>
      <c r="PZI184" s="18"/>
      <c r="PZJ184" s="18"/>
      <c r="PZK184" s="18"/>
      <c r="PZL184" s="18"/>
      <c r="PZM184" s="18"/>
      <c r="PZN184" s="18"/>
      <c r="PZO184" s="18"/>
      <c r="PZP184" s="18"/>
      <c r="PZQ184" s="18"/>
      <c r="PZR184" s="18"/>
      <c r="PZS184" s="18"/>
      <c r="PZT184" s="18"/>
      <c r="PZU184" s="18"/>
      <c r="PZV184" s="18"/>
      <c r="PZW184" s="18"/>
      <c r="PZX184" s="18"/>
      <c r="PZY184" s="18"/>
      <c r="PZZ184" s="18"/>
      <c r="QAA184" s="18"/>
      <c r="QAB184" s="18"/>
      <c r="QAC184" s="18"/>
      <c r="QAD184" s="18"/>
      <c r="QAE184" s="18"/>
      <c r="QAF184" s="18"/>
      <c r="QAG184" s="18"/>
      <c r="QAH184" s="18"/>
      <c r="QAI184" s="18"/>
      <c r="QAJ184" s="18"/>
      <c r="QAK184" s="18"/>
      <c r="QAL184" s="18"/>
      <c r="QAM184" s="18"/>
      <c r="QAN184" s="18"/>
      <c r="QAO184" s="18"/>
      <c r="QAP184" s="18"/>
      <c r="QAQ184" s="18"/>
      <c r="QAR184" s="18"/>
      <c r="QAS184" s="18"/>
      <c r="QAT184" s="18"/>
      <c r="QAU184" s="18"/>
      <c r="QAV184" s="18"/>
      <c r="QAW184" s="18"/>
      <c r="QAX184" s="18"/>
      <c r="QAY184" s="18"/>
      <c r="QAZ184" s="18"/>
      <c r="QBA184" s="18"/>
      <c r="QBB184" s="18"/>
      <c r="QBC184" s="18"/>
      <c r="QBD184" s="18"/>
      <c r="QBE184" s="18"/>
      <c r="QBF184" s="18"/>
      <c r="QBG184" s="18"/>
      <c r="QBH184" s="18"/>
      <c r="QBI184" s="18"/>
      <c r="QBJ184" s="18"/>
      <c r="QBK184" s="18"/>
      <c r="QBL184" s="18"/>
      <c r="QBM184" s="18"/>
      <c r="QBN184" s="18"/>
      <c r="QBO184" s="18"/>
      <c r="QBP184" s="18"/>
      <c r="QBQ184" s="18"/>
      <c r="QBR184" s="18"/>
      <c r="QBS184" s="18"/>
      <c r="QBT184" s="18"/>
      <c r="QBU184" s="18"/>
      <c r="QBV184" s="18"/>
      <c r="QBW184" s="18"/>
      <c r="QBX184" s="18"/>
      <c r="QBY184" s="18"/>
      <c r="QBZ184" s="18"/>
      <c r="QCA184" s="18"/>
      <c r="QCB184" s="18"/>
      <c r="QCC184" s="18"/>
      <c r="QCD184" s="18"/>
      <c r="QCE184" s="18"/>
      <c r="QCF184" s="18"/>
      <c r="QCG184" s="18"/>
      <c r="QCH184" s="18"/>
      <c r="QCI184" s="18"/>
      <c r="QCJ184" s="18"/>
      <c r="QCK184" s="18"/>
      <c r="QCL184" s="18"/>
      <c r="QCM184" s="18"/>
      <c r="QCN184" s="18"/>
      <c r="QCO184" s="18"/>
      <c r="QCP184" s="18"/>
      <c r="QCQ184" s="18"/>
      <c r="QCR184" s="18"/>
      <c r="QCS184" s="18"/>
      <c r="QCT184" s="18"/>
      <c r="QCU184" s="18"/>
      <c r="QCV184" s="18"/>
      <c r="QCW184" s="18"/>
      <c r="QCX184" s="18"/>
      <c r="QCY184" s="18"/>
      <c r="QCZ184" s="18"/>
      <c r="QDA184" s="18"/>
      <c r="QDB184" s="18"/>
      <c r="QDC184" s="18"/>
      <c r="QDD184" s="18"/>
      <c r="QDE184" s="18"/>
      <c r="QDF184" s="18"/>
      <c r="QDG184" s="18"/>
      <c r="QDH184" s="18"/>
      <c r="QDI184" s="18"/>
      <c r="QDJ184" s="18"/>
      <c r="QDK184" s="18"/>
      <c r="QDL184" s="18"/>
      <c r="QDM184" s="18"/>
      <c r="QDN184" s="18"/>
      <c r="QDO184" s="18"/>
      <c r="QDP184" s="18"/>
      <c r="QDQ184" s="18"/>
      <c r="QDR184" s="18"/>
      <c r="QDS184" s="18"/>
      <c r="QDT184" s="18"/>
      <c r="QDU184" s="18"/>
      <c r="QDV184" s="18"/>
      <c r="QDW184" s="18"/>
      <c r="QDX184" s="18"/>
      <c r="QDY184" s="18"/>
      <c r="QDZ184" s="18"/>
      <c r="QEA184" s="18"/>
      <c r="QEB184" s="18"/>
      <c r="QEC184" s="18"/>
      <c r="QED184" s="18"/>
      <c r="QEE184" s="18"/>
      <c r="QEF184" s="18"/>
      <c r="QEG184" s="18"/>
      <c r="QEH184" s="18"/>
      <c r="QEI184" s="18"/>
      <c r="QEJ184" s="18"/>
      <c r="QEK184" s="18"/>
      <c r="QEL184" s="18"/>
      <c r="QEM184" s="18"/>
      <c r="QEN184" s="18"/>
      <c r="QEO184" s="18"/>
      <c r="QEP184" s="18"/>
      <c r="QEQ184" s="18"/>
      <c r="QER184" s="18"/>
      <c r="QES184" s="18"/>
      <c r="QET184" s="18"/>
      <c r="QEU184" s="18"/>
      <c r="QEV184" s="18"/>
      <c r="QEW184" s="18"/>
      <c r="QEX184" s="18"/>
      <c r="QEY184" s="18"/>
      <c r="QEZ184" s="18"/>
      <c r="QFA184" s="18"/>
      <c r="QFB184" s="18"/>
      <c r="QFC184" s="18"/>
      <c r="QFD184" s="18"/>
      <c r="QFE184" s="18"/>
      <c r="QFF184" s="18"/>
      <c r="QFG184" s="18"/>
      <c r="QFH184" s="18"/>
      <c r="QFI184" s="18"/>
      <c r="QFJ184" s="18"/>
      <c r="QFK184" s="18"/>
      <c r="QFL184" s="18"/>
      <c r="QFM184" s="18"/>
      <c r="QFN184" s="18"/>
      <c r="QFO184" s="18"/>
      <c r="QFP184" s="18"/>
      <c r="QFQ184" s="18"/>
      <c r="QFR184" s="18"/>
      <c r="QFS184" s="18"/>
      <c r="QFT184" s="18"/>
      <c r="QFU184" s="18"/>
      <c r="QFV184" s="18"/>
      <c r="QFW184" s="18"/>
      <c r="QFX184" s="18"/>
      <c r="QFY184" s="18"/>
      <c r="QFZ184" s="18"/>
      <c r="QGA184" s="18"/>
      <c r="QGB184" s="18"/>
      <c r="QGC184" s="18"/>
      <c r="QGD184" s="18"/>
      <c r="QGE184" s="18"/>
      <c r="QGF184" s="18"/>
      <c r="QGG184" s="18"/>
      <c r="QGH184" s="18"/>
      <c r="QGI184" s="18"/>
      <c r="QGJ184" s="18"/>
      <c r="QGK184" s="18"/>
      <c r="QGL184" s="18"/>
      <c r="QGM184" s="18"/>
      <c r="QGN184" s="18"/>
      <c r="QGO184" s="18"/>
      <c r="QGP184" s="18"/>
      <c r="QGQ184" s="18"/>
      <c r="QGR184" s="18"/>
      <c r="QGS184" s="18"/>
      <c r="QGT184" s="18"/>
      <c r="QGU184" s="18"/>
      <c r="QGV184" s="18"/>
      <c r="QGW184" s="18"/>
      <c r="QGX184" s="18"/>
      <c r="QGY184" s="18"/>
      <c r="QGZ184" s="18"/>
      <c r="QHA184" s="18"/>
      <c r="QHB184" s="18"/>
      <c r="QHC184" s="18"/>
      <c r="QHD184" s="18"/>
      <c r="QHE184" s="18"/>
      <c r="QHF184" s="18"/>
      <c r="QHG184" s="18"/>
      <c r="QHH184" s="18"/>
      <c r="QHI184" s="18"/>
      <c r="QHJ184" s="18"/>
      <c r="QHK184" s="18"/>
      <c r="QHL184" s="18"/>
      <c r="QHM184" s="18"/>
      <c r="QHN184" s="18"/>
      <c r="QHO184" s="18"/>
      <c r="QHP184" s="18"/>
      <c r="QHQ184" s="18"/>
      <c r="QHR184" s="18"/>
      <c r="QHS184" s="18"/>
      <c r="QHT184" s="18"/>
      <c r="QHU184" s="18"/>
      <c r="QHV184" s="18"/>
      <c r="QHW184" s="18"/>
      <c r="QHX184" s="18"/>
      <c r="QHY184" s="18"/>
      <c r="QHZ184" s="18"/>
      <c r="QIA184" s="18"/>
      <c r="QIB184" s="18"/>
      <c r="QIC184" s="18"/>
      <c r="QID184" s="18"/>
      <c r="QIE184" s="18"/>
      <c r="QIF184" s="18"/>
      <c r="QIG184" s="18"/>
      <c r="QIH184" s="18"/>
      <c r="QII184" s="18"/>
      <c r="QIJ184" s="18"/>
      <c r="QIK184" s="18"/>
      <c r="QIL184" s="18"/>
      <c r="QIM184" s="18"/>
      <c r="QIN184" s="18"/>
      <c r="QIO184" s="18"/>
      <c r="QIP184" s="18"/>
      <c r="QIQ184" s="18"/>
      <c r="QIR184" s="18"/>
      <c r="QIS184" s="18"/>
      <c r="QIT184" s="18"/>
      <c r="QIU184" s="18"/>
      <c r="QIV184" s="18"/>
      <c r="QIW184" s="18"/>
      <c r="QIX184" s="18"/>
      <c r="QIY184" s="18"/>
      <c r="QIZ184" s="18"/>
      <c r="QJA184" s="18"/>
      <c r="QJB184" s="18"/>
      <c r="QJC184" s="18"/>
      <c r="QJD184" s="18"/>
      <c r="QJE184" s="18"/>
      <c r="QJF184" s="18"/>
      <c r="QJG184" s="18"/>
      <c r="QJH184" s="18"/>
      <c r="QJI184" s="18"/>
      <c r="QJJ184" s="18"/>
      <c r="QJK184" s="18"/>
      <c r="QJL184" s="18"/>
      <c r="QJM184" s="18"/>
      <c r="QJN184" s="18"/>
      <c r="QJO184" s="18"/>
      <c r="QJP184" s="18"/>
      <c r="QJQ184" s="18"/>
      <c r="QJR184" s="18"/>
      <c r="QJS184" s="18"/>
      <c r="QJT184" s="18"/>
      <c r="QJU184" s="18"/>
      <c r="QJV184" s="18"/>
      <c r="QJW184" s="18"/>
      <c r="QJX184" s="18"/>
      <c r="QJY184" s="18"/>
      <c r="QJZ184" s="18"/>
      <c r="QKA184" s="18"/>
      <c r="QKB184" s="18"/>
      <c r="QKC184" s="18"/>
      <c r="QKD184" s="18"/>
      <c r="QKE184" s="18"/>
      <c r="QKF184" s="18"/>
      <c r="QKG184" s="18"/>
      <c r="QKH184" s="18"/>
      <c r="QKI184" s="18"/>
      <c r="QKJ184" s="18"/>
      <c r="QKK184" s="18"/>
      <c r="QKL184" s="18"/>
      <c r="QKM184" s="18"/>
      <c r="QKN184" s="18"/>
      <c r="QKO184" s="18"/>
      <c r="QKP184" s="18"/>
      <c r="QKQ184" s="18"/>
      <c r="QKR184" s="18"/>
      <c r="QKS184" s="18"/>
      <c r="QKT184" s="18"/>
      <c r="QKU184" s="18"/>
      <c r="QKV184" s="18"/>
      <c r="QKW184" s="18"/>
      <c r="QKX184" s="18"/>
      <c r="QKY184" s="18"/>
      <c r="QKZ184" s="18"/>
      <c r="QLA184" s="18"/>
      <c r="QLB184" s="18"/>
      <c r="QLC184" s="18"/>
      <c r="QLD184" s="18"/>
      <c r="QLE184" s="18"/>
      <c r="QLF184" s="18"/>
      <c r="QLG184" s="18"/>
      <c r="QLH184" s="18"/>
      <c r="QLI184" s="18"/>
      <c r="QLJ184" s="18"/>
      <c r="QLK184" s="18"/>
      <c r="QLL184" s="18"/>
      <c r="QLM184" s="18"/>
      <c r="QLN184" s="18"/>
      <c r="QLO184" s="18"/>
      <c r="QLP184" s="18"/>
      <c r="QLQ184" s="18"/>
      <c r="QLR184" s="18"/>
      <c r="QLS184" s="18"/>
      <c r="QLT184" s="18"/>
      <c r="QLU184" s="18"/>
      <c r="QLV184" s="18"/>
      <c r="QLW184" s="18"/>
      <c r="QLX184" s="18"/>
      <c r="QLY184" s="18"/>
      <c r="QLZ184" s="18"/>
      <c r="QMA184" s="18"/>
      <c r="QMB184" s="18"/>
      <c r="QMC184" s="18"/>
      <c r="QMD184" s="18"/>
      <c r="QME184" s="18"/>
      <c r="QMF184" s="18"/>
      <c r="QMG184" s="18"/>
      <c r="QMH184" s="18"/>
      <c r="QMI184" s="18"/>
      <c r="QMJ184" s="18"/>
      <c r="QMK184" s="18"/>
      <c r="QML184" s="18"/>
      <c r="QMM184" s="18"/>
      <c r="QMN184" s="18"/>
      <c r="QMO184" s="18"/>
      <c r="QMP184" s="18"/>
      <c r="QMQ184" s="18"/>
      <c r="QMR184" s="18"/>
      <c r="QMS184" s="18"/>
      <c r="QMT184" s="18"/>
      <c r="QMU184" s="18"/>
      <c r="QMV184" s="18"/>
      <c r="QMW184" s="18"/>
      <c r="QMX184" s="18"/>
      <c r="QMY184" s="18"/>
      <c r="QMZ184" s="18"/>
      <c r="QNA184" s="18"/>
      <c r="QNB184" s="18"/>
      <c r="QNC184" s="18"/>
      <c r="QND184" s="18"/>
      <c r="QNE184" s="18"/>
      <c r="QNF184" s="18"/>
      <c r="QNG184" s="18"/>
      <c r="QNH184" s="18"/>
      <c r="QNI184" s="18"/>
      <c r="QNJ184" s="18"/>
      <c r="QNK184" s="18"/>
      <c r="QNL184" s="18"/>
      <c r="QNM184" s="18"/>
      <c r="QNN184" s="18"/>
      <c r="QNO184" s="18"/>
      <c r="QNP184" s="18"/>
      <c r="QNQ184" s="18"/>
      <c r="QNR184" s="18"/>
      <c r="QNS184" s="18"/>
      <c r="QNT184" s="18"/>
      <c r="QNU184" s="18"/>
      <c r="QNV184" s="18"/>
      <c r="QNW184" s="18"/>
      <c r="QNX184" s="18"/>
      <c r="QNY184" s="18"/>
      <c r="QNZ184" s="18"/>
      <c r="QOA184" s="18"/>
      <c r="QOB184" s="18"/>
      <c r="QOC184" s="18"/>
      <c r="QOD184" s="18"/>
      <c r="QOE184" s="18"/>
      <c r="QOF184" s="18"/>
      <c r="QOG184" s="18"/>
      <c r="QOH184" s="18"/>
      <c r="QOI184" s="18"/>
      <c r="QOJ184" s="18"/>
      <c r="QOK184" s="18"/>
      <c r="QOL184" s="18"/>
      <c r="QOM184" s="18"/>
      <c r="QON184" s="18"/>
      <c r="QOO184" s="18"/>
      <c r="QOP184" s="18"/>
      <c r="QOQ184" s="18"/>
      <c r="QOR184" s="18"/>
      <c r="QOS184" s="18"/>
      <c r="QOT184" s="18"/>
      <c r="QOU184" s="18"/>
      <c r="QOV184" s="18"/>
      <c r="QOW184" s="18"/>
      <c r="QOX184" s="18"/>
      <c r="QOY184" s="18"/>
      <c r="QOZ184" s="18"/>
      <c r="QPA184" s="18"/>
      <c r="QPB184" s="18"/>
      <c r="QPC184" s="18"/>
      <c r="QPD184" s="18"/>
      <c r="QPE184" s="18"/>
      <c r="QPF184" s="18"/>
      <c r="QPG184" s="18"/>
      <c r="QPH184" s="18"/>
      <c r="QPI184" s="18"/>
      <c r="QPJ184" s="18"/>
      <c r="QPK184" s="18"/>
      <c r="QPL184" s="18"/>
      <c r="QPM184" s="18"/>
      <c r="QPN184" s="18"/>
      <c r="QPO184" s="18"/>
      <c r="QPP184" s="18"/>
      <c r="QPQ184" s="18"/>
      <c r="QPR184" s="18"/>
      <c r="QPS184" s="18"/>
      <c r="QPT184" s="18"/>
      <c r="QPU184" s="18"/>
      <c r="QPV184" s="18"/>
      <c r="QPW184" s="18"/>
      <c r="QPX184" s="18"/>
      <c r="QPY184" s="18"/>
      <c r="QPZ184" s="18"/>
      <c r="QQA184" s="18"/>
      <c r="QQB184" s="18"/>
      <c r="QQC184" s="18"/>
      <c r="QQD184" s="18"/>
      <c r="QQE184" s="18"/>
      <c r="QQF184" s="18"/>
      <c r="QQG184" s="18"/>
      <c r="QQH184" s="18"/>
      <c r="QQI184" s="18"/>
      <c r="QQJ184" s="18"/>
      <c r="QQK184" s="18"/>
      <c r="QQL184" s="18"/>
      <c r="QQM184" s="18"/>
      <c r="QQN184" s="18"/>
      <c r="QQO184" s="18"/>
      <c r="QQP184" s="18"/>
      <c r="QQQ184" s="18"/>
      <c r="QQR184" s="18"/>
      <c r="QQS184" s="18"/>
      <c r="QQT184" s="18"/>
      <c r="QQU184" s="18"/>
      <c r="QQV184" s="18"/>
      <c r="QQW184" s="18"/>
      <c r="QQX184" s="18"/>
      <c r="QQY184" s="18"/>
      <c r="QQZ184" s="18"/>
      <c r="QRA184" s="18"/>
      <c r="QRB184" s="18"/>
      <c r="QRC184" s="18"/>
      <c r="QRD184" s="18"/>
      <c r="QRE184" s="18"/>
      <c r="QRF184" s="18"/>
      <c r="QRG184" s="18"/>
      <c r="QRH184" s="18"/>
      <c r="QRI184" s="18"/>
      <c r="QRJ184" s="18"/>
      <c r="QRK184" s="18"/>
      <c r="QRL184" s="18"/>
      <c r="QRM184" s="18"/>
      <c r="QRN184" s="18"/>
      <c r="QRO184" s="18"/>
      <c r="QRP184" s="18"/>
      <c r="QRQ184" s="18"/>
      <c r="QRR184" s="18"/>
      <c r="QRS184" s="18"/>
      <c r="QRT184" s="18"/>
      <c r="QRU184" s="18"/>
      <c r="QRV184" s="18"/>
      <c r="QRW184" s="18"/>
      <c r="QRX184" s="18"/>
      <c r="QRY184" s="18"/>
      <c r="QRZ184" s="18"/>
      <c r="QSA184" s="18"/>
      <c r="QSB184" s="18"/>
      <c r="QSC184" s="18"/>
      <c r="QSD184" s="18"/>
      <c r="QSE184" s="18"/>
      <c r="QSF184" s="18"/>
      <c r="QSG184" s="18"/>
      <c r="QSH184" s="18"/>
      <c r="QSI184" s="18"/>
      <c r="QSJ184" s="18"/>
      <c r="QSK184" s="18"/>
      <c r="QSL184" s="18"/>
      <c r="QSM184" s="18"/>
      <c r="QSN184" s="18"/>
      <c r="QSO184" s="18"/>
      <c r="QSP184" s="18"/>
      <c r="QSQ184" s="18"/>
      <c r="QSR184" s="18"/>
      <c r="QSS184" s="18"/>
      <c r="QST184" s="18"/>
      <c r="QSU184" s="18"/>
      <c r="QSV184" s="18"/>
      <c r="QSW184" s="18"/>
      <c r="QSX184" s="18"/>
      <c r="QSY184" s="18"/>
      <c r="QSZ184" s="18"/>
      <c r="QTA184" s="18"/>
      <c r="QTB184" s="18"/>
      <c r="QTC184" s="18"/>
      <c r="QTD184" s="18"/>
      <c r="QTE184" s="18"/>
      <c r="QTF184" s="18"/>
      <c r="QTG184" s="18"/>
      <c r="QTH184" s="18"/>
      <c r="QTI184" s="18"/>
      <c r="QTJ184" s="18"/>
      <c r="QTK184" s="18"/>
      <c r="QTL184" s="18"/>
      <c r="QTM184" s="18"/>
      <c r="QTN184" s="18"/>
      <c r="QTO184" s="18"/>
      <c r="QTP184" s="18"/>
      <c r="QTQ184" s="18"/>
      <c r="QTR184" s="18"/>
      <c r="QTS184" s="18"/>
      <c r="QTT184" s="18"/>
      <c r="QTU184" s="18"/>
      <c r="QTV184" s="18"/>
      <c r="QTW184" s="18"/>
      <c r="QTX184" s="18"/>
      <c r="QTY184" s="18"/>
      <c r="QTZ184" s="18"/>
      <c r="QUA184" s="18"/>
      <c r="QUB184" s="18"/>
      <c r="QUC184" s="18"/>
      <c r="QUD184" s="18"/>
      <c r="QUE184" s="18"/>
      <c r="QUF184" s="18"/>
      <c r="QUG184" s="18"/>
      <c r="QUH184" s="18"/>
      <c r="QUI184" s="18"/>
      <c r="QUJ184" s="18"/>
      <c r="QUK184" s="18"/>
      <c r="QUL184" s="18"/>
      <c r="QUM184" s="18"/>
      <c r="QUN184" s="18"/>
      <c r="QUO184" s="18"/>
      <c r="QUP184" s="18"/>
      <c r="QUQ184" s="18"/>
      <c r="QUR184" s="18"/>
      <c r="QUS184" s="18"/>
      <c r="QUT184" s="18"/>
      <c r="QUU184" s="18"/>
      <c r="QUV184" s="18"/>
      <c r="QUW184" s="18"/>
      <c r="QUX184" s="18"/>
      <c r="QUY184" s="18"/>
      <c r="QUZ184" s="18"/>
      <c r="QVA184" s="18"/>
      <c r="QVB184" s="18"/>
      <c r="QVC184" s="18"/>
      <c r="QVD184" s="18"/>
      <c r="QVE184" s="18"/>
      <c r="QVF184" s="18"/>
      <c r="QVG184" s="18"/>
      <c r="QVH184" s="18"/>
      <c r="QVI184" s="18"/>
      <c r="QVJ184" s="18"/>
      <c r="QVK184" s="18"/>
      <c r="QVL184" s="18"/>
      <c r="QVM184" s="18"/>
      <c r="QVN184" s="18"/>
      <c r="QVO184" s="18"/>
      <c r="QVP184" s="18"/>
      <c r="QVQ184" s="18"/>
      <c r="QVR184" s="18"/>
      <c r="QVS184" s="18"/>
      <c r="QVT184" s="18"/>
      <c r="QVU184" s="18"/>
      <c r="QVV184" s="18"/>
      <c r="QVW184" s="18"/>
      <c r="QVX184" s="18"/>
      <c r="QVY184" s="18"/>
      <c r="QVZ184" s="18"/>
      <c r="QWA184" s="18"/>
      <c r="QWB184" s="18"/>
      <c r="QWC184" s="18"/>
      <c r="QWD184" s="18"/>
      <c r="QWE184" s="18"/>
      <c r="QWF184" s="18"/>
      <c r="QWG184" s="18"/>
      <c r="QWH184" s="18"/>
      <c r="QWI184" s="18"/>
      <c r="QWJ184" s="18"/>
      <c r="QWK184" s="18"/>
      <c r="QWL184" s="18"/>
      <c r="QWM184" s="18"/>
      <c r="QWN184" s="18"/>
      <c r="QWO184" s="18"/>
      <c r="QWP184" s="18"/>
      <c r="QWQ184" s="18"/>
      <c r="QWR184" s="18"/>
      <c r="QWS184" s="18"/>
      <c r="QWT184" s="18"/>
      <c r="QWU184" s="18"/>
      <c r="QWV184" s="18"/>
      <c r="QWW184" s="18"/>
      <c r="QWX184" s="18"/>
      <c r="QWY184" s="18"/>
      <c r="QWZ184" s="18"/>
      <c r="QXA184" s="18"/>
      <c r="QXB184" s="18"/>
      <c r="QXC184" s="18"/>
      <c r="QXD184" s="18"/>
      <c r="QXE184" s="18"/>
      <c r="QXF184" s="18"/>
      <c r="QXG184" s="18"/>
      <c r="QXH184" s="18"/>
      <c r="QXI184" s="18"/>
      <c r="QXJ184" s="18"/>
      <c r="QXK184" s="18"/>
      <c r="QXL184" s="18"/>
      <c r="QXM184" s="18"/>
      <c r="QXN184" s="18"/>
      <c r="QXO184" s="18"/>
      <c r="QXP184" s="18"/>
      <c r="QXQ184" s="18"/>
      <c r="QXR184" s="18"/>
      <c r="QXS184" s="18"/>
      <c r="QXT184" s="18"/>
      <c r="QXU184" s="18"/>
      <c r="QXV184" s="18"/>
      <c r="QXW184" s="18"/>
      <c r="QXX184" s="18"/>
      <c r="QXY184" s="18"/>
      <c r="QXZ184" s="18"/>
      <c r="QYA184" s="18"/>
      <c r="QYB184" s="18"/>
      <c r="QYC184" s="18"/>
      <c r="QYD184" s="18"/>
      <c r="QYE184" s="18"/>
      <c r="QYF184" s="18"/>
      <c r="QYG184" s="18"/>
      <c r="QYH184" s="18"/>
      <c r="QYI184" s="18"/>
      <c r="QYJ184" s="18"/>
      <c r="QYK184" s="18"/>
      <c r="QYL184" s="18"/>
      <c r="QYM184" s="18"/>
      <c r="QYN184" s="18"/>
      <c r="QYO184" s="18"/>
      <c r="QYP184" s="18"/>
      <c r="QYQ184" s="18"/>
      <c r="QYR184" s="18"/>
      <c r="QYS184" s="18"/>
      <c r="QYT184" s="18"/>
      <c r="QYU184" s="18"/>
      <c r="QYV184" s="18"/>
      <c r="QYW184" s="18"/>
      <c r="QYX184" s="18"/>
      <c r="QYY184" s="18"/>
      <c r="QYZ184" s="18"/>
      <c r="QZA184" s="18"/>
      <c r="QZB184" s="18"/>
      <c r="QZC184" s="18"/>
      <c r="QZD184" s="18"/>
      <c r="QZE184" s="18"/>
      <c r="QZF184" s="18"/>
      <c r="QZG184" s="18"/>
      <c r="QZH184" s="18"/>
      <c r="QZI184" s="18"/>
      <c r="QZJ184" s="18"/>
      <c r="QZK184" s="18"/>
      <c r="QZL184" s="18"/>
      <c r="QZM184" s="18"/>
      <c r="QZN184" s="18"/>
      <c r="QZO184" s="18"/>
      <c r="QZP184" s="18"/>
      <c r="QZQ184" s="18"/>
      <c r="QZR184" s="18"/>
      <c r="QZS184" s="18"/>
      <c r="QZT184" s="18"/>
      <c r="QZU184" s="18"/>
      <c r="QZV184" s="18"/>
      <c r="QZW184" s="18"/>
      <c r="QZX184" s="18"/>
      <c r="QZY184" s="18"/>
      <c r="QZZ184" s="18"/>
      <c r="RAA184" s="18"/>
      <c r="RAB184" s="18"/>
      <c r="RAC184" s="18"/>
      <c r="RAD184" s="18"/>
      <c r="RAE184" s="18"/>
      <c r="RAF184" s="18"/>
      <c r="RAG184" s="18"/>
      <c r="RAH184" s="18"/>
      <c r="RAI184" s="18"/>
      <c r="RAJ184" s="18"/>
      <c r="RAK184" s="18"/>
      <c r="RAL184" s="18"/>
      <c r="RAM184" s="18"/>
      <c r="RAN184" s="18"/>
      <c r="RAO184" s="18"/>
      <c r="RAP184" s="18"/>
      <c r="RAQ184" s="18"/>
      <c r="RAR184" s="18"/>
      <c r="RAS184" s="18"/>
      <c r="RAT184" s="18"/>
      <c r="RAU184" s="18"/>
      <c r="RAV184" s="18"/>
      <c r="RAW184" s="18"/>
      <c r="RAX184" s="18"/>
      <c r="RAY184" s="18"/>
      <c r="RAZ184" s="18"/>
      <c r="RBA184" s="18"/>
      <c r="RBB184" s="18"/>
      <c r="RBC184" s="18"/>
      <c r="RBD184" s="18"/>
      <c r="RBE184" s="18"/>
      <c r="RBF184" s="18"/>
      <c r="RBG184" s="18"/>
      <c r="RBH184" s="18"/>
      <c r="RBI184" s="18"/>
      <c r="RBJ184" s="18"/>
      <c r="RBK184" s="18"/>
      <c r="RBL184" s="18"/>
      <c r="RBM184" s="18"/>
      <c r="RBN184" s="18"/>
      <c r="RBO184" s="18"/>
      <c r="RBP184" s="18"/>
      <c r="RBQ184" s="18"/>
      <c r="RBR184" s="18"/>
      <c r="RBS184" s="18"/>
      <c r="RBT184" s="18"/>
      <c r="RBU184" s="18"/>
      <c r="RBV184" s="18"/>
      <c r="RBW184" s="18"/>
      <c r="RBX184" s="18"/>
      <c r="RBY184" s="18"/>
      <c r="RBZ184" s="18"/>
      <c r="RCA184" s="18"/>
      <c r="RCB184" s="18"/>
      <c r="RCC184" s="18"/>
      <c r="RCD184" s="18"/>
      <c r="RCE184" s="18"/>
      <c r="RCF184" s="18"/>
      <c r="RCG184" s="18"/>
      <c r="RCH184" s="18"/>
      <c r="RCI184" s="18"/>
      <c r="RCJ184" s="18"/>
      <c r="RCK184" s="18"/>
      <c r="RCL184" s="18"/>
      <c r="RCM184" s="18"/>
      <c r="RCN184" s="18"/>
      <c r="RCO184" s="18"/>
      <c r="RCP184" s="18"/>
      <c r="RCQ184" s="18"/>
      <c r="RCR184" s="18"/>
      <c r="RCS184" s="18"/>
      <c r="RCT184" s="18"/>
      <c r="RCU184" s="18"/>
      <c r="RCV184" s="18"/>
      <c r="RCW184" s="18"/>
      <c r="RCX184" s="18"/>
      <c r="RCY184" s="18"/>
      <c r="RCZ184" s="18"/>
      <c r="RDA184" s="18"/>
      <c r="RDB184" s="18"/>
      <c r="RDC184" s="18"/>
      <c r="RDD184" s="18"/>
      <c r="RDE184" s="18"/>
      <c r="RDF184" s="18"/>
      <c r="RDG184" s="18"/>
      <c r="RDH184" s="18"/>
      <c r="RDI184" s="18"/>
      <c r="RDJ184" s="18"/>
      <c r="RDK184" s="18"/>
      <c r="RDL184" s="18"/>
      <c r="RDM184" s="18"/>
      <c r="RDN184" s="18"/>
      <c r="RDO184" s="18"/>
      <c r="RDP184" s="18"/>
      <c r="RDQ184" s="18"/>
      <c r="RDR184" s="18"/>
      <c r="RDS184" s="18"/>
      <c r="RDT184" s="18"/>
      <c r="RDU184" s="18"/>
      <c r="RDV184" s="18"/>
      <c r="RDW184" s="18"/>
      <c r="RDX184" s="18"/>
      <c r="RDY184" s="18"/>
      <c r="RDZ184" s="18"/>
      <c r="REA184" s="18"/>
      <c r="REB184" s="18"/>
      <c r="REC184" s="18"/>
      <c r="RED184" s="18"/>
      <c r="REE184" s="18"/>
      <c r="REF184" s="18"/>
      <c r="REG184" s="18"/>
      <c r="REH184" s="18"/>
      <c r="REI184" s="18"/>
      <c r="REJ184" s="18"/>
      <c r="REK184" s="18"/>
      <c r="REL184" s="18"/>
      <c r="REM184" s="18"/>
      <c r="REN184" s="18"/>
      <c r="REO184" s="18"/>
      <c r="REP184" s="18"/>
      <c r="REQ184" s="18"/>
      <c r="RER184" s="18"/>
      <c r="RES184" s="18"/>
      <c r="RET184" s="18"/>
      <c r="REU184" s="18"/>
      <c r="REV184" s="18"/>
      <c r="REW184" s="18"/>
      <c r="REX184" s="18"/>
      <c r="REY184" s="18"/>
      <c r="REZ184" s="18"/>
      <c r="RFA184" s="18"/>
      <c r="RFB184" s="18"/>
      <c r="RFC184" s="18"/>
      <c r="RFD184" s="18"/>
      <c r="RFE184" s="18"/>
      <c r="RFF184" s="18"/>
      <c r="RFG184" s="18"/>
      <c r="RFH184" s="18"/>
      <c r="RFI184" s="18"/>
      <c r="RFJ184" s="18"/>
      <c r="RFK184" s="18"/>
      <c r="RFL184" s="18"/>
      <c r="RFM184" s="18"/>
      <c r="RFN184" s="18"/>
      <c r="RFO184" s="18"/>
      <c r="RFP184" s="18"/>
      <c r="RFQ184" s="18"/>
      <c r="RFR184" s="18"/>
      <c r="RFS184" s="18"/>
      <c r="RFT184" s="18"/>
      <c r="RFU184" s="18"/>
      <c r="RFV184" s="18"/>
      <c r="RFW184" s="18"/>
      <c r="RFX184" s="18"/>
      <c r="RFY184" s="18"/>
      <c r="RFZ184" s="18"/>
      <c r="RGA184" s="18"/>
      <c r="RGB184" s="18"/>
      <c r="RGC184" s="18"/>
      <c r="RGD184" s="18"/>
      <c r="RGE184" s="18"/>
      <c r="RGF184" s="18"/>
      <c r="RGG184" s="18"/>
      <c r="RGH184" s="18"/>
      <c r="RGI184" s="18"/>
      <c r="RGJ184" s="18"/>
      <c r="RGK184" s="18"/>
      <c r="RGL184" s="18"/>
      <c r="RGM184" s="18"/>
      <c r="RGN184" s="18"/>
      <c r="RGO184" s="18"/>
      <c r="RGP184" s="18"/>
      <c r="RGQ184" s="18"/>
      <c r="RGR184" s="18"/>
      <c r="RGS184" s="18"/>
      <c r="RGT184" s="18"/>
      <c r="RGU184" s="18"/>
      <c r="RGV184" s="18"/>
      <c r="RGW184" s="18"/>
      <c r="RGX184" s="18"/>
      <c r="RGY184" s="18"/>
      <c r="RGZ184" s="18"/>
      <c r="RHA184" s="18"/>
      <c r="RHB184" s="18"/>
      <c r="RHC184" s="18"/>
      <c r="RHD184" s="18"/>
      <c r="RHE184" s="18"/>
      <c r="RHF184" s="18"/>
      <c r="RHG184" s="18"/>
      <c r="RHH184" s="18"/>
      <c r="RHI184" s="18"/>
      <c r="RHJ184" s="18"/>
      <c r="RHK184" s="18"/>
      <c r="RHL184" s="18"/>
      <c r="RHM184" s="18"/>
      <c r="RHN184" s="18"/>
      <c r="RHO184" s="18"/>
      <c r="RHP184" s="18"/>
      <c r="RHQ184" s="18"/>
      <c r="RHR184" s="18"/>
      <c r="RHS184" s="18"/>
      <c r="RHT184" s="18"/>
      <c r="RHU184" s="18"/>
      <c r="RHV184" s="18"/>
      <c r="RHW184" s="18"/>
      <c r="RHX184" s="18"/>
      <c r="RHY184" s="18"/>
      <c r="RHZ184" s="18"/>
      <c r="RIA184" s="18"/>
      <c r="RIB184" s="18"/>
      <c r="RIC184" s="18"/>
      <c r="RID184" s="18"/>
      <c r="RIE184" s="18"/>
      <c r="RIF184" s="18"/>
      <c r="RIG184" s="18"/>
      <c r="RIH184" s="18"/>
      <c r="RII184" s="18"/>
      <c r="RIJ184" s="18"/>
      <c r="RIK184" s="18"/>
      <c r="RIL184" s="18"/>
      <c r="RIM184" s="18"/>
      <c r="RIN184" s="18"/>
      <c r="RIO184" s="18"/>
      <c r="RIP184" s="18"/>
      <c r="RIQ184" s="18"/>
      <c r="RIR184" s="18"/>
      <c r="RIS184" s="18"/>
      <c r="RIT184" s="18"/>
      <c r="RIU184" s="18"/>
      <c r="RIV184" s="18"/>
      <c r="RIW184" s="18"/>
      <c r="RIX184" s="18"/>
      <c r="RIY184" s="18"/>
      <c r="RIZ184" s="18"/>
      <c r="RJA184" s="18"/>
      <c r="RJB184" s="18"/>
      <c r="RJC184" s="18"/>
      <c r="RJD184" s="18"/>
      <c r="RJE184" s="18"/>
      <c r="RJF184" s="18"/>
      <c r="RJG184" s="18"/>
      <c r="RJH184" s="18"/>
      <c r="RJI184" s="18"/>
      <c r="RJJ184" s="18"/>
      <c r="RJK184" s="18"/>
      <c r="RJL184" s="18"/>
      <c r="RJM184" s="18"/>
      <c r="RJN184" s="18"/>
      <c r="RJO184" s="18"/>
      <c r="RJP184" s="18"/>
      <c r="RJQ184" s="18"/>
      <c r="RJR184" s="18"/>
      <c r="RJS184" s="18"/>
      <c r="RJT184" s="18"/>
      <c r="RJU184" s="18"/>
      <c r="RJV184" s="18"/>
      <c r="RJW184" s="18"/>
      <c r="RJX184" s="18"/>
      <c r="RJY184" s="18"/>
      <c r="RJZ184" s="18"/>
      <c r="RKA184" s="18"/>
      <c r="RKB184" s="18"/>
      <c r="RKC184" s="18"/>
      <c r="RKD184" s="18"/>
      <c r="RKE184" s="18"/>
      <c r="RKF184" s="18"/>
      <c r="RKG184" s="18"/>
      <c r="RKH184" s="18"/>
      <c r="RKI184" s="18"/>
      <c r="RKJ184" s="18"/>
      <c r="RKK184" s="18"/>
      <c r="RKL184" s="18"/>
      <c r="RKM184" s="18"/>
      <c r="RKN184" s="18"/>
      <c r="RKO184" s="18"/>
      <c r="RKP184" s="18"/>
      <c r="RKQ184" s="18"/>
      <c r="RKR184" s="18"/>
      <c r="RKS184" s="18"/>
      <c r="RKT184" s="18"/>
      <c r="RKU184" s="18"/>
      <c r="RKV184" s="18"/>
      <c r="RKW184" s="18"/>
      <c r="RKX184" s="18"/>
      <c r="RKY184" s="18"/>
      <c r="RKZ184" s="18"/>
      <c r="RLA184" s="18"/>
      <c r="RLB184" s="18"/>
      <c r="RLC184" s="18"/>
      <c r="RLD184" s="18"/>
      <c r="RLE184" s="18"/>
      <c r="RLF184" s="18"/>
      <c r="RLG184" s="18"/>
      <c r="RLH184" s="18"/>
      <c r="RLI184" s="18"/>
      <c r="RLJ184" s="18"/>
      <c r="RLK184" s="18"/>
      <c r="RLL184" s="18"/>
      <c r="RLM184" s="18"/>
      <c r="RLN184" s="18"/>
      <c r="RLO184" s="18"/>
      <c r="RLP184" s="18"/>
      <c r="RLQ184" s="18"/>
      <c r="RLR184" s="18"/>
      <c r="RLS184" s="18"/>
      <c r="RLT184" s="18"/>
      <c r="RLU184" s="18"/>
      <c r="RLV184" s="18"/>
      <c r="RLW184" s="18"/>
      <c r="RLX184" s="18"/>
      <c r="RLY184" s="18"/>
      <c r="RLZ184" s="18"/>
      <c r="RMA184" s="18"/>
      <c r="RMB184" s="18"/>
      <c r="RMC184" s="18"/>
      <c r="RMD184" s="18"/>
      <c r="RME184" s="18"/>
      <c r="RMF184" s="18"/>
      <c r="RMG184" s="18"/>
      <c r="RMH184" s="18"/>
      <c r="RMI184" s="18"/>
      <c r="RMJ184" s="18"/>
      <c r="RMK184" s="18"/>
      <c r="RML184" s="18"/>
      <c r="RMM184" s="18"/>
      <c r="RMN184" s="18"/>
      <c r="RMO184" s="18"/>
      <c r="RMP184" s="18"/>
      <c r="RMQ184" s="18"/>
      <c r="RMR184" s="18"/>
      <c r="RMS184" s="18"/>
      <c r="RMT184" s="18"/>
      <c r="RMU184" s="18"/>
      <c r="RMV184" s="18"/>
      <c r="RMW184" s="18"/>
      <c r="RMX184" s="18"/>
      <c r="RMY184" s="18"/>
      <c r="RMZ184" s="18"/>
      <c r="RNA184" s="18"/>
      <c r="RNB184" s="18"/>
      <c r="RNC184" s="18"/>
      <c r="RND184" s="18"/>
      <c r="RNE184" s="18"/>
      <c r="RNF184" s="18"/>
      <c r="RNG184" s="18"/>
      <c r="RNH184" s="18"/>
      <c r="RNI184" s="18"/>
      <c r="RNJ184" s="18"/>
      <c r="RNK184" s="18"/>
      <c r="RNL184" s="18"/>
      <c r="RNM184" s="18"/>
      <c r="RNN184" s="18"/>
      <c r="RNO184" s="18"/>
      <c r="RNP184" s="18"/>
      <c r="RNQ184" s="18"/>
      <c r="RNR184" s="18"/>
      <c r="RNS184" s="18"/>
      <c r="RNT184" s="18"/>
      <c r="RNU184" s="18"/>
      <c r="RNV184" s="18"/>
      <c r="RNW184" s="18"/>
      <c r="RNX184" s="18"/>
      <c r="RNY184" s="18"/>
      <c r="RNZ184" s="18"/>
      <c r="ROA184" s="18"/>
      <c r="ROB184" s="18"/>
      <c r="ROC184" s="18"/>
      <c r="ROD184" s="18"/>
      <c r="ROE184" s="18"/>
      <c r="ROF184" s="18"/>
      <c r="ROG184" s="18"/>
      <c r="ROH184" s="18"/>
      <c r="ROI184" s="18"/>
      <c r="ROJ184" s="18"/>
      <c r="ROK184" s="18"/>
      <c r="ROL184" s="18"/>
      <c r="ROM184" s="18"/>
      <c r="RON184" s="18"/>
      <c r="ROO184" s="18"/>
      <c r="ROP184" s="18"/>
      <c r="ROQ184" s="18"/>
      <c r="ROR184" s="18"/>
      <c r="ROS184" s="18"/>
      <c r="ROT184" s="18"/>
      <c r="ROU184" s="18"/>
      <c r="ROV184" s="18"/>
      <c r="ROW184" s="18"/>
      <c r="ROX184" s="18"/>
      <c r="ROY184" s="18"/>
      <c r="ROZ184" s="18"/>
      <c r="RPA184" s="18"/>
      <c r="RPB184" s="18"/>
      <c r="RPC184" s="18"/>
      <c r="RPD184" s="18"/>
      <c r="RPE184" s="18"/>
      <c r="RPF184" s="18"/>
      <c r="RPG184" s="18"/>
      <c r="RPH184" s="18"/>
      <c r="RPI184" s="18"/>
      <c r="RPJ184" s="18"/>
      <c r="RPK184" s="18"/>
      <c r="RPL184" s="18"/>
      <c r="RPM184" s="18"/>
      <c r="RPN184" s="18"/>
      <c r="RPO184" s="18"/>
      <c r="RPP184" s="18"/>
      <c r="RPQ184" s="18"/>
      <c r="RPR184" s="18"/>
      <c r="RPS184" s="18"/>
      <c r="RPT184" s="18"/>
      <c r="RPU184" s="18"/>
      <c r="RPV184" s="18"/>
      <c r="RPW184" s="18"/>
      <c r="RPX184" s="18"/>
      <c r="RPY184" s="18"/>
      <c r="RPZ184" s="18"/>
      <c r="RQA184" s="18"/>
      <c r="RQB184" s="18"/>
      <c r="RQC184" s="18"/>
      <c r="RQD184" s="18"/>
      <c r="RQE184" s="18"/>
      <c r="RQF184" s="18"/>
      <c r="RQG184" s="18"/>
      <c r="RQH184" s="18"/>
      <c r="RQI184" s="18"/>
      <c r="RQJ184" s="18"/>
      <c r="RQK184" s="18"/>
      <c r="RQL184" s="18"/>
      <c r="RQM184" s="18"/>
      <c r="RQN184" s="18"/>
      <c r="RQO184" s="18"/>
      <c r="RQP184" s="18"/>
      <c r="RQQ184" s="18"/>
      <c r="RQR184" s="18"/>
      <c r="RQS184" s="18"/>
      <c r="RQT184" s="18"/>
      <c r="RQU184" s="18"/>
      <c r="RQV184" s="18"/>
      <c r="RQW184" s="18"/>
      <c r="RQX184" s="18"/>
      <c r="RQY184" s="18"/>
      <c r="RQZ184" s="18"/>
      <c r="RRA184" s="18"/>
      <c r="RRB184" s="18"/>
      <c r="RRC184" s="18"/>
      <c r="RRD184" s="18"/>
      <c r="RRE184" s="18"/>
      <c r="RRF184" s="18"/>
      <c r="RRG184" s="18"/>
      <c r="RRH184" s="18"/>
      <c r="RRI184" s="18"/>
      <c r="RRJ184" s="18"/>
      <c r="RRK184" s="18"/>
      <c r="RRL184" s="18"/>
      <c r="RRM184" s="18"/>
      <c r="RRN184" s="18"/>
      <c r="RRO184" s="18"/>
      <c r="RRP184" s="18"/>
      <c r="RRQ184" s="18"/>
      <c r="RRR184" s="18"/>
      <c r="RRS184" s="18"/>
      <c r="RRT184" s="18"/>
      <c r="RRU184" s="18"/>
      <c r="RRV184" s="18"/>
      <c r="RRW184" s="18"/>
      <c r="RRX184" s="18"/>
      <c r="RRY184" s="18"/>
      <c r="RRZ184" s="18"/>
      <c r="RSA184" s="18"/>
      <c r="RSB184" s="18"/>
      <c r="RSC184" s="18"/>
      <c r="RSD184" s="18"/>
      <c r="RSE184" s="18"/>
      <c r="RSF184" s="18"/>
      <c r="RSG184" s="18"/>
      <c r="RSH184" s="18"/>
      <c r="RSI184" s="18"/>
      <c r="RSJ184" s="18"/>
      <c r="RSK184" s="18"/>
      <c r="RSL184" s="18"/>
      <c r="RSM184" s="18"/>
      <c r="RSN184" s="18"/>
      <c r="RSO184" s="18"/>
      <c r="RSP184" s="18"/>
      <c r="RSQ184" s="18"/>
      <c r="RSR184" s="18"/>
      <c r="RSS184" s="18"/>
      <c r="RST184" s="18"/>
      <c r="RSU184" s="18"/>
      <c r="RSV184" s="18"/>
      <c r="RSW184" s="18"/>
      <c r="RSX184" s="18"/>
      <c r="RSY184" s="18"/>
      <c r="RSZ184" s="18"/>
      <c r="RTA184" s="18"/>
      <c r="RTB184" s="18"/>
      <c r="RTC184" s="18"/>
      <c r="RTD184" s="18"/>
      <c r="RTE184" s="18"/>
      <c r="RTF184" s="18"/>
      <c r="RTG184" s="18"/>
      <c r="RTH184" s="18"/>
      <c r="RTI184" s="18"/>
      <c r="RTJ184" s="18"/>
      <c r="RTK184" s="18"/>
      <c r="RTL184" s="18"/>
      <c r="RTM184" s="18"/>
      <c r="RTN184" s="18"/>
      <c r="RTO184" s="18"/>
      <c r="RTP184" s="18"/>
      <c r="RTQ184" s="18"/>
      <c r="RTR184" s="18"/>
      <c r="RTS184" s="18"/>
      <c r="RTT184" s="18"/>
      <c r="RTU184" s="18"/>
      <c r="RTV184" s="18"/>
      <c r="RTW184" s="18"/>
      <c r="RTX184" s="18"/>
      <c r="RTY184" s="18"/>
      <c r="RTZ184" s="18"/>
      <c r="RUA184" s="18"/>
      <c r="RUB184" s="18"/>
      <c r="RUC184" s="18"/>
      <c r="RUD184" s="18"/>
      <c r="RUE184" s="18"/>
      <c r="RUF184" s="18"/>
      <c r="RUG184" s="18"/>
      <c r="RUH184" s="18"/>
      <c r="RUI184" s="18"/>
      <c r="RUJ184" s="18"/>
      <c r="RUK184" s="18"/>
      <c r="RUL184" s="18"/>
      <c r="RUM184" s="18"/>
      <c r="RUN184" s="18"/>
      <c r="RUO184" s="18"/>
      <c r="RUP184" s="18"/>
      <c r="RUQ184" s="18"/>
      <c r="RUR184" s="18"/>
      <c r="RUS184" s="18"/>
      <c r="RUT184" s="18"/>
      <c r="RUU184" s="18"/>
      <c r="RUV184" s="18"/>
      <c r="RUW184" s="18"/>
      <c r="RUX184" s="18"/>
      <c r="RUY184" s="18"/>
      <c r="RUZ184" s="18"/>
      <c r="RVA184" s="18"/>
      <c r="RVB184" s="18"/>
      <c r="RVC184" s="18"/>
      <c r="RVD184" s="18"/>
      <c r="RVE184" s="18"/>
      <c r="RVF184" s="18"/>
      <c r="RVG184" s="18"/>
      <c r="RVH184" s="18"/>
      <c r="RVI184" s="18"/>
      <c r="RVJ184" s="18"/>
      <c r="RVK184" s="18"/>
      <c r="RVL184" s="18"/>
      <c r="RVM184" s="18"/>
      <c r="RVN184" s="18"/>
      <c r="RVO184" s="18"/>
      <c r="RVP184" s="18"/>
      <c r="RVQ184" s="18"/>
      <c r="RVR184" s="18"/>
      <c r="RVS184" s="18"/>
      <c r="RVT184" s="18"/>
      <c r="RVU184" s="18"/>
      <c r="RVV184" s="18"/>
      <c r="RVW184" s="18"/>
      <c r="RVX184" s="18"/>
      <c r="RVY184" s="18"/>
      <c r="RVZ184" s="18"/>
      <c r="RWA184" s="18"/>
      <c r="RWB184" s="18"/>
      <c r="RWC184" s="18"/>
      <c r="RWD184" s="18"/>
      <c r="RWE184" s="18"/>
      <c r="RWF184" s="18"/>
      <c r="RWG184" s="18"/>
      <c r="RWH184" s="18"/>
      <c r="RWI184" s="18"/>
      <c r="RWJ184" s="18"/>
      <c r="RWK184" s="18"/>
      <c r="RWL184" s="18"/>
      <c r="RWM184" s="18"/>
      <c r="RWN184" s="18"/>
      <c r="RWO184" s="18"/>
      <c r="RWP184" s="18"/>
      <c r="RWQ184" s="18"/>
      <c r="RWR184" s="18"/>
      <c r="RWS184" s="18"/>
      <c r="RWT184" s="18"/>
      <c r="RWU184" s="18"/>
      <c r="RWV184" s="18"/>
      <c r="RWW184" s="18"/>
      <c r="RWX184" s="18"/>
      <c r="RWY184" s="18"/>
      <c r="RWZ184" s="18"/>
      <c r="RXA184" s="18"/>
      <c r="RXB184" s="18"/>
      <c r="RXC184" s="18"/>
      <c r="RXD184" s="18"/>
      <c r="RXE184" s="18"/>
      <c r="RXF184" s="18"/>
      <c r="RXG184" s="18"/>
      <c r="RXH184" s="18"/>
      <c r="RXI184" s="18"/>
      <c r="RXJ184" s="18"/>
      <c r="RXK184" s="18"/>
      <c r="RXL184" s="18"/>
      <c r="RXM184" s="18"/>
      <c r="RXN184" s="18"/>
      <c r="RXO184" s="18"/>
      <c r="RXP184" s="18"/>
      <c r="RXQ184" s="18"/>
      <c r="RXR184" s="18"/>
      <c r="RXS184" s="18"/>
      <c r="RXT184" s="18"/>
      <c r="RXU184" s="18"/>
      <c r="RXV184" s="18"/>
      <c r="RXW184" s="18"/>
      <c r="RXX184" s="18"/>
      <c r="RXY184" s="18"/>
      <c r="RXZ184" s="18"/>
      <c r="RYA184" s="18"/>
      <c r="RYB184" s="18"/>
      <c r="RYC184" s="18"/>
      <c r="RYD184" s="18"/>
      <c r="RYE184" s="18"/>
      <c r="RYF184" s="18"/>
      <c r="RYG184" s="18"/>
      <c r="RYH184" s="18"/>
      <c r="RYI184" s="18"/>
      <c r="RYJ184" s="18"/>
      <c r="RYK184" s="18"/>
      <c r="RYL184" s="18"/>
      <c r="RYM184" s="18"/>
      <c r="RYN184" s="18"/>
      <c r="RYO184" s="18"/>
      <c r="RYP184" s="18"/>
      <c r="RYQ184" s="18"/>
      <c r="RYR184" s="18"/>
      <c r="RYS184" s="18"/>
      <c r="RYT184" s="18"/>
      <c r="RYU184" s="18"/>
      <c r="RYV184" s="18"/>
      <c r="RYW184" s="18"/>
      <c r="RYX184" s="18"/>
      <c r="RYY184" s="18"/>
      <c r="RYZ184" s="18"/>
      <c r="RZA184" s="18"/>
      <c r="RZB184" s="18"/>
      <c r="RZC184" s="18"/>
      <c r="RZD184" s="18"/>
      <c r="RZE184" s="18"/>
      <c r="RZF184" s="18"/>
      <c r="RZG184" s="18"/>
      <c r="RZH184" s="18"/>
      <c r="RZI184" s="18"/>
      <c r="RZJ184" s="18"/>
      <c r="RZK184" s="18"/>
      <c r="RZL184" s="18"/>
      <c r="RZM184" s="18"/>
      <c r="RZN184" s="18"/>
      <c r="RZO184" s="18"/>
      <c r="RZP184" s="18"/>
      <c r="RZQ184" s="18"/>
      <c r="RZR184" s="18"/>
      <c r="RZS184" s="18"/>
      <c r="RZT184" s="18"/>
      <c r="RZU184" s="18"/>
      <c r="RZV184" s="18"/>
      <c r="RZW184" s="18"/>
      <c r="RZX184" s="18"/>
      <c r="RZY184" s="18"/>
      <c r="RZZ184" s="18"/>
      <c r="SAA184" s="18"/>
      <c r="SAB184" s="18"/>
      <c r="SAC184" s="18"/>
      <c r="SAD184" s="18"/>
      <c r="SAE184" s="18"/>
      <c r="SAF184" s="18"/>
      <c r="SAG184" s="18"/>
      <c r="SAH184" s="18"/>
      <c r="SAI184" s="18"/>
      <c r="SAJ184" s="18"/>
      <c r="SAK184" s="18"/>
      <c r="SAL184" s="18"/>
      <c r="SAM184" s="18"/>
      <c r="SAN184" s="18"/>
      <c r="SAO184" s="18"/>
      <c r="SAP184" s="18"/>
      <c r="SAQ184" s="18"/>
      <c r="SAR184" s="18"/>
      <c r="SAS184" s="18"/>
      <c r="SAT184" s="18"/>
      <c r="SAU184" s="18"/>
      <c r="SAV184" s="18"/>
      <c r="SAW184" s="18"/>
      <c r="SAX184" s="18"/>
      <c r="SAY184" s="18"/>
      <c r="SAZ184" s="18"/>
      <c r="SBA184" s="18"/>
      <c r="SBB184" s="18"/>
      <c r="SBC184" s="18"/>
      <c r="SBD184" s="18"/>
      <c r="SBE184" s="18"/>
      <c r="SBF184" s="18"/>
      <c r="SBG184" s="18"/>
      <c r="SBH184" s="18"/>
      <c r="SBI184" s="18"/>
      <c r="SBJ184" s="18"/>
      <c r="SBK184" s="18"/>
      <c r="SBL184" s="18"/>
      <c r="SBM184" s="18"/>
      <c r="SBN184" s="18"/>
      <c r="SBO184" s="18"/>
      <c r="SBP184" s="18"/>
      <c r="SBQ184" s="18"/>
      <c r="SBR184" s="18"/>
      <c r="SBS184" s="18"/>
      <c r="SBT184" s="18"/>
      <c r="SBU184" s="18"/>
      <c r="SBV184" s="18"/>
      <c r="SBW184" s="18"/>
      <c r="SBX184" s="18"/>
      <c r="SBY184" s="18"/>
      <c r="SBZ184" s="18"/>
      <c r="SCA184" s="18"/>
      <c r="SCB184" s="18"/>
      <c r="SCC184" s="18"/>
      <c r="SCD184" s="18"/>
      <c r="SCE184" s="18"/>
      <c r="SCF184" s="18"/>
      <c r="SCG184" s="18"/>
      <c r="SCH184" s="18"/>
      <c r="SCI184" s="18"/>
      <c r="SCJ184" s="18"/>
      <c r="SCK184" s="18"/>
      <c r="SCL184" s="18"/>
      <c r="SCM184" s="18"/>
      <c r="SCN184" s="18"/>
      <c r="SCO184" s="18"/>
      <c r="SCP184" s="18"/>
      <c r="SCQ184" s="18"/>
      <c r="SCR184" s="18"/>
      <c r="SCS184" s="18"/>
      <c r="SCT184" s="18"/>
      <c r="SCU184" s="18"/>
      <c r="SCV184" s="18"/>
      <c r="SCW184" s="18"/>
      <c r="SCX184" s="18"/>
      <c r="SCY184" s="18"/>
      <c r="SCZ184" s="18"/>
      <c r="SDA184" s="18"/>
      <c r="SDB184" s="18"/>
      <c r="SDC184" s="18"/>
      <c r="SDD184" s="18"/>
      <c r="SDE184" s="18"/>
      <c r="SDF184" s="18"/>
      <c r="SDG184" s="18"/>
      <c r="SDH184" s="18"/>
      <c r="SDI184" s="18"/>
      <c r="SDJ184" s="18"/>
      <c r="SDK184" s="18"/>
      <c r="SDL184" s="18"/>
      <c r="SDM184" s="18"/>
      <c r="SDN184" s="18"/>
      <c r="SDO184" s="18"/>
      <c r="SDP184" s="18"/>
      <c r="SDQ184" s="18"/>
      <c r="SDR184" s="18"/>
      <c r="SDS184" s="18"/>
      <c r="SDT184" s="18"/>
      <c r="SDU184" s="18"/>
      <c r="SDV184" s="18"/>
      <c r="SDW184" s="18"/>
      <c r="SDX184" s="18"/>
      <c r="SDY184" s="18"/>
      <c r="SDZ184" s="18"/>
      <c r="SEA184" s="18"/>
      <c r="SEB184" s="18"/>
      <c r="SEC184" s="18"/>
      <c r="SED184" s="18"/>
      <c r="SEE184" s="18"/>
      <c r="SEF184" s="18"/>
      <c r="SEG184" s="18"/>
      <c r="SEH184" s="18"/>
      <c r="SEI184" s="18"/>
      <c r="SEJ184" s="18"/>
      <c r="SEK184" s="18"/>
      <c r="SEL184" s="18"/>
      <c r="SEM184" s="18"/>
      <c r="SEN184" s="18"/>
      <c r="SEO184" s="18"/>
      <c r="SEP184" s="18"/>
      <c r="SEQ184" s="18"/>
      <c r="SER184" s="18"/>
      <c r="SES184" s="18"/>
      <c r="SET184" s="18"/>
      <c r="SEU184" s="18"/>
      <c r="SEV184" s="18"/>
      <c r="SEW184" s="18"/>
      <c r="SEX184" s="18"/>
      <c r="SEY184" s="18"/>
      <c r="SEZ184" s="18"/>
      <c r="SFA184" s="18"/>
      <c r="SFB184" s="18"/>
      <c r="SFC184" s="18"/>
      <c r="SFD184" s="18"/>
      <c r="SFE184" s="18"/>
      <c r="SFF184" s="18"/>
      <c r="SFG184" s="18"/>
      <c r="SFH184" s="18"/>
      <c r="SFI184" s="18"/>
      <c r="SFJ184" s="18"/>
      <c r="SFK184" s="18"/>
      <c r="SFL184" s="18"/>
      <c r="SFM184" s="18"/>
      <c r="SFN184" s="18"/>
      <c r="SFO184" s="18"/>
      <c r="SFP184" s="18"/>
      <c r="SFQ184" s="18"/>
      <c r="SFR184" s="18"/>
      <c r="SFS184" s="18"/>
      <c r="SFT184" s="18"/>
      <c r="SFU184" s="18"/>
      <c r="SFV184" s="18"/>
      <c r="SFW184" s="18"/>
      <c r="SFX184" s="18"/>
      <c r="SFY184" s="18"/>
      <c r="SFZ184" s="18"/>
      <c r="SGA184" s="18"/>
      <c r="SGB184" s="18"/>
      <c r="SGC184" s="18"/>
      <c r="SGD184" s="18"/>
      <c r="SGE184" s="18"/>
      <c r="SGF184" s="18"/>
      <c r="SGG184" s="18"/>
      <c r="SGH184" s="18"/>
      <c r="SGI184" s="18"/>
      <c r="SGJ184" s="18"/>
      <c r="SGK184" s="18"/>
      <c r="SGL184" s="18"/>
      <c r="SGM184" s="18"/>
      <c r="SGN184" s="18"/>
      <c r="SGO184" s="18"/>
      <c r="SGP184" s="18"/>
      <c r="SGQ184" s="18"/>
      <c r="SGR184" s="18"/>
      <c r="SGS184" s="18"/>
      <c r="SGT184" s="18"/>
      <c r="SGU184" s="18"/>
      <c r="SGV184" s="18"/>
      <c r="SGW184" s="18"/>
      <c r="SGX184" s="18"/>
      <c r="SGY184" s="18"/>
      <c r="SGZ184" s="18"/>
      <c r="SHA184" s="18"/>
      <c r="SHB184" s="18"/>
      <c r="SHC184" s="18"/>
      <c r="SHD184" s="18"/>
      <c r="SHE184" s="18"/>
      <c r="SHF184" s="18"/>
      <c r="SHG184" s="18"/>
      <c r="SHH184" s="18"/>
      <c r="SHI184" s="18"/>
      <c r="SHJ184" s="18"/>
      <c r="SHK184" s="18"/>
      <c r="SHL184" s="18"/>
      <c r="SHM184" s="18"/>
      <c r="SHN184" s="18"/>
      <c r="SHO184" s="18"/>
      <c r="SHP184" s="18"/>
      <c r="SHQ184" s="18"/>
      <c r="SHR184" s="18"/>
      <c r="SHS184" s="18"/>
      <c r="SHT184" s="18"/>
      <c r="SHU184" s="18"/>
      <c r="SHV184" s="18"/>
      <c r="SHW184" s="18"/>
      <c r="SHX184" s="18"/>
      <c r="SHY184" s="18"/>
      <c r="SHZ184" s="18"/>
      <c r="SIA184" s="18"/>
      <c r="SIB184" s="18"/>
      <c r="SIC184" s="18"/>
      <c r="SID184" s="18"/>
      <c r="SIE184" s="18"/>
      <c r="SIF184" s="18"/>
      <c r="SIG184" s="18"/>
      <c r="SIH184" s="18"/>
      <c r="SII184" s="18"/>
      <c r="SIJ184" s="18"/>
      <c r="SIK184" s="18"/>
      <c r="SIL184" s="18"/>
      <c r="SIM184" s="18"/>
      <c r="SIN184" s="18"/>
      <c r="SIO184" s="18"/>
      <c r="SIP184" s="18"/>
      <c r="SIQ184" s="18"/>
      <c r="SIR184" s="18"/>
      <c r="SIS184" s="18"/>
      <c r="SIT184" s="18"/>
      <c r="SIU184" s="18"/>
      <c r="SIV184" s="18"/>
      <c r="SIW184" s="18"/>
      <c r="SIX184" s="18"/>
      <c r="SIY184" s="18"/>
      <c r="SIZ184" s="18"/>
      <c r="SJA184" s="18"/>
      <c r="SJB184" s="18"/>
      <c r="SJC184" s="18"/>
      <c r="SJD184" s="18"/>
      <c r="SJE184" s="18"/>
      <c r="SJF184" s="18"/>
      <c r="SJG184" s="18"/>
      <c r="SJH184" s="18"/>
      <c r="SJI184" s="18"/>
      <c r="SJJ184" s="18"/>
      <c r="SJK184" s="18"/>
      <c r="SJL184" s="18"/>
      <c r="SJM184" s="18"/>
      <c r="SJN184" s="18"/>
      <c r="SJO184" s="18"/>
      <c r="SJP184" s="18"/>
      <c r="SJQ184" s="18"/>
      <c r="SJR184" s="18"/>
      <c r="SJS184" s="18"/>
      <c r="SJT184" s="18"/>
      <c r="SJU184" s="18"/>
      <c r="SJV184" s="18"/>
      <c r="SJW184" s="18"/>
      <c r="SJX184" s="18"/>
      <c r="SJY184" s="18"/>
      <c r="SJZ184" s="18"/>
      <c r="SKA184" s="18"/>
      <c r="SKB184" s="18"/>
      <c r="SKC184" s="18"/>
      <c r="SKD184" s="18"/>
      <c r="SKE184" s="18"/>
      <c r="SKF184" s="18"/>
      <c r="SKG184" s="18"/>
      <c r="SKH184" s="18"/>
      <c r="SKI184" s="18"/>
      <c r="SKJ184" s="18"/>
      <c r="SKK184" s="18"/>
      <c r="SKL184" s="18"/>
      <c r="SKM184" s="18"/>
      <c r="SKN184" s="18"/>
      <c r="SKO184" s="18"/>
      <c r="SKP184" s="18"/>
      <c r="SKQ184" s="18"/>
      <c r="SKR184" s="18"/>
      <c r="SKS184" s="18"/>
      <c r="SKT184" s="18"/>
      <c r="SKU184" s="18"/>
      <c r="SKV184" s="18"/>
      <c r="SKW184" s="18"/>
      <c r="SKX184" s="18"/>
      <c r="SKY184" s="18"/>
      <c r="SKZ184" s="18"/>
      <c r="SLA184" s="18"/>
      <c r="SLB184" s="18"/>
      <c r="SLC184" s="18"/>
      <c r="SLD184" s="18"/>
      <c r="SLE184" s="18"/>
      <c r="SLF184" s="18"/>
      <c r="SLG184" s="18"/>
      <c r="SLH184" s="18"/>
      <c r="SLI184" s="18"/>
      <c r="SLJ184" s="18"/>
      <c r="SLK184" s="18"/>
      <c r="SLL184" s="18"/>
      <c r="SLM184" s="18"/>
      <c r="SLN184" s="18"/>
      <c r="SLO184" s="18"/>
      <c r="SLP184" s="18"/>
      <c r="SLQ184" s="18"/>
      <c r="SLR184" s="18"/>
      <c r="SLS184" s="18"/>
      <c r="SLT184" s="18"/>
      <c r="SLU184" s="18"/>
      <c r="SLV184" s="18"/>
      <c r="SLW184" s="18"/>
      <c r="SLX184" s="18"/>
      <c r="SLY184" s="18"/>
      <c r="SLZ184" s="18"/>
      <c r="SMA184" s="18"/>
      <c r="SMB184" s="18"/>
      <c r="SMC184" s="18"/>
      <c r="SMD184" s="18"/>
      <c r="SME184" s="18"/>
      <c r="SMF184" s="18"/>
      <c r="SMG184" s="18"/>
      <c r="SMH184" s="18"/>
      <c r="SMI184" s="18"/>
      <c r="SMJ184" s="18"/>
      <c r="SMK184" s="18"/>
      <c r="SML184" s="18"/>
      <c r="SMM184" s="18"/>
      <c r="SMN184" s="18"/>
      <c r="SMO184" s="18"/>
      <c r="SMP184" s="18"/>
      <c r="SMQ184" s="18"/>
      <c r="SMR184" s="18"/>
      <c r="SMS184" s="18"/>
      <c r="SMT184" s="18"/>
      <c r="SMU184" s="18"/>
      <c r="SMV184" s="18"/>
      <c r="SMW184" s="18"/>
      <c r="SMX184" s="18"/>
      <c r="SMY184" s="18"/>
      <c r="SMZ184" s="18"/>
      <c r="SNA184" s="18"/>
      <c r="SNB184" s="18"/>
      <c r="SNC184" s="18"/>
      <c r="SND184" s="18"/>
      <c r="SNE184" s="18"/>
      <c r="SNF184" s="18"/>
      <c r="SNG184" s="18"/>
      <c r="SNH184" s="18"/>
      <c r="SNI184" s="18"/>
      <c r="SNJ184" s="18"/>
      <c r="SNK184" s="18"/>
      <c r="SNL184" s="18"/>
      <c r="SNM184" s="18"/>
      <c r="SNN184" s="18"/>
      <c r="SNO184" s="18"/>
      <c r="SNP184" s="18"/>
      <c r="SNQ184" s="18"/>
      <c r="SNR184" s="18"/>
      <c r="SNS184" s="18"/>
      <c r="SNT184" s="18"/>
      <c r="SNU184" s="18"/>
      <c r="SNV184" s="18"/>
      <c r="SNW184" s="18"/>
      <c r="SNX184" s="18"/>
      <c r="SNY184" s="18"/>
      <c r="SNZ184" s="18"/>
      <c r="SOA184" s="18"/>
      <c r="SOB184" s="18"/>
      <c r="SOC184" s="18"/>
      <c r="SOD184" s="18"/>
      <c r="SOE184" s="18"/>
      <c r="SOF184" s="18"/>
      <c r="SOG184" s="18"/>
      <c r="SOH184" s="18"/>
      <c r="SOI184" s="18"/>
      <c r="SOJ184" s="18"/>
      <c r="SOK184" s="18"/>
      <c r="SOL184" s="18"/>
      <c r="SOM184" s="18"/>
      <c r="SON184" s="18"/>
      <c r="SOO184" s="18"/>
      <c r="SOP184" s="18"/>
      <c r="SOQ184" s="18"/>
      <c r="SOR184" s="18"/>
      <c r="SOS184" s="18"/>
      <c r="SOT184" s="18"/>
      <c r="SOU184" s="18"/>
      <c r="SOV184" s="18"/>
      <c r="SOW184" s="18"/>
      <c r="SOX184" s="18"/>
      <c r="SOY184" s="18"/>
      <c r="SOZ184" s="18"/>
      <c r="SPA184" s="18"/>
      <c r="SPB184" s="18"/>
      <c r="SPC184" s="18"/>
      <c r="SPD184" s="18"/>
      <c r="SPE184" s="18"/>
      <c r="SPF184" s="18"/>
      <c r="SPG184" s="18"/>
      <c r="SPH184" s="18"/>
      <c r="SPI184" s="18"/>
      <c r="SPJ184" s="18"/>
      <c r="SPK184" s="18"/>
      <c r="SPL184" s="18"/>
      <c r="SPM184" s="18"/>
      <c r="SPN184" s="18"/>
      <c r="SPO184" s="18"/>
      <c r="SPP184" s="18"/>
      <c r="SPQ184" s="18"/>
      <c r="SPR184" s="18"/>
      <c r="SPS184" s="18"/>
      <c r="SPT184" s="18"/>
      <c r="SPU184" s="18"/>
      <c r="SPV184" s="18"/>
      <c r="SPW184" s="18"/>
      <c r="SPX184" s="18"/>
      <c r="SPY184" s="18"/>
      <c r="SPZ184" s="18"/>
      <c r="SQA184" s="18"/>
      <c r="SQB184" s="18"/>
      <c r="SQC184" s="18"/>
      <c r="SQD184" s="18"/>
      <c r="SQE184" s="18"/>
      <c r="SQF184" s="18"/>
      <c r="SQG184" s="18"/>
      <c r="SQH184" s="18"/>
      <c r="SQI184" s="18"/>
      <c r="SQJ184" s="18"/>
      <c r="SQK184" s="18"/>
      <c r="SQL184" s="18"/>
      <c r="SQM184" s="18"/>
      <c r="SQN184" s="18"/>
      <c r="SQO184" s="18"/>
      <c r="SQP184" s="18"/>
      <c r="SQQ184" s="18"/>
      <c r="SQR184" s="18"/>
      <c r="SQS184" s="18"/>
      <c r="SQT184" s="18"/>
      <c r="SQU184" s="18"/>
      <c r="SQV184" s="18"/>
      <c r="SQW184" s="18"/>
      <c r="SQX184" s="18"/>
      <c r="SQY184" s="18"/>
      <c r="SQZ184" s="18"/>
      <c r="SRA184" s="18"/>
      <c r="SRB184" s="18"/>
      <c r="SRC184" s="18"/>
      <c r="SRD184" s="18"/>
      <c r="SRE184" s="18"/>
      <c r="SRF184" s="18"/>
      <c r="SRG184" s="18"/>
      <c r="SRH184" s="18"/>
      <c r="SRI184" s="18"/>
      <c r="SRJ184" s="18"/>
      <c r="SRK184" s="18"/>
      <c r="SRL184" s="18"/>
      <c r="SRM184" s="18"/>
      <c r="SRN184" s="18"/>
      <c r="SRO184" s="18"/>
      <c r="SRP184" s="18"/>
      <c r="SRQ184" s="18"/>
      <c r="SRR184" s="18"/>
      <c r="SRS184" s="18"/>
      <c r="SRT184" s="18"/>
      <c r="SRU184" s="18"/>
      <c r="SRV184" s="18"/>
      <c r="SRW184" s="18"/>
      <c r="SRX184" s="18"/>
      <c r="SRY184" s="18"/>
      <c r="SRZ184" s="18"/>
      <c r="SSA184" s="18"/>
      <c r="SSB184" s="18"/>
      <c r="SSC184" s="18"/>
      <c r="SSD184" s="18"/>
      <c r="SSE184" s="18"/>
      <c r="SSF184" s="18"/>
      <c r="SSG184" s="18"/>
      <c r="SSH184" s="18"/>
      <c r="SSI184" s="18"/>
      <c r="SSJ184" s="18"/>
      <c r="SSK184" s="18"/>
      <c r="SSL184" s="18"/>
      <c r="SSM184" s="18"/>
      <c r="SSN184" s="18"/>
      <c r="SSO184" s="18"/>
      <c r="SSP184" s="18"/>
      <c r="SSQ184" s="18"/>
      <c r="SSR184" s="18"/>
      <c r="SSS184" s="18"/>
      <c r="SST184" s="18"/>
      <c r="SSU184" s="18"/>
      <c r="SSV184" s="18"/>
      <c r="SSW184" s="18"/>
      <c r="SSX184" s="18"/>
      <c r="SSY184" s="18"/>
      <c r="SSZ184" s="18"/>
      <c r="STA184" s="18"/>
      <c r="STB184" s="18"/>
      <c r="STC184" s="18"/>
      <c r="STD184" s="18"/>
      <c r="STE184" s="18"/>
      <c r="STF184" s="18"/>
      <c r="STG184" s="18"/>
      <c r="STH184" s="18"/>
      <c r="STI184" s="18"/>
      <c r="STJ184" s="18"/>
      <c r="STK184" s="18"/>
      <c r="STL184" s="18"/>
      <c r="STM184" s="18"/>
      <c r="STN184" s="18"/>
      <c r="STO184" s="18"/>
      <c r="STP184" s="18"/>
      <c r="STQ184" s="18"/>
      <c r="STR184" s="18"/>
      <c r="STS184" s="18"/>
      <c r="STT184" s="18"/>
      <c r="STU184" s="18"/>
      <c r="STV184" s="18"/>
      <c r="STW184" s="18"/>
      <c r="STX184" s="18"/>
      <c r="STY184" s="18"/>
      <c r="STZ184" s="18"/>
      <c r="SUA184" s="18"/>
      <c r="SUB184" s="18"/>
      <c r="SUC184" s="18"/>
      <c r="SUD184" s="18"/>
      <c r="SUE184" s="18"/>
      <c r="SUF184" s="18"/>
      <c r="SUG184" s="18"/>
      <c r="SUH184" s="18"/>
      <c r="SUI184" s="18"/>
      <c r="SUJ184" s="18"/>
      <c r="SUK184" s="18"/>
      <c r="SUL184" s="18"/>
      <c r="SUM184" s="18"/>
      <c r="SUN184" s="18"/>
      <c r="SUO184" s="18"/>
      <c r="SUP184" s="18"/>
      <c r="SUQ184" s="18"/>
      <c r="SUR184" s="18"/>
      <c r="SUS184" s="18"/>
      <c r="SUT184" s="18"/>
      <c r="SUU184" s="18"/>
      <c r="SUV184" s="18"/>
      <c r="SUW184" s="18"/>
      <c r="SUX184" s="18"/>
      <c r="SUY184" s="18"/>
      <c r="SUZ184" s="18"/>
      <c r="SVA184" s="18"/>
      <c r="SVB184" s="18"/>
      <c r="SVC184" s="18"/>
      <c r="SVD184" s="18"/>
      <c r="SVE184" s="18"/>
      <c r="SVF184" s="18"/>
      <c r="SVG184" s="18"/>
      <c r="SVH184" s="18"/>
      <c r="SVI184" s="18"/>
      <c r="SVJ184" s="18"/>
      <c r="SVK184" s="18"/>
      <c r="SVL184" s="18"/>
      <c r="SVM184" s="18"/>
      <c r="SVN184" s="18"/>
      <c r="SVO184" s="18"/>
      <c r="SVP184" s="18"/>
      <c r="SVQ184" s="18"/>
      <c r="SVR184" s="18"/>
      <c r="SVS184" s="18"/>
      <c r="SVT184" s="18"/>
      <c r="SVU184" s="18"/>
      <c r="SVV184" s="18"/>
      <c r="SVW184" s="18"/>
      <c r="SVX184" s="18"/>
      <c r="SVY184" s="18"/>
      <c r="SVZ184" s="18"/>
      <c r="SWA184" s="18"/>
      <c r="SWB184" s="18"/>
      <c r="SWC184" s="18"/>
      <c r="SWD184" s="18"/>
      <c r="SWE184" s="18"/>
      <c r="SWF184" s="18"/>
      <c r="SWG184" s="18"/>
      <c r="SWH184" s="18"/>
      <c r="SWI184" s="18"/>
      <c r="SWJ184" s="18"/>
      <c r="SWK184" s="18"/>
      <c r="SWL184" s="18"/>
      <c r="SWM184" s="18"/>
      <c r="SWN184" s="18"/>
      <c r="SWO184" s="18"/>
      <c r="SWP184" s="18"/>
      <c r="SWQ184" s="18"/>
      <c r="SWR184" s="18"/>
      <c r="SWS184" s="18"/>
      <c r="SWT184" s="18"/>
      <c r="SWU184" s="18"/>
      <c r="SWV184" s="18"/>
      <c r="SWW184" s="18"/>
      <c r="SWX184" s="18"/>
      <c r="SWY184" s="18"/>
      <c r="SWZ184" s="18"/>
      <c r="SXA184" s="18"/>
      <c r="SXB184" s="18"/>
      <c r="SXC184" s="18"/>
      <c r="SXD184" s="18"/>
      <c r="SXE184" s="18"/>
      <c r="SXF184" s="18"/>
      <c r="SXG184" s="18"/>
      <c r="SXH184" s="18"/>
      <c r="SXI184" s="18"/>
      <c r="SXJ184" s="18"/>
      <c r="SXK184" s="18"/>
      <c r="SXL184" s="18"/>
      <c r="SXM184" s="18"/>
      <c r="SXN184" s="18"/>
      <c r="SXO184" s="18"/>
      <c r="SXP184" s="18"/>
      <c r="SXQ184" s="18"/>
      <c r="SXR184" s="18"/>
      <c r="SXS184" s="18"/>
      <c r="SXT184" s="18"/>
      <c r="SXU184" s="18"/>
      <c r="SXV184" s="18"/>
      <c r="SXW184" s="18"/>
      <c r="SXX184" s="18"/>
      <c r="SXY184" s="18"/>
      <c r="SXZ184" s="18"/>
      <c r="SYA184" s="18"/>
      <c r="SYB184" s="18"/>
      <c r="SYC184" s="18"/>
      <c r="SYD184" s="18"/>
      <c r="SYE184" s="18"/>
      <c r="SYF184" s="18"/>
      <c r="SYG184" s="18"/>
      <c r="SYH184" s="18"/>
      <c r="SYI184" s="18"/>
      <c r="SYJ184" s="18"/>
      <c r="SYK184" s="18"/>
      <c r="SYL184" s="18"/>
      <c r="SYM184" s="18"/>
      <c r="SYN184" s="18"/>
      <c r="SYO184" s="18"/>
      <c r="SYP184" s="18"/>
      <c r="SYQ184" s="18"/>
      <c r="SYR184" s="18"/>
      <c r="SYS184" s="18"/>
      <c r="SYT184" s="18"/>
      <c r="SYU184" s="18"/>
      <c r="SYV184" s="18"/>
      <c r="SYW184" s="18"/>
      <c r="SYX184" s="18"/>
      <c r="SYY184" s="18"/>
      <c r="SYZ184" s="18"/>
      <c r="SZA184" s="18"/>
      <c r="SZB184" s="18"/>
      <c r="SZC184" s="18"/>
      <c r="SZD184" s="18"/>
      <c r="SZE184" s="18"/>
      <c r="SZF184" s="18"/>
      <c r="SZG184" s="18"/>
      <c r="SZH184" s="18"/>
      <c r="SZI184" s="18"/>
      <c r="SZJ184" s="18"/>
      <c r="SZK184" s="18"/>
      <c r="SZL184" s="18"/>
      <c r="SZM184" s="18"/>
      <c r="SZN184" s="18"/>
      <c r="SZO184" s="18"/>
      <c r="SZP184" s="18"/>
      <c r="SZQ184" s="18"/>
      <c r="SZR184" s="18"/>
      <c r="SZS184" s="18"/>
      <c r="SZT184" s="18"/>
      <c r="SZU184" s="18"/>
      <c r="SZV184" s="18"/>
      <c r="SZW184" s="18"/>
      <c r="SZX184" s="18"/>
      <c r="SZY184" s="18"/>
      <c r="SZZ184" s="18"/>
      <c r="TAA184" s="18"/>
      <c r="TAB184" s="18"/>
      <c r="TAC184" s="18"/>
      <c r="TAD184" s="18"/>
      <c r="TAE184" s="18"/>
      <c r="TAF184" s="18"/>
      <c r="TAG184" s="18"/>
      <c r="TAH184" s="18"/>
      <c r="TAI184" s="18"/>
      <c r="TAJ184" s="18"/>
      <c r="TAK184" s="18"/>
      <c r="TAL184" s="18"/>
      <c r="TAM184" s="18"/>
      <c r="TAN184" s="18"/>
      <c r="TAO184" s="18"/>
      <c r="TAP184" s="18"/>
      <c r="TAQ184" s="18"/>
      <c r="TAR184" s="18"/>
      <c r="TAS184" s="18"/>
      <c r="TAT184" s="18"/>
      <c r="TAU184" s="18"/>
      <c r="TAV184" s="18"/>
      <c r="TAW184" s="18"/>
      <c r="TAX184" s="18"/>
      <c r="TAY184" s="18"/>
      <c r="TAZ184" s="18"/>
      <c r="TBA184" s="18"/>
      <c r="TBB184" s="18"/>
      <c r="TBC184" s="18"/>
      <c r="TBD184" s="18"/>
      <c r="TBE184" s="18"/>
      <c r="TBF184" s="18"/>
      <c r="TBG184" s="18"/>
      <c r="TBH184" s="18"/>
      <c r="TBI184" s="18"/>
      <c r="TBJ184" s="18"/>
      <c r="TBK184" s="18"/>
      <c r="TBL184" s="18"/>
      <c r="TBM184" s="18"/>
      <c r="TBN184" s="18"/>
      <c r="TBO184" s="18"/>
      <c r="TBP184" s="18"/>
      <c r="TBQ184" s="18"/>
      <c r="TBR184" s="18"/>
      <c r="TBS184" s="18"/>
      <c r="TBT184" s="18"/>
      <c r="TBU184" s="18"/>
      <c r="TBV184" s="18"/>
      <c r="TBW184" s="18"/>
      <c r="TBX184" s="18"/>
      <c r="TBY184" s="18"/>
      <c r="TBZ184" s="18"/>
      <c r="TCA184" s="18"/>
      <c r="TCB184" s="18"/>
      <c r="TCC184" s="18"/>
      <c r="TCD184" s="18"/>
      <c r="TCE184" s="18"/>
      <c r="TCF184" s="18"/>
      <c r="TCG184" s="18"/>
      <c r="TCH184" s="18"/>
      <c r="TCI184" s="18"/>
      <c r="TCJ184" s="18"/>
      <c r="TCK184" s="18"/>
      <c r="TCL184" s="18"/>
      <c r="TCM184" s="18"/>
      <c r="TCN184" s="18"/>
      <c r="TCO184" s="18"/>
      <c r="TCP184" s="18"/>
      <c r="TCQ184" s="18"/>
      <c r="TCR184" s="18"/>
      <c r="TCS184" s="18"/>
      <c r="TCT184" s="18"/>
      <c r="TCU184" s="18"/>
      <c r="TCV184" s="18"/>
      <c r="TCW184" s="18"/>
      <c r="TCX184" s="18"/>
      <c r="TCY184" s="18"/>
      <c r="TCZ184" s="18"/>
      <c r="TDA184" s="18"/>
      <c r="TDB184" s="18"/>
      <c r="TDC184" s="18"/>
      <c r="TDD184" s="18"/>
      <c r="TDE184" s="18"/>
      <c r="TDF184" s="18"/>
      <c r="TDG184" s="18"/>
      <c r="TDH184" s="18"/>
      <c r="TDI184" s="18"/>
      <c r="TDJ184" s="18"/>
      <c r="TDK184" s="18"/>
      <c r="TDL184" s="18"/>
      <c r="TDM184" s="18"/>
      <c r="TDN184" s="18"/>
      <c r="TDO184" s="18"/>
      <c r="TDP184" s="18"/>
      <c r="TDQ184" s="18"/>
      <c r="TDR184" s="18"/>
      <c r="TDS184" s="18"/>
      <c r="TDT184" s="18"/>
      <c r="TDU184" s="18"/>
      <c r="TDV184" s="18"/>
      <c r="TDW184" s="18"/>
      <c r="TDX184" s="18"/>
      <c r="TDY184" s="18"/>
      <c r="TDZ184" s="18"/>
      <c r="TEA184" s="18"/>
      <c r="TEB184" s="18"/>
      <c r="TEC184" s="18"/>
      <c r="TED184" s="18"/>
      <c r="TEE184" s="18"/>
      <c r="TEF184" s="18"/>
      <c r="TEG184" s="18"/>
      <c r="TEH184" s="18"/>
      <c r="TEI184" s="18"/>
      <c r="TEJ184" s="18"/>
      <c r="TEK184" s="18"/>
      <c r="TEL184" s="18"/>
      <c r="TEM184" s="18"/>
      <c r="TEN184" s="18"/>
      <c r="TEO184" s="18"/>
      <c r="TEP184" s="18"/>
      <c r="TEQ184" s="18"/>
      <c r="TER184" s="18"/>
      <c r="TES184" s="18"/>
      <c r="TET184" s="18"/>
      <c r="TEU184" s="18"/>
      <c r="TEV184" s="18"/>
      <c r="TEW184" s="18"/>
      <c r="TEX184" s="18"/>
      <c r="TEY184" s="18"/>
      <c r="TEZ184" s="18"/>
      <c r="TFA184" s="18"/>
      <c r="TFB184" s="18"/>
      <c r="TFC184" s="18"/>
      <c r="TFD184" s="18"/>
      <c r="TFE184" s="18"/>
      <c r="TFF184" s="18"/>
      <c r="TFG184" s="18"/>
      <c r="TFH184" s="18"/>
      <c r="TFI184" s="18"/>
      <c r="TFJ184" s="18"/>
      <c r="TFK184" s="18"/>
      <c r="TFL184" s="18"/>
      <c r="TFM184" s="18"/>
      <c r="TFN184" s="18"/>
      <c r="TFO184" s="18"/>
      <c r="TFP184" s="18"/>
      <c r="TFQ184" s="18"/>
      <c r="TFR184" s="18"/>
      <c r="TFS184" s="18"/>
      <c r="TFT184" s="18"/>
      <c r="TFU184" s="18"/>
      <c r="TFV184" s="18"/>
      <c r="TFW184" s="18"/>
      <c r="TFX184" s="18"/>
      <c r="TFY184" s="18"/>
      <c r="TFZ184" s="18"/>
      <c r="TGA184" s="18"/>
      <c r="TGB184" s="18"/>
      <c r="TGC184" s="18"/>
      <c r="TGD184" s="18"/>
      <c r="TGE184" s="18"/>
      <c r="TGF184" s="18"/>
      <c r="TGG184" s="18"/>
      <c r="TGH184" s="18"/>
      <c r="TGI184" s="18"/>
      <c r="TGJ184" s="18"/>
      <c r="TGK184" s="18"/>
      <c r="TGL184" s="18"/>
      <c r="TGM184" s="18"/>
      <c r="TGN184" s="18"/>
      <c r="TGO184" s="18"/>
      <c r="TGP184" s="18"/>
      <c r="TGQ184" s="18"/>
      <c r="TGR184" s="18"/>
      <c r="TGS184" s="18"/>
      <c r="TGT184" s="18"/>
      <c r="TGU184" s="18"/>
      <c r="TGV184" s="18"/>
      <c r="TGW184" s="18"/>
      <c r="TGX184" s="18"/>
      <c r="TGY184" s="18"/>
      <c r="TGZ184" s="18"/>
      <c r="THA184" s="18"/>
      <c r="THB184" s="18"/>
      <c r="THC184" s="18"/>
      <c r="THD184" s="18"/>
      <c r="THE184" s="18"/>
      <c r="THF184" s="18"/>
      <c r="THG184" s="18"/>
      <c r="THH184" s="18"/>
      <c r="THI184" s="18"/>
      <c r="THJ184" s="18"/>
      <c r="THK184" s="18"/>
      <c r="THL184" s="18"/>
      <c r="THM184" s="18"/>
      <c r="THN184" s="18"/>
      <c r="THO184" s="18"/>
      <c r="THP184" s="18"/>
      <c r="THQ184" s="18"/>
      <c r="THR184" s="18"/>
      <c r="THS184" s="18"/>
      <c r="THT184" s="18"/>
      <c r="THU184" s="18"/>
      <c r="THV184" s="18"/>
      <c r="THW184" s="18"/>
      <c r="THX184" s="18"/>
      <c r="THY184" s="18"/>
      <c r="THZ184" s="18"/>
      <c r="TIA184" s="18"/>
      <c r="TIB184" s="18"/>
      <c r="TIC184" s="18"/>
      <c r="TID184" s="18"/>
      <c r="TIE184" s="18"/>
      <c r="TIF184" s="18"/>
      <c r="TIG184" s="18"/>
      <c r="TIH184" s="18"/>
      <c r="TII184" s="18"/>
      <c r="TIJ184" s="18"/>
      <c r="TIK184" s="18"/>
      <c r="TIL184" s="18"/>
      <c r="TIM184" s="18"/>
      <c r="TIN184" s="18"/>
      <c r="TIO184" s="18"/>
      <c r="TIP184" s="18"/>
      <c r="TIQ184" s="18"/>
      <c r="TIR184" s="18"/>
      <c r="TIS184" s="18"/>
      <c r="TIT184" s="18"/>
      <c r="TIU184" s="18"/>
      <c r="TIV184" s="18"/>
      <c r="TIW184" s="18"/>
      <c r="TIX184" s="18"/>
      <c r="TIY184" s="18"/>
      <c r="TIZ184" s="18"/>
      <c r="TJA184" s="18"/>
      <c r="TJB184" s="18"/>
      <c r="TJC184" s="18"/>
      <c r="TJD184" s="18"/>
      <c r="TJE184" s="18"/>
      <c r="TJF184" s="18"/>
      <c r="TJG184" s="18"/>
      <c r="TJH184" s="18"/>
      <c r="TJI184" s="18"/>
      <c r="TJJ184" s="18"/>
      <c r="TJK184" s="18"/>
      <c r="TJL184" s="18"/>
      <c r="TJM184" s="18"/>
      <c r="TJN184" s="18"/>
      <c r="TJO184" s="18"/>
      <c r="TJP184" s="18"/>
      <c r="TJQ184" s="18"/>
      <c r="TJR184" s="18"/>
      <c r="TJS184" s="18"/>
      <c r="TJT184" s="18"/>
      <c r="TJU184" s="18"/>
      <c r="TJV184" s="18"/>
      <c r="TJW184" s="18"/>
      <c r="TJX184" s="18"/>
      <c r="TJY184" s="18"/>
      <c r="TJZ184" s="18"/>
      <c r="TKA184" s="18"/>
      <c r="TKB184" s="18"/>
      <c r="TKC184" s="18"/>
      <c r="TKD184" s="18"/>
      <c r="TKE184" s="18"/>
      <c r="TKF184" s="18"/>
      <c r="TKG184" s="18"/>
      <c r="TKH184" s="18"/>
      <c r="TKI184" s="18"/>
      <c r="TKJ184" s="18"/>
      <c r="TKK184" s="18"/>
      <c r="TKL184" s="18"/>
      <c r="TKM184" s="18"/>
      <c r="TKN184" s="18"/>
      <c r="TKO184" s="18"/>
      <c r="TKP184" s="18"/>
      <c r="TKQ184" s="18"/>
      <c r="TKR184" s="18"/>
      <c r="TKS184" s="18"/>
      <c r="TKT184" s="18"/>
      <c r="TKU184" s="18"/>
      <c r="TKV184" s="18"/>
      <c r="TKW184" s="18"/>
      <c r="TKX184" s="18"/>
      <c r="TKY184" s="18"/>
      <c r="TKZ184" s="18"/>
      <c r="TLA184" s="18"/>
      <c r="TLB184" s="18"/>
      <c r="TLC184" s="18"/>
      <c r="TLD184" s="18"/>
      <c r="TLE184" s="18"/>
      <c r="TLF184" s="18"/>
      <c r="TLG184" s="18"/>
      <c r="TLH184" s="18"/>
      <c r="TLI184" s="18"/>
      <c r="TLJ184" s="18"/>
      <c r="TLK184" s="18"/>
      <c r="TLL184" s="18"/>
      <c r="TLM184" s="18"/>
      <c r="TLN184" s="18"/>
      <c r="TLO184" s="18"/>
      <c r="TLP184" s="18"/>
      <c r="TLQ184" s="18"/>
      <c r="TLR184" s="18"/>
      <c r="TLS184" s="18"/>
      <c r="TLT184" s="18"/>
      <c r="TLU184" s="18"/>
      <c r="TLV184" s="18"/>
      <c r="TLW184" s="18"/>
      <c r="TLX184" s="18"/>
      <c r="TLY184" s="18"/>
      <c r="TLZ184" s="18"/>
      <c r="TMA184" s="18"/>
      <c r="TMB184" s="18"/>
      <c r="TMC184" s="18"/>
      <c r="TMD184" s="18"/>
      <c r="TME184" s="18"/>
      <c r="TMF184" s="18"/>
      <c r="TMG184" s="18"/>
      <c r="TMH184" s="18"/>
      <c r="TMI184" s="18"/>
      <c r="TMJ184" s="18"/>
      <c r="TMK184" s="18"/>
      <c r="TML184" s="18"/>
      <c r="TMM184" s="18"/>
      <c r="TMN184" s="18"/>
      <c r="TMO184" s="18"/>
      <c r="TMP184" s="18"/>
      <c r="TMQ184" s="18"/>
      <c r="TMR184" s="18"/>
      <c r="TMS184" s="18"/>
      <c r="TMT184" s="18"/>
      <c r="TMU184" s="18"/>
      <c r="TMV184" s="18"/>
      <c r="TMW184" s="18"/>
      <c r="TMX184" s="18"/>
      <c r="TMY184" s="18"/>
      <c r="TMZ184" s="18"/>
      <c r="TNA184" s="18"/>
      <c r="TNB184" s="18"/>
      <c r="TNC184" s="18"/>
      <c r="TND184" s="18"/>
      <c r="TNE184" s="18"/>
      <c r="TNF184" s="18"/>
      <c r="TNG184" s="18"/>
      <c r="TNH184" s="18"/>
      <c r="TNI184" s="18"/>
      <c r="TNJ184" s="18"/>
      <c r="TNK184" s="18"/>
      <c r="TNL184" s="18"/>
      <c r="TNM184" s="18"/>
      <c r="TNN184" s="18"/>
      <c r="TNO184" s="18"/>
      <c r="TNP184" s="18"/>
      <c r="TNQ184" s="18"/>
      <c r="TNR184" s="18"/>
      <c r="TNS184" s="18"/>
      <c r="TNT184" s="18"/>
      <c r="TNU184" s="18"/>
      <c r="TNV184" s="18"/>
      <c r="TNW184" s="18"/>
      <c r="TNX184" s="18"/>
      <c r="TNY184" s="18"/>
      <c r="TNZ184" s="18"/>
      <c r="TOA184" s="18"/>
      <c r="TOB184" s="18"/>
      <c r="TOC184" s="18"/>
      <c r="TOD184" s="18"/>
      <c r="TOE184" s="18"/>
      <c r="TOF184" s="18"/>
      <c r="TOG184" s="18"/>
      <c r="TOH184" s="18"/>
      <c r="TOI184" s="18"/>
      <c r="TOJ184" s="18"/>
      <c r="TOK184" s="18"/>
      <c r="TOL184" s="18"/>
      <c r="TOM184" s="18"/>
      <c r="TON184" s="18"/>
      <c r="TOO184" s="18"/>
      <c r="TOP184" s="18"/>
      <c r="TOQ184" s="18"/>
      <c r="TOR184" s="18"/>
      <c r="TOS184" s="18"/>
      <c r="TOT184" s="18"/>
      <c r="TOU184" s="18"/>
      <c r="TOV184" s="18"/>
      <c r="TOW184" s="18"/>
      <c r="TOX184" s="18"/>
      <c r="TOY184" s="18"/>
      <c r="TOZ184" s="18"/>
      <c r="TPA184" s="18"/>
      <c r="TPB184" s="18"/>
      <c r="TPC184" s="18"/>
      <c r="TPD184" s="18"/>
      <c r="TPE184" s="18"/>
      <c r="TPF184" s="18"/>
      <c r="TPG184" s="18"/>
      <c r="TPH184" s="18"/>
      <c r="TPI184" s="18"/>
      <c r="TPJ184" s="18"/>
      <c r="TPK184" s="18"/>
      <c r="TPL184" s="18"/>
      <c r="TPM184" s="18"/>
      <c r="TPN184" s="18"/>
      <c r="TPO184" s="18"/>
      <c r="TPP184" s="18"/>
      <c r="TPQ184" s="18"/>
      <c r="TPR184" s="18"/>
      <c r="TPS184" s="18"/>
      <c r="TPT184" s="18"/>
      <c r="TPU184" s="18"/>
      <c r="TPV184" s="18"/>
      <c r="TPW184" s="18"/>
      <c r="TPX184" s="18"/>
      <c r="TPY184" s="18"/>
      <c r="TPZ184" s="18"/>
      <c r="TQA184" s="18"/>
      <c r="TQB184" s="18"/>
      <c r="TQC184" s="18"/>
      <c r="TQD184" s="18"/>
      <c r="TQE184" s="18"/>
      <c r="TQF184" s="18"/>
      <c r="TQG184" s="18"/>
      <c r="TQH184" s="18"/>
      <c r="TQI184" s="18"/>
      <c r="TQJ184" s="18"/>
      <c r="TQK184" s="18"/>
      <c r="TQL184" s="18"/>
      <c r="TQM184" s="18"/>
      <c r="TQN184" s="18"/>
      <c r="TQO184" s="18"/>
      <c r="TQP184" s="18"/>
      <c r="TQQ184" s="18"/>
      <c r="TQR184" s="18"/>
      <c r="TQS184" s="18"/>
      <c r="TQT184" s="18"/>
      <c r="TQU184" s="18"/>
      <c r="TQV184" s="18"/>
      <c r="TQW184" s="18"/>
      <c r="TQX184" s="18"/>
      <c r="TQY184" s="18"/>
      <c r="TQZ184" s="18"/>
      <c r="TRA184" s="18"/>
      <c r="TRB184" s="18"/>
      <c r="TRC184" s="18"/>
      <c r="TRD184" s="18"/>
      <c r="TRE184" s="18"/>
      <c r="TRF184" s="18"/>
      <c r="TRG184" s="18"/>
      <c r="TRH184" s="18"/>
      <c r="TRI184" s="18"/>
      <c r="TRJ184" s="18"/>
      <c r="TRK184" s="18"/>
      <c r="TRL184" s="18"/>
      <c r="TRM184" s="18"/>
      <c r="TRN184" s="18"/>
      <c r="TRO184" s="18"/>
      <c r="TRP184" s="18"/>
      <c r="TRQ184" s="18"/>
      <c r="TRR184" s="18"/>
      <c r="TRS184" s="18"/>
      <c r="TRT184" s="18"/>
      <c r="TRU184" s="18"/>
      <c r="TRV184" s="18"/>
      <c r="TRW184" s="18"/>
      <c r="TRX184" s="18"/>
      <c r="TRY184" s="18"/>
      <c r="TRZ184" s="18"/>
      <c r="TSA184" s="18"/>
      <c r="TSB184" s="18"/>
      <c r="TSC184" s="18"/>
      <c r="TSD184" s="18"/>
      <c r="TSE184" s="18"/>
      <c r="TSF184" s="18"/>
      <c r="TSG184" s="18"/>
      <c r="TSH184" s="18"/>
      <c r="TSI184" s="18"/>
      <c r="TSJ184" s="18"/>
      <c r="TSK184" s="18"/>
      <c r="TSL184" s="18"/>
      <c r="TSM184" s="18"/>
      <c r="TSN184" s="18"/>
      <c r="TSO184" s="18"/>
      <c r="TSP184" s="18"/>
      <c r="TSQ184" s="18"/>
      <c r="TSR184" s="18"/>
      <c r="TSS184" s="18"/>
      <c r="TST184" s="18"/>
      <c r="TSU184" s="18"/>
      <c r="TSV184" s="18"/>
      <c r="TSW184" s="18"/>
      <c r="TSX184" s="18"/>
      <c r="TSY184" s="18"/>
      <c r="TSZ184" s="18"/>
      <c r="TTA184" s="18"/>
      <c r="TTB184" s="18"/>
      <c r="TTC184" s="18"/>
      <c r="TTD184" s="18"/>
      <c r="TTE184" s="18"/>
      <c r="TTF184" s="18"/>
      <c r="TTG184" s="18"/>
      <c r="TTH184" s="18"/>
      <c r="TTI184" s="18"/>
      <c r="TTJ184" s="18"/>
      <c r="TTK184" s="18"/>
      <c r="TTL184" s="18"/>
      <c r="TTM184" s="18"/>
      <c r="TTN184" s="18"/>
      <c r="TTO184" s="18"/>
      <c r="TTP184" s="18"/>
      <c r="TTQ184" s="18"/>
      <c r="TTR184" s="18"/>
      <c r="TTS184" s="18"/>
      <c r="TTT184" s="18"/>
      <c r="TTU184" s="18"/>
      <c r="TTV184" s="18"/>
      <c r="TTW184" s="18"/>
      <c r="TTX184" s="18"/>
      <c r="TTY184" s="18"/>
      <c r="TTZ184" s="18"/>
      <c r="TUA184" s="18"/>
      <c r="TUB184" s="18"/>
      <c r="TUC184" s="18"/>
      <c r="TUD184" s="18"/>
      <c r="TUE184" s="18"/>
      <c r="TUF184" s="18"/>
      <c r="TUG184" s="18"/>
      <c r="TUH184" s="18"/>
      <c r="TUI184" s="18"/>
      <c r="TUJ184" s="18"/>
      <c r="TUK184" s="18"/>
      <c r="TUL184" s="18"/>
      <c r="TUM184" s="18"/>
      <c r="TUN184" s="18"/>
      <c r="TUO184" s="18"/>
      <c r="TUP184" s="18"/>
      <c r="TUQ184" s="18"/>
      <c r="TUR184" s="18"/>
      <c r="TUS184" s="18"/>
      <c r="TUT184" s="18"/>
      <c r="TUU184" s="18"/>
      <c r="TUV184" s="18"/>
      <c r="TUW184" s="18"/>
      <c r="TUX184" s="18"/>
      <c r="TUY184" s="18"/>
      <c r="TUZ184" s="18"/>
      <c r="TVA184" s="18"/>
      <c r="TVB184" s="18"/>
      <c r="TVC184" s="18"/>
      <c r="TVD184" s="18"/>
      <c r="TVE184" s="18"/>
      <c r="TVF184" s="18"/>
      <c r="TVG184" s="18"/>
      <c r="TVH184" s="18"/>
      <c r="TVI184" s="18"/>
      <c r="TVJ184" s="18"/>
      <c r="TVK184" s="18"/>
      <c r="TVL184" s="18"/>
      <c r="TVM184" s="18"/>
      <c r="TVN184" s="18"/>
      <c r="TVO184" s="18"/>
      <c r="TVP184" s="18"/>
      <c r="TVQ184" s="18"/>
      <c r="TVR184" s="18"/>
      <c r="TVS184" s="18"/>
      <c r="TVT184" s="18"/>
      <c r="TVU184" s="18"/>
      <c r="TVV184" s="18"/>
      <c r="TVW184" s="18"/>
      <c r="TVX184" s="18"/>
      <c r="TVY184" s="18"/>
      <c r="TVZ184" s="18"/>
      <c r="TWA184" s="18"/>
      <c r="TWB184" s="18"/>
      <c r="TWC184" s="18"/>
      <c r="TWD184" s="18"/>
      <c r="TWE184" s="18"/>
      <c r="TWF184" s="18"/>
      <c r="TWG184" s="18"/>
      <c r="TWH184" s="18"/>
      <c r="TWI184" s="18"/>
      <c r="TWJ184" s="18"/>
      <c r="TWK184" s="18"/>
      <c r="TWL184" s="18"/>
      <c r="TWM184" s="18"/>
      <c r="TWN184" s="18"/>
      <c r="TWO184" s="18"/>
      <c r="TWP184" s="18"/>
      <c r="TWQ184" s="18"/>
      <c r="TWR184" s="18"/>
      <c r="TWS184" s="18"/>
      <c r="TWT184" s="18"/>
      <c r="TWU184" s="18"/>
      <c r="TWV184" s="18"/>
      <c r="TWW184" s="18"/>
      <c r="TWX184" s="18"/>
      <c r="TWY184" s="18"/>
      <c r="TWZ184" s="18"/>
      <c r="TXA184" s="18"/>
      <c r="TXB184" s="18"/>
      <c r="TXC184" s="18"/>
      <c r="TXD184" s="18"/>
      <c r="TXE184" s="18"/>
      <c r="TXF184" s="18"/>
      <c r="TXG184" s="18"/>
      <c r="TXH184" s="18"/>
      <c r="TXI184" s="18"/>
      <c r="TXJ184" s="18"/>
      <c r="TXK184" s="18"/>
      <c r="TXL184" s="18"/>
      <c r="TXM184" s="18"/>
      <c r="TXN184" s="18"/>
      <c r="TXO184" s="18"/>
      <c r="TXP184" s="18"/>
      <c r="TXQ184" s="18"/>
      <c r="TXR184" s="18"/>
      <c r="TXS184" s="18"/>
      <c r="TXT184" s="18"/>
      <c r="TXU184" s="18"/>
      <c r="TXV184" s="18"/>
      <c r="TXW184" s="18"/>
      <c r="TXX184" s="18"/>
      <c r="TXY184" s="18"/>
      <c r="TXZ184" s="18"/>
      <c r="TYA184" s="18"/>
      <c r="TYB184" s="18"/>
      <c r="TYC184" s="18"/>
      <c r="TYD184" s="18"/>
      <c r="TYE184" s="18"/>
      <c r="TYF184" s="18"/>
      <c r="TYG184" s="18"/>
      <c r="TYH184" s="18"/>
      <c r="TYI184" s="18"/>
      <c r="TYJ184" s="18"/>
      <c r="TYK184" s="18"/>
      <c r="TYL184" s="18"/>
      <c r="TYM184" s="18"/>
      <c r="TYN184" s="18"/>
      <c r="TYO184" s="18"/>
      <c r="TYP184" s="18"/>
      <c r="TYQ184" s="18"/>
      <c r="TYR184" s="18"/>
      <c r="TYS184" s="18"/>
      <c r="TYT184" s="18"/>
      <c r="TYU184" s="18"/>
      <c r="TYV184" s="18"/>
      <c r="TYW184" s="18"/>
      <c r="TYX184" s="18"/>
      <c r="TYY184" s="18"/>
      <c r="TYZ184" s="18"/>
      <c r="TZA184" s="18"/>
      <c r="TZB184" s="18"/>
      <c r="TZC184" s="18"/>
      <c r="TZD184" s="18"/>
      <c r="TZE184" s="18"/>
      <c r="TZF184" s="18"/>
      <c r="TZG184" s="18"/>
      <c r="TZH184" s="18"/>
      <c r="TZI184" s="18"/>
      <c r="TZJ184" s="18"/>
      <c r="TZK184" s="18"/>
      <c r="TZL184" s="18"/>
      <c r="TZM184" s="18"/>
      <c r="TZN184" s="18"/>
      <c r="TZO184" s="18"/>
      <c r="TZP184" s="18"/>
      <c r="TZQ184" s="18"/>
      <c r="TZR184" s="18"/>
      <c r="TZS184" s="18"/>
      <c r="TZT184" s="18"/>
      <c r="TZU184" s="18"/>
      <c r="TZV184" s="18"/>
      <c r="TZW184" s="18"/>
      <c r="TZX184" s="18"/>
      <c r="TZY184" s="18"/>
      <c r="TZZ184" s="18"/>
      <c r="UAA184" s="18"/>
      <c r="UAB184" s="18"/>
      <c r="UAC184" s="18"/>
      <c r="UAD184" s="18"/>
      <c r="UAE184" s="18"/>
      <c r="UAF184" s="18"/>
      <c r="UAG184" s="18"/>
      <c r="UAH184" s="18"/>
      <c r="UAI184" s="18"/>
      <c r="UAJ184" s="18"/>
      <c r="UAK184" s="18"/>
      <c r="UAL184" s="18"/>
      <c r="UAM184" s="18"/>
      <c r="UAN184" s="18"/>
      <c r="UAO184" s="18"/>
      <c r="UAP184" s="18"/>
      <c r="UAQ184" s="18"/>
      <c r="UAR184" s="18"/>
      <c r="UAS184" s="18"/>
      <c r="UAT184" s="18"/>
      <c r="UAU184" s="18"/>
      <c r="UAV184" s="18"/>
      <c r="UAW184" s="18"/>
      <c r="UAX184" s="18"/>
      <c r="UAY184" s="18"/>
      <c r="UAZ184" s="18"/>
      <c r="UBA184" s="18"/>
      <c r="UBB184" s="18"/>
      <c r="UBC184" s="18"/>
      <c r="UBD184" s="18"/>
      <c r="UBE184" s="18"/>
      <c r="UBF184" s="18"/>
      <c r="UBG184" s="18"/>
      <c r="UBH184" s="18"/>
      <c r="UBI184" s="18"/>
      <c r="UBJ184" s="18"/>
      <c r="UBK184" s="18"/>
      <c r="UBL184" s="18"/>
      <c r="UBM184" s="18"/>
      <c r="UBN184" s="18"/>
      <c r="UBO184" s="18"/>
      <c r="UBP184" s="18"/>
      <c r="UBQ184" s="18"/>
      <c r="UBR184" s="18"/>
      <c r="UBS184" s="18"/>
      <c r="UBT184" s="18"/>
      <c r="UBU184" s="18"/>
      <c r="UBV184" s="18"/>
      <c r="UBW184" s="18"/>
      <c r="UBX184" s="18"/>
      <c r="UBY184" s="18"/>
      <c r="UBZ184" s="18"/>
      <c r="UCA184" s="18"/>
      <c r="UCB184" s="18"/>
      <c r="UCC184" s="18"/>
      <c r="UCD184" s="18"/>
      <c r="UCE184" s="18"/>
      <c r="UCF184" s="18"/>
      <c r="UCG184" s="18"/>
      <c r="UCH184" s="18"/>
      <c r="UCI184" s="18"/>
      <c r="UCJ184" s="18"/>
      <c r="UCK184" s="18"/>
      <c r="UCL184" s="18"/>
      <c r="UCM184" s="18"/>
      <c r="UCN184" s="18"/>
      <c r="UCO184" s="18"/>
      <c r="UCP184" s="18"/>
      <c r="UCQ184" s="18"/>
      <c r="UCR184" s="18"/>
      <c r="UCS184" s="18"/>
      <c r="UCT184" s="18"/>
      <c r="UCU184" s="18"/>
      <c r="UCV184" s="18"/>
      <c r="UCW184" s="18"/>
      <c r="UCX184" s="18"/>
      <c r="UCY184" s="18"/>
      <c r="UCZ184" s="18"/>
      <c r="UDA184" s="18"/>
      <c r="UDB184" s="18"/>
      <c r="UDC184" s="18"/>
      <c r="UDD184" s="18"/>
      <c r="UDE184" s="18"/>
      <c r="UDF184" s="18"/>
      <c r="UDG184" s="18"/>
      <c r="UDH184" s="18"/>
      <c r="UDI184" s="18"/>
      <c r="UDJ184" s="18"/>
      <c r="UDK184" s="18"/>
      <c r="UDL184" s="18"/>
      <c r="UDM184" s="18"/>
      <c r="UDN184" s="18"/>
      <c r="UDO184" s="18"/>
      <c r="UDP184" s="18"/>
      <c r="UDQ184" s="18"/>
      <c r="UDR184" s="18"/>
      <c r="UDS184" s="18"/>
      <c r="UDT184" s="18"/>
      <c r="UDU184" s="18"/>
      <c r="UDV184" s="18"/>
      <c r="UDW184" s="18"/>
      <c r="UDX184" s="18"/>
      <c r="UDY184" s="18"/>
      <c r="UDZ184" s="18"/>
      <c r="UEA184" s="18"/>
      <c r="UEB184" s="18"/>
      <c r="UEC184" s="18"/>
      <c r="UED184" s="18"/>
      <c r="UEE184" s="18"/>
      <c r="UEF184" s="18"/>
      <c r="UEG184" s="18"/>
      <c r="UEH184" s="18"/>
      <c r="UEI184" s="18"/>
      <c r="UEJ184" s="18"/>
      <c r="UEK184" s="18"/>
      <c r="UEL184" s="18"/>
      <c r="UEM184" s="18"/>
      <c r="UEN184" s="18"/>
      <c r="UEO184" s="18"/>
      <c r="UEP184" s="18"/>
      <c r="UEQ184" s="18"/>
      <c r="UER184" s="18"/>
      <c r="UES184" s="18"/>
      <c r="UET184" s="18"/>
      <c r="UEU184" s="18"/>
      <c r="UEV184" s="18"/>
      <c r="UEW184" s="18"/>
      <c r="UEX184" s="18"/>
      <c r="UEY184" s="18"/>
      <c r="UEZ184" s="18"/>
      <c r="UFA184" s="18"/>
      <c r="UFB184" s="18"/>
      <c r="UFC184" s="18"/>
      <c r="UFD184" s="18"/>
      <c r="UFE184" s="18"/>
      <c r="UFF184" s="18"/>
      <c r="UFG184" s="18"/>
      <c r="UFH184" s="18"/>
      <c r="UFI184" s="18"/>
      <c r="UFJ184" s="18"/>
      <c r="UFK184" s="18"/>
      <c r="UFL184" s="18"/>
      <c r="UFM184" s="18"/>
      <c r="UFN184" s="18"/>
      <c r="UFO184" s="18"/>
      <c r="UFP184" s="18"/>
      <c r="UFQ184" s="18"/>
      <c r="UFR184" s="18"/>
      <c r="UFS184" s="18"/>
      <c r="UFT184" s="18"/>
      <c r="UFU184" s="18"/>
      <c r="UFV184" s="18"/>
      <c r="UFW184" s="18"/>
      <c r="UFX184" s="18"/>
      <c r="UFY184" s="18"/>
      <c r="UFZ184" s="18"/>
      <c r="UGA184" s="18"/>
      <c r="UGB184" s="18"/>
      <c r="UGC184" s="18"/>
      <c r="UGD184" s="18"/>
      <c r="UGE184" s="18"/>
      <c r="UGF184" s="18"/>
      <c r="UGG184" s="18"/>
      <c r="UGH184" s="18"/>
      <c r="UGI184" s="18"/>
      <c r="UGJ184" s="18"/>
      <c r="UGK184" s="18"/>
      <c r="UGL184" s="18"/>
      <c r="UGM184" s="18"/>
      <c r="UGN184" s="18"/>
      <c r="UGO184" s="18"/>
      <c r="UGP184" s="18"/>
      <c r="UGQ184" s="18"/>
      <c r="UGR184" s="18"/>
      <c r="UGS184" s="18"/>
      <c r="UGT184" s="18"/>
      <c r="UGU184" s="18"/>
      <c r="UGV184" s="18"/>
      <c r="UGW184" s="18"/>
      <c r="UGX184" s="18"/>
      <c r="UGY184" s="18"/>
      <c r="UGZ184" s="18"/>
      <c r="UHA184" s="18"/>
      <c r="UHB184" s="18"/>
      <c r="UHC184" s="18"/>
      <c r="UHD184" s="18"/>
      <c r="UHE184" s="18"/>
      <c r="UHF184" s="18"/>
      <c r="UHG184" s="18"/>
      <c r="UHH184" s="18"/>
      <c r="UHI184" s="18"/>
      <c r="UHJ184" s="18"/>
      <c r="UHK184" s="18"/>
      <c r="UHL184" s="18"/>
      <c r="UHM184" s="18"/>
      <c r="UHN184" s="18"/>
      <c r="UHO184" s="18"/>
      <c r="UHP184" s="18"/>
      <c r="UHQ184" s="18"/>
      <c r="UHR184" s="18"/>
      <c r="UHS184" s="18"/>
      <c r="UHT184" s="18"/>
      <c r="UHU184" s="18"/>
      <c r="UHV184" s="18"/>
      <c r="UHW184" s="18"/>
      <c r="UHX184" s="18"/>
      <c r="UHY184" s="18"/>
      <c r="UHZ184" s="18"/>
      <c r="UIA184" s="18"/>
      <c r="UIB184" s="18"/>
      <c r="UIC184" s="18"/>
      <c r="UID184" s="18"/>
      <c r="UIE184" s="18"/>
      <c r="UIF184" s="18"/>
      <c r="UIG184" s="18"/>
      <c r="UIH184" s="18"/>
      <c r="UII184" s="18"/>
      <c r="UIJ184" s="18"/>
      <c r="UIK184" s="18"/>
      <c r="UIL184" s="18"/>
      <c r="UIM184" s="18"/>
      <c r="UIN184" s="18"/>
      <c r="UIO184" s="18"/>
      <c r="UIP184" s="18"/>
      <c r="UIQ184" s="18"/>
      <c r="UIR184" s="18"/>
      <c r="UIS184" s="18"/>
      <c r="UIT184" s="18"/>
      <c r="UIU184" s="18"/>
      <c r="UIV184" s="18"/>
      <c r="UIW184" s="18"/>
      <c r="UIX184" s="18"/>
      <c r="UIY184" s="18"/>
      <c r="UIZ184" s="18"/>
      <c r="UJA184" s="18"/>
      <c r="UJB184" s="18"/>
      <c r="UJC184" s="18"/>
      <c r="UJD184" s="18"/>
      <c r="UJE184" s="18"/>
      <c r="UJF184" s="18"/>
      <c r="UJG184" s="18"/>
      <c r="UJH184" s="18"/>
      <c r="UJI184" s="18"/>
      <c r="UJJ184" s="18"/>
      <c r="UJK184" s="18"/>
      <c r="UJL184" s="18"/>
      <c r="UJM184" s="18"/>
      <c r="UJN184" s="18"/>
      <c r="UJO184" s="18"/>
      <c r="UJP184" s="18"/>
      <c r="UJQ184" s="18"/>
      <c r="UJR184" s="18"/>
      <c r="UJS184" s="18"/>
      <c r="UJT184" s="18"/>
      <c r="UJU184" s="18"/>
      <c r="UJV184" s="18"/>
      <c r="UJW184" s="18"/>
      <c r="UJX184" s="18"/>
      <c r="UJY184" s="18"/>
      <c r="UJZ184" s="18"/>
      <c r="UKA184" s="18"/>
      <c r="UKB184" s="18"/>
      <c r="UKC184" s="18"/>
      <c r="UKD184" s="18"/>
      <c r="UKE184" s="18"/>
      <c r="UKF184" s="18"/>
      <c r="UKG184" s="18"/>
      <c r="UKH184" s="18"/>
      <c r="UKI184" s="18"/>
      <c r="UKJ184" s="18"/>
      <c r="UKK184" s="18"/>
      <c r="UKL184" s="18"/>
      <c r="UKM184" s="18"/>
      <c r="UKN184" s="18"/>
      <c r="UKO184" s="18"/>
      <c r="UKP184" s="18"/>
      <c r="UKQ184" s="18"/>
      <c r="UKR184" s="18"/>
      <c r="UKS184" s="18"/>
      <c r="UKT184" s="18"/>
      <c r="UKU184" s="18"/>
      <c r="UKV184" s="18"/>
      <c r="UKW184" s="18"/>
      <c r="UKX184" s="18"/>
      <c r="UKY184" s="18"/>
      <c r="UKZ184" s="18"/>
      <c r="ULA184" s="18"/>
      <c r="ULB184" s="18"/>
      <c r="ULC184" s="18"/>
      <c r="ULD184" s="18"/>
      <c r="ULE184" s="18"/>
      <c r="ULF184" s="18"/>
      <c r="ULG184" s="18"/>
      <c r="ULH184" s="18"/>
      <c r="ULI184" s="18"/>
      <c r="ULJ184" s="18"/>
      <c r="ULK184" s="18"/>
      <c r="ULL184" s="18"/>
      <c r="ULM184" s="18"/>
      <c r="ULN184" s="18"/>
      <c r="ULO184" s="18"/>
      <c r="ULP184" s="18"/>
      <c r="ULQ184" s="18"/>
      <c r="ULR184" s="18"/>
      <c r="ULS184" s="18"/>
      <c r="ULT184" s="18"/>
      <c r="ULU184" s="18"/>
      <c r="ULV184" s="18"/>
      <c r="ULW184" s="18"/>
      <c r="ULX184" s="18"/>
      <c r="ULY184" s="18"/>
      <c r="ULZ184" s="18"/>
      <c r="UMA184" s="18"/>
      <c r="UMB184" s="18"/>
      <c r="UMC184" s="18"/>
      <c r="UMD184" s="18"/>
      <c r="UME184" s="18"/>
      <c r="UMF184" s="18"/>
      <c r="UMG184" s="18"/>
      <c r="UMH184" s="18"/>
      <c r="UMI184" s="18"/>
      <c r="UMJ184" s="18"/>
      <c r="UMK184" s="18"/>
      <c r="UML184" s="18"/>
      <c r="UMM184" s="18"/>
      <c r="UMN184" s="18"/>
      <c r="UMO184" s="18"/>
      <c r="UMP184" s="18"/>
      <c r="UMQ184" s="18"/>
      <c r="UMR184" s="18"/>
      <c r="UMS184" s="18"/>
      <c r="UMT184" s="18"/>
      <c r="UMU184" s="18"/>
      <c r="UMV184" s="18"/>
      <c r="UMW184" s="18"/>
      <c r="UMX184" s="18"/>
      <c r="UMY184" s="18"/>
      <c r="UMZ184" s="18"/>
      <c r="UNA184" s="18"/>
      <c r="UNB184" s="18"/>
      <c r="UNC184" s="18"/>
      <c r="UND184" s="18"/>
      <c r="UNE184" s="18"/>
      <c r="UNF184" s="18"/>
      <c r="UNG184" s="18"/>
      <c r="UNH184" s="18"/>
      <c r="UNI184" s="18"/>
      <c r="UNJ184" s="18"/>
      <c r="UNK184" s="18"/>
      <c r="UNL184" s="18"/>
      <c r="UNM184" s="18"/>
      <c r="UNN184" s="18"/>
      <c r="UNO184" s="18"/>
      <c r="UNP184" s="18"/>
      <c r="UNQ184" s="18"/>
      <c r="UNR184" s="18"/>
      <c r="UNS184" s="18"/>
      <c r="UNT184" s="18"/>
      <c r="UNU184" s="18"/>
      <c r="UNV184" s="18"/>
      <c r="UNW184" s="18"/>
      <c r="UNX184" s="18"/>
      <c r="UNY184" s="18"/>
      <c r="UNZ184" s="18"/>
      <c r="UOA184" s="18"/>
      <c r="UOB184" s="18"/>
      <c r="UOC184" s="18"/>
      <c r="UOD184" s="18"/>
      <c r="UOE184" s="18"/>
      <c r="UOF184" s="18"/>
      <c r="UOG184" s="18"/>
      <c r="UOH184" s="18"/>
      <c r="UOI184" s="18"/>
      <c r="UOJ184" s="18"/>
      <c r="UOK184" s="18"/>
      <c r="UOL184" s="18"/>
      <c r="UOM184" s="18"/>
      <c r="UON184" s="18"/>
      <c r="UOO184" s="18"/>
      <c r="UOP184" s="18"/>
      <c r="UOQ184" s="18"/>
      <c r="UOR184" s="18"/>
      <c r="UOS184" s="18"/>
      <c r="UOT184" s="18"/>
      <c r="UOU184" s="18"/>
      <c r="UOV184" s="18"/>
      <c r="UOW184" s="18"/>
      <c r="UOX184" s="18"/>
      <c r="UOY184" s="18"/>
      <c r="UOZ184" s="18"/>
      <c r="UPA184" s="18"/>
      <c r="UPB184" s="18"/>
      <c r="UPC184" s="18"/>
      <c r="UPD184" s="18"/>
      <c r="UPE184" s="18"/>
      <c r="UPF184" s="18"/>
      <c r="UPG184" s="18"/>
      <c r="UPH184" s="18"/>
      <c r="UPI184" s="18"/>
      <c r="UPJ184" s="18"/>
      <c r="UPK184" s="18"/>
      <c r="UPL184" s="18"/>
      <c r="UPM184" s="18"/>
      <c r="UPN184" s="18"/>
      <c r="UPO184" s="18"/>
      <c r="UPP184" s="18"/>
      <c r="UPQ184" s="18"/>
      <c r="UPR184" s="18"/>
      <c r="UPS184" s="18"/>
      <c r="UPT184" s="18"/>
      <c r="UPU184" s="18"/>
      <c r="UPV184" s="18"/>
      <c r="UPW184" s="18"/>
      <c r="UPX184" s="18"/>
      <c r="UPY184" s="18"/>
      <c r="UPZ184" s="18"/>
      <c r="UQA184" s="18"/>
      <c r="UQB184" s="18"/>
      <c r="UQC184" s="18"/>
      <c r="UQD184" s="18"/>
      <c r="UQE184" s="18"/>
      <c r="UQF184" s="18"/>
      <c r="UQG184" s="18"/>
      <c r="UQH184" s="18"/>
      <c r="UQI184" s="18"/>
      <c r="UQJ184" s="18"/>
      <c r="UQK184" s="18"/>
      <c r="UQL184" s="18"/>
      <c r="UQM184" s="18"/>
      <c r="UQN184" s="18"/>
      <c r="UQO184" s="18"/>
      <c r="UQP184" s="18"/>
      <c r="UQQ184" s="18"/>
      <c r="UQR184" s="18"/>
      <c r="UQS184" s="18"/>
      <c r="UQT184" s="18"/>
      <c r="UQU184" s="18"/>
      <c r="UQV184" s="18"/>
      <c r="UQW184" s="18"/>
      <c r="UQX184" s="18"/>
      <c r="UQY184" s="18"/>
      <c r="UQZ184" s="18"/>
      <c r="URA184" s="18"/>
      <c r="URB184" s="18"/>
      <c r="URC184" s="18"/>
      <c r="URD184" s="18"/>
      <c r="URE184" s="18"/>
      <c r="URF184" s="18"/>
      <c r="URG184" s="18"/>
      <c r="URH184" s="18"/>
      <c r="URI184" s="18"/>
      <c r="URJ184" s="18"/>
      <c r="URK184" s="18"/>
      <c r="URL184" s="18"/>
      <c r="URM184" s="18"/>
      <c r="URN184" s="18"/>
      <c r="URO184" s="18"/>
      <c r="URP184" s="18"/>
      <c r="URQ184" s="18"/>
      <c r="URR184" s="18"/>
      <c r="URS184" s="18"/>
      <c r="URT184" s="18"/>
      <c r="URU184" s="18"/>
      <c r="URV184" s="18"/>
      <c r="URW184" s="18"/>
      <c r="URX184" s="18"/>
      <c r="URY184" s="18"/>
      <c r="URZ184" s="18"/>
      <c r="USA184" s="18"/>
      <c r="USB184" s="18"/>
      <c r="USC184" s="18"/>
      <c r="USD184" s="18"/>
      <c r="USE184" s="18"/>
      <c r="USF184" s="18"/>
      <c r="USG184" s="18"/>
      <c r="USH184" s="18"/>
      <c r="USI184" s="18"/>
      <c r="USJ184" s="18"/>
      <c r="USK184" s="18"/>
      <c r="USL184" s="18"/>
      <c r="USM184" s="18"/>
      <c r="USN184" s="18"/>
      <c r="USO184" s="18"/>
      <c r="USP184" s="18"/>
      <c r="USQ184" s="18"/>
      <c r="USR184" s="18"/>
      <c r="USS184" s="18"/>
      <c r="UST184" s="18"/>
      <c r="USU184" s="18"/>
      <c r="USV184" s="18"/>
      <c r="USW184" s="18"/>
      <c r="USX184" s="18"/>
      <c r="USY184" s="18"/>
      <c r="USZ184" s="18"/>
      <c r="UTA184" s="18"/>
      <c r="UTB184" s="18"/>
      <c r="UTC184" s="18"/>
      <c r="UTD184" s="18"/>
      <c r="UTE184" s="18"/>
      <c r="UTF184" s="18"/>
      <c r="UTG184" s="18"/>
      <c r="UTH184" s="18"/>
      <c r="UTI184" s="18"/>
      <c r="UTJ184" s="18"/>
      <c r="UTK184" s="18"/>
      <c r="UTL184" s="18"/>
      <c r="UTM184" s="18"/>
      <c r="UTN184" s="18"/>
      <c r="UTO184" s="18"/>
      <c r="UTP184" s="18"/>
      <c r="UTQ184" s="18"/>
      <c r="UTR184" s="18"/>
      <c r="UTS184" s="18"/>
      <c r="UTT184" s="18"/>
      <c r="UTU184" s="18"/>
      <c r="UTV184" s="18"/>
      <c r="UTW184" s="18"/>
      <c r="UTX184" s="18"/>
      <c r="UTY184" s="18"/>
      <c r="UTZ184" s="18"/>
      <c r="UUA184" s="18"/>
      <c r="UUB184" s="18"/>
      <c r="UUC184" s="18"/>
      <c r="UUD184" s="18"/>
      <c r="UUE184" s="18"/>
      <c r="UUF184" s="18"/>
      <c r="UUG184" s="18"/>
      <c r="UUH184" s="18"/>
      <c r="UUI184" s="18"/>
      <c r="UUJ184" s="18"/>
      <c r="UUK184" s="18"/>
      <c r="UUL184" s="18"/>
      <c r="UUM184" s="18"/>
      <c r="UUN184" s="18"/>
      <c r="UUO184" s="18"/>
      <c r="UUP184" s="18"/>
      <c r="UUQ184" s="18"/>
      <c r="UUR184" s="18"/>
      <c r="UUS184" s="18"/>
      <c r="UUT184" s="18"/>
      <c r="UUU184" s="18"/>
      <c r="UUV184" s="18"/>
      <c r="UUW184" s="18"/>
      <c r="UUX184" s="18"/>
      <c r="UUY184" s="18"/>
      <c r="UUZ184" s="18"/>
      <c r="UVA184" s="18"/>
      <c r="UVB184" s="18"/>
      <c r="UVC184" s="18"/>
      <c r="UVD184" s="18"/>
      <c r="UVE184" s="18"/>
      <c r="UVF184" s="18"/>
      <c r="UVG184" s="18"/>
      <c r="UVH184" s="18"/>
      <c r="UVI184" s="18"/>
      <c r="UVJ184" s="18"/>
      <c r="UVK184" s="18"/>
      <c r="UVL184" s="18"/>
      <c r="UVM184" s="18"/>
      <c r="UVN184" s="18"/>
      <c r="UVO184" s="18"/>
      <c r="UVP184" s="18"/>
      <c r="UVQ184" s="18"/>
      <c r="UVR184" s="18"/>
      <c r="UVS184" s="18"/>
      <c r="UVT184" s="18"/>
      <c r="UVU184" s="18"/>
      <c r="UVV184" s="18"/>
      <c r="UVW184" s="18"/>
      <c r="UVX184" s="18"/>
      <c r="UVY184" s="18"/>
      <c r="UVZ184" s="18"/>
      <c r="UWA184" s="18"/>
      <c r="UWB184" s="18"/>
      <c r="UWC184" s="18"/>
      <c r="UWD184" s="18"/>
      <c r="UWE184" s="18"/>
      <c r="UWF184" s="18"/>
      <c r="UWG184" s="18"/>
      <c r="UWH184" s="18"/>
      <c r="UWI184" s="18"/>
      <c r="UWJ184" s="18"/>
      <c r="UWK184" s="18"/>
      <c r="UWL184" s="18"/>
      <c r="UWM184" s="18"/>
      <c r="UWN184" s="18"/>
      <c r="UWO184" s="18"/>
      <c r="UWP184" s="18"/>
      <c r="UWQ184" s="18"/>
      <c r="UWR184" s="18"/>
      <c r="UWS184" s="18"/>
      <c r="UWT184" s="18"/>
      <c r="UWU184" s="18"/>
      <c r="UWV184" s="18"/>
      <c r="UWW184" s="18"/>
      <c r="UWX184" s="18"/>
      <c r="UWY184" s="18"/>
      <c r="UWZ184" s="18"/>
      <c r="UXA184" s="18"/>
      <c r="UXB184" s="18"/>
      <c r="UXC184" s="18"/>
      <c r="UXD184" s="18"/>
      <c r="UXE184" s="18"/>
      <c r="UXF184" s="18"/>
      <c r="UXG184" s="18"/>
      <c r="UXH184" s="18"/>
      <c r="UXI184" s="18"/>
      <c r="UXJ184" s="18"/>
      <c r="UXK184" s="18"/>
      <c r="UXL184" s="18"/>
      <c r="UXM184" s="18"/>
      <c r="UXN184" s="18"/>
      <c r="UXO184" s="18"/>
      <c r="UXP184" s="18"/>
      <c r="UXQ184" s="18"/>
      <c r="UXR184" s="18"/>
      <c r="UXS184" s="18"/>
      <c r="UXT184" s="18"/>
      <c r="UXU184" s="18"/>
      <c r="UXV184" s="18"/>
      <c r="UXW184" s="18"/>
      <c r="UXX184" s="18"/>
      <c r="UXY184" s="18"/>
      <c r="UXZ184" s="18"/>
      <c r="UYA184" s="18"/>
      <c r="UYB184" s="18"/>
      <c r="UYC184" s="18"/>
      <c r="UYD184" s="18"/>
      <c r="UYE184" s="18"/>
      <c r="UYF184" s="18"/>
      <c r="UYG184" s="18"/>
      <c r="UYH184" s="18"/>
      <c r="UYI184" s="18"/>
      <c r="UYJ184" s="18"/>
      <c r="UYK184" s="18"/>
      <c r="UYL184" s="18"/>
      <c r="UYM184" s="18"/>
      <c r="UYN184" s="18"/>
      <c r="UYO184" s="18"/>
      <c r="UYP184" s="18"/>
      <c r="UYQ184" s="18"/>
      <c r="UYR184" s="18"/>
      <c r="UYS184" s="18"/>
      <c r="UYT184" s="18"/>
      <c r="UYU184" s="18"/>
      <c r="UYV184" s="18"/>
      <c r="UYW184" s="18"/>
      <c r="UYX184" s="18"/>
      <c r="UYY184" s="18"/>
      <c r="UYZ184" s="18"/>
      <c r="UZA184" s="18"/>
      <c r="UZB184" s="18"/>
      <c r="UZC184" s="18"/>
      <c r="UZD184" s="18"/>
      <c r="UZE184" s="18"/>
      <c r="UZF184" s="18"/>
      <c r="UZG184" s="18"/>
      <c r="UZH184" s="18"/>
      <c r="UZI184" s="18"/>
      <c r="UZJ184" s="18"/>
      <c r="UZK184" s="18"/>
      <c r="UZL184" s="18"/>
      <c r="UZM184" s="18"/>
      <c r="UZN184" s="18"/>
      <c r="UZO184" s="18"/>
      <c r="UZP184" s="18"/>
      <c r="UZQ184" s="18"/>
      <c r="UZR184" s="18"/>
      <c r="UZS184" s="18"/>
      <c r="UZT184" s="18"/>
      <c r="UZU184" s="18"/>
      <c r="UZV184" s="18"/>
      <c r="UZW184" s="18"/>
      <c r="UZX184" s="18"/>
      <c r="UZY184" s="18"/>
      <c r="UZZ184" s="18"/>
      <c r="VAA184" s="18"/>
      <c r="VAB184" s="18"/>
      <c r="VAC184" s="18"/>
      <c r="VAD184" s="18"/>
      <c r="VAE184" s="18"/>
      <c r="VAF184" s="18"/>
      <c r="VAG184" s="18"/>
      <c r="VAH184" s="18"/>
      <c r="VAI184" s="18"/>
      <c r="VAJ184" s="18"/>
      <c r="VAK184" s="18"/>
      <c r="VAL184" s="18"/>
      <c r="VAM184" s="18"/>
      <c r="VAN184" s="18"/>
      <c r="VAO184" s="18"/>
      <c r="VAP184" s="18"/>
      <c r="VAQ184" s="18"/>
      <c r="VAR184" s="18"/>
      <c r="VAS184" s="18"/>
      <c r="VAT184" s="18"/>
      <c r="VAU184" s="18"/>
      <c r="VAV184" s="18"/>
      <c r="VAW184" s="18"/>
      <c r="VAX184" s="18"/>
      <c r="VAY184" s="18"/>
      <c r="VAZ184" s="18"/>
      <c r="VBA184" s="18"/>
      <c r="VBB184" s="18"/>
      <c r="VBC184" s="18"/>
      <c r="VBD184" s="18"/>
      <c r="VBE184" s="18"/>
      <c r="VBF184" s="18"/>
      <c r="VBG184" s="18"/>
      <c r="VBH184" s="18"/>
      <c r="VBI184" s="18"/>
      <c r="VBJ184" s="18"/>
      <c r="VBK184" s="18"/>
      <c r="VBL184" s="18"/>
      <c r="VBM184" s="18"/>
      <c r="VBN184" s="18"/>
      <c r="VBO184" s="18"/>
      <c r="VBP184" s="18"/>
      <c r="VBQ184" s="18"/>
      <c r="VBR184" s="18"/>
      <c r="VBS184" s="18"/>
      <c r="VBT184" s="18"/>
      <c r="VBU184" s="18"/>
      <c r="VBV184" s="18"/>
      <c r="VBW184" s="18"/>
      <c r="VBX184" s="18"/>
      <c r="VBY184" s="18"/>
      <c r="VBZ184" s="18"/>
      <c r="VCA184" s="18"/>
      <c r="VCB184" s="18"/>
      <c r="VCC184" s="18"/>
      <c r="VCD184" s="18"/>
      <c r="VCE184" s="18"/>
      <c r="VCF184" s="18"/>
      <c r="VCG184" s="18"/>
      <c r="VCH184" s="18"/>
      <c r="VCI184" s="18"/>
      <c r="VCJ184" s="18"/>
      <c r="VCK184" s="18"/>
      <c r="VCL184" s="18"/>
      <c r="VCM184" s="18"/>
      <c r="VCN184" s="18"/>
      <c r="VCO184" s="18"/>
      <c r="VCP184" s="18"/>
      <c r="VCQ184" s="18"/>
      <c r="VCR184" s="18"/>
      <c r="VCS184" s="18"/>
      <c r="VCT184" s="18"/>
      <c r="VCU184" s="18"/>
      <c r="VCV184" s="18"/>
      <c r="VCW184" s="18"/>
      <c r="VCX184" s="18"/>
      <c r="VCY184" s="18"/>
      <c r="VCZ184" s="18"/>
      <c r="VDA184" s="18"/>
      <c r="VDB184" s="18"/>
      <c r="VDC184" s="18"/>
      <c r="VDD184" s="18"/>
      <c r="VDE184" s="18"/>
      <c r="VDF184" s="18"/>
      <c r="VDG184" s="18"/>
      <c r="VDH184" s="18"/>
      <c r="VDI184" s="18"/>
      <c r="VDJ184" s="18"/>
      <c r="VDK184" s="18"/>
      <c r="VDL184" s="18"/>
      <c r="VDM184" s="18"/>
      <c r="VDN184" s="18"/>
      <c r="VDO184" s="18"/>
      <c r="VDP184" s="18"/>
      <c r="VDQ184" s="18"/>
      <c r="VDR184" s="18"/>
      <c r="VDS184" s="18"/>
      <c r="VDT184" s="18"/>
      <c r="VDU184" s="18"/>
      <c r="VDV184" s="18"/>
      <c r="VDW184" s="18"/>
      <c r="VDX184" s="18"/>
      <c r="VDY184" s="18"/>
      <c r="VDZ184" s="18"/>
      <c r="VEA184" s="18"/>
      <c r="VEB184" s="18"/>
      <c r="VEC184" s="18"/>
      <c r="VED184" s="18"/>
      <c r="VEE184" s="18"/>
      <c r="VEF184" s="18"/>
      <c r="VEG184" s="18"/>
      <c r="VEH184" s="18"/>
      <c r="VEI184" s="18"/>
      <c r="VEJ184" s="18"/>
      <c r="VEK184" s="18"/>
      <c r="VEL184" s="18"/>
      <c r="VEM184" s="18"/>
      <c r="VEN184" s="18"/>
      <c r="VEO184" s="18"/>
      <c r="VEP184" s="18"/>
      <c r="VEQ184" s="18"/>
      <c r="VER184" s="18"/>
      <c r="VES184" s="18"/>
      <c r="VET184" s="18"/>
      <c r="VEU184" s="18"/>
      <c r="VEV184" s="18"/>
      <c r="VEW184" s="18"/>
      <c r="VEX184" s="18"/>
      <c r="VEY184" s="18"/>
      <c r="VEZ184" s="18"/>
      <c r="VFA184" s="18"/>
      <c r="VFB184" s="18"/>
      <c r="VFC184" s="18"/>
      <c r="VFD184" s="18"/>
      <c r="VFE184" s="18"/>
      <c r="VFF184" s="18"/>
      <c r="VFG184" s="18"/>
      <c r="VFH184" s="18"/>
      <c r="VFI184" s="18"/>
      <c r="VFJ184" s="18"/>
      <c r="VFK184" s="18"/>
      <c r="VFL184" s="18"/>
      <c r="VFM184" s="18"/>
      <c r="VFN184" s="18"/>
      <c r="VFO184" s="18"/>
      <c r="VFP184" s="18"/>
      <c r="VFQ184" s="18"/>
      <c r="VFR184" s="18"/>
      <c r="VFS184" s="18"/>
      <c r="VFT184" s="18"/>
      <c r="VFU184" s="18"/>
      <c r="VFV184" s="18"/>
      <c r="VFW184" s="18"/>
      <c r="VFX184" s="18"/>
      <c r="VFY184" s="18"/>
      <c r="VFZ184" s="18"/>
      <c r="VGA184" s="18"/>
      <c r="VGB184" s="18"/>
      <c r="VGC184" s="18"/>
      <c r="VGD184" s="18"/>
      <c r="VGE184" s="18"/>
      <c r="VGF184" s="18"/>
      <c r="VGG184" s="18"/>
      <c r="VGH184" s="18"/>
      <c r="VGI184" s="18"/>
      <c r="VGJ184" s="18"/>
      <c r="VGK184" s="18"/>
      <c r="VGL184" s="18"/>
      <c r="VGM184" s="18"/>
      <c r="VGN184" s="18"/>
      <c r="VGO184" s="18"/>
      <c r="VGP184" s="18"/>
      <c r="VGQ184" s="18"/>
      <c r="VGR184" s="18"/>
      <c r="VGS184" s="18"/>
      <c r="VGT184" s="18"/>
      <c r="VGU184" s="18"/>
      <c r="VGV184" s="18"/>
      <c r="VGW184" s="18"/>
      <c r="VGX184" s="18"/>
      <c r="VGY184" s="18"/>
      <c r="VGZ184" s="18"/>
      <c r="VHA184" s="18"/>
      <c r="VHB184" s="18"/>
      <c r="VHC184" s="18"/>
      <c r="VHD184" s="18"/>
      <c r="VHE184" s="18"/>
      <c r="VHF184" s="18"/>
      <c r="VHG184" s="18"/>
      <c r="VHH184" s="18"/>
      <c r="VHI184" s="18"/>
      <c r="VHJ184" s="18"/>
      <c r="VHK184" s="18"/>
      <c r="VHL184" s="18"/>
      <c r="VHM184" s="18"/>
      <c r="VHN184" s="18"/>
      <c r="VHO184" s="18"/>
      <c r="VHP184" s="18"/>
      <c r="VHQ184" s="18"/>
      <c r="VHR184" s="18"/>
      <c r="VHS184" s="18"/>
      <c r="VHT184" s="18"/>
      <c r="VHU184" s="18"/>
      <c r="VHV184" s="18"/>
      <c r="VHW184" s="18"/>
      <c r="VHX184" s="18"/>
      <c r="VHY184" s="18"/>
      <c r="VHZ184" s="18"/>
      <c r="VIA184" s="18"/>
      <c r="VIB184" s="18"/>
      <c r="VIC184" s="18"/>
      <c r="VID184" s="18"/>
      <c r="VIE184" s="18"/>
      <c r="VIF184" s="18"/>
      <c r="VIG184" s="18"/>
      <c r="VIH184" s="18"/>
      <c r="VII184" s="18"/>
      <c r="VIJ184" s="18"/>
      <c r="VIK184" s="18"/>
      <c r="VIL184" s="18"/>
      <c r="VIM184" s="18"/>
      <c r="VIN184" s="18"/>
      <c r="VIO184" s="18"/>
      <c r="VIP184" s="18"/>
      <c r="VIQ184" s="18"/>
      <c r="VIR184" s="18"/>
      <c r="VIS184" s="18"/>
      <c r="VIT184" s="18"/>
      <c r="VIU184" s="18"/>
      <c r="VIV184" s="18"/>
      <c r="VIW184" s="18"/>
      <c r="VIX184" s="18"/>
      <c r="VIY184" s="18"/>
      <c r="VIZ184" s="18"/>
      <c r="VJA184" s="18"/>
      <c r="VJB184" s="18"/>
      <c r="VJC184" s="18"/>
      <c r="VJD184" s="18"/>
      <c r="VJE184" s="18"/>
      <c r="VJF184" s="18"/>
      <c r="VJG184" s="18"/>
      <c r="VJH184" s="18"/>
      <c r="VJI184" s="18"/>
      <c r="VJJ184" s="18"/>
      <c r="VJK184" s="18"/>
      <c r="VJL184" s="18"/>
      <c r="VJM184" s="18"/>
      <c r="VJN184" s="18"/>
      <c r="VJO184" s="18"/>
      <c r="VJP184" s="18"/>
      <c r="VJQ184" s="18"/>
      <c r="VJR184" s="18"/>
      <c r="VJS184" s="18"/>
      <c r="VJT184" s="18"/>
      <c r="VJU184" s="18"/>
      <c r="VJV184" s="18"/>
      <c r="VJW184" s="18"/>
      <c r="VJX184" s="18"/>
      <c r="VJY184" s="18"/>
      <c r="VJZ184" s="18"/>
      <c r="VKA184" s="18"/>
      <c r="VKB184" s="18"/>
      <c r="VKC184" s="18"/>
      <c r="VKD184" s="18"/>
      <c r="VKE184" s="18"/>
      <c r="VKF184" s="18"/>
      <c r="VKG184" s="18"/>
      <c r="VKH184" s="18"/>
      <c r="VKI184" s="18"/>
      <c r="VKJ184" s="18"/>
      <c r="VKK184" s="18"/>
      <c r="VKL184" s="18"/>
      <c r="VKM184" s="18"/>
      <c r="VKN184" s="18"/>
      <c r="VKO184" s="18"/>
      <c r="VKP184" s="18"/>
      <c r="VKQ184" s="18"/>
      <c r="VKR184" s="18"/>
      <c r="VKS184" s="18"/>
      <c r="VKT184" s="18"/>
      <c r="VKU184" s="18"/>
      <c r="VKV184" s="18"/>
      <c r="VKW184" s="18"/>
      <c r="VKX184" s="18"/>
      <c r="VKY184" s="18"/>
      <c r="VKZ184" s="18"/>
      <c r="VLA184" s="18"/>
      <c r="VLB184" s="18"/>
      <c r="VLC184" s="18"/>
      <c r="VLD184" s="18"/>
      <c r="VLE184" s="18"/>
      <c r="VLF184" s="18"/>
      <c r="VLG184" s="18"/>
      <c r="VLH184" s="18"/>
      <c r="VLI184" s="18"/>
      <c r="VLJ184" s="18"/>
      <c r="VLK184" s="18"/>
      <c r="VLL184" s="18"/>
      <c r="VLM184" s="18"/>
      <c r="VLN184" s="18"/>
      <c r="VLO184" s="18"/>
      <c r="VLP184" s="18"/>
      <c r="VLQ184" s="18"/>
      <c r="VLR184" s="18"/>
      <c r="VLS184" s="18"/>
      <c r="VLT184" s="18"/>
      <c r="VLU184" s="18"/>
      <c r="VLV184" s="18"/>
      <c r="VLW184" s="18"/>
      <c r="VLX184" s="18"/>
      <c r="VLY184" s="18"/>
      <c r="VLZ184" s="18"/>
      <c r="VMA184" s="18"/>
      <c r="VMB184" s="18"/>
      <c r="VMC184" s="18"/>
      <c r="VMD184" s="18"/>
      <c r="VME184" s="18"/>
      <c r="VMF184" s="18"/>
      <c r="VMG184" s="18"/>
      <c r="VMH184" s="18"/>
      <c r="VMI184" s="18"/>
      <c r="VMJ184" s="18"/>
      <c r="VMK184" s="18"/>
      <c r="VML184" s="18"/>
      <c r="VMM184" s="18"/>
      <c r="VMN184" s="18"/>
      <c r="VMO184" s="18"/>
      <c r="VMP184" s="18"/>
      <c r="VMQ184" s="18"/>
      <c r="VMR184" s="18"/>
      <c r="VMS184" s="18"/>
      <c r="VMT184" s="18"/>
      <c r="VMU184" s="18"/>
      <c r="VMV184" s="18"/>
      <c r="VMW184" s="18"/>
      <c r="VMX184" s="18"/>
      <c r="VMY184" s="18"/>
      <c r="VMZ184" s="18"/>
      <c r="VNA184" s="18"/>
      <c r="VNB184" s="18"/>
      <c r="VNC184" s="18"/>
      <c r="VND184" s="18"/>
      <c r="VNE184" s="18"/>
      <c r="VNF184" s="18"/>
      <c r="VNG184" s="18"/>
      <c r="VNH184" s="18"/>
      <c r="VNI184" s="18"/>
      <c r="VNJ184" s="18"/>
      <c r="VNK184" s="18"/>
      <c r="VNL184" s="18"/>
      <c r="VNM184" s="18"/>
      <c r="VNN184" s="18"/>
      <c r="VNO184" s="18"/>
      <c r="VNP184" s="18"/>
      <c r="VNQ184" s="18"/>
      <c r="VNR184" s="18"/>
      <c r="VNS184" s="18"/>
      <c r="VNT184" s="18"/>
      <c r="VNU184" s="18"/>
      <c r="VNV184" s="18"/>
      <c r="VNW184" s="18"/>
      <c r="VNX184" s="18"/>
      <c r="VNY184" s="18"/>
      <c r="VNZ184" s="18"/>
      <c r="VOA184" s="18"/>
      <c r="VOB184" s="18"/>
      <c r="VOC184" s="18"/>
      <c r="VOD184" s="18"/>
      <c r="VOE184" s="18"/>
      <c r="VOF184" s="18"/>
      <c r="VOG184" s="18"/>
      <c r="VOH184" s="18"/>
      <c r="VOI184" s="18"/>
      <c r="VOJ184" s="18"/>
      <c r="VOK184" s="18"/>
      <c r="VOL184" s="18"/>
      <c r="VOM184" s="18"/>
      <c r="VON184" s="18"/>
      <c r="VOO184" s="18"/>
      <c r="VOP184" s="18"/>
      <c r="VOQ184" s="18"/>
      <c r="VOR184" s="18"/>
      <c r="VOS184" s="18"/>
      <c r="VOT184" s="18"/>
      <c r="VOU184" s="18"/>
      <c r="VOV184" s="18"/>
      <c r="VOW184" s="18"/>
      <c r="VOX184" s="18"/>
      <c r="VOY184" s="18"/>
      <c r="VOZ184" s="18"/>
      <c r="VPA184" s="18"/>
      <c r="VPB184" s="18"/>
      <c r="VPC184" s="18"/>
      <c r="VPD184" s="18"/>
      <c r="VPE184" s="18"/>
      <c r="VPF184" s="18"/>
      <c r="VPG184" s="18"/>
      <c r="VPH184" s="18"/>
      <c r="VPI184" s="18"/>
      <c r="VPJ184" s="18"/>
      <c r="VPK184" s="18"/>
      <c r="VPL184" s="18"/>
      <c r="VPM184" s="18"/>
      <c r="VPN184" s="18"/>
      <c r="VPO184" s="18"/>
      <c r="VPP184" s="18"/>
      <c r="VPQ184" s="18"/>
      <c r="VPR184" s="18"/>
      <c r="VPS184" s="18"/>
      <c r="VPT184" s="18"/>
      <c r="VPU184" s="18"/>
      <c r="VPV184" s="18"/>
      <c r="VPW184" s="18"/>
      <c r="VPX184" s="18"/>
      <c r="VPY184" s="18"/>
      <c r="VPZ184" s="18"/>
      <c r="VQA184" s="18"/>
      <c r="VQB184" s="18"/>
      <c r="VQC184" s="18"/>
      <c r="VQD184" s="18"/>
      <c r="VQE184" s="18"/>
      <c r="VQF184" s="18"/>
      <c r="VQG184" s="18"/>
      <c r="VQH184" s="18"/>
      <c r="VQI184" s="18"/>
      <c r="VQJ184" s="18"/>
      <c r="VQK184" s="18"/>
      <c r="VQL184" s="18"/>
      <c r="VQM184" s="18"/>
      <c r="VQN184" s="18"/>
      <c r="VQO184" s="18"/>
      <c r="VQP184" s="18"/>
      <c r="VQQ184" s="18"/>
      <c r="VQR184" s="18"/>
      <c r="VQS184" s="18"/>
      <c r="VQT184" s="18"/>
      <c r="VQU184" s="18"/>
      <c r="VQV184" s="18"/>
      <c r="VQW184" s="18"/>
      <c r="VQX184" s="18"/>
      <c r="VQY184" s="18"/>
      <c r="VQZ184" s="18"/>
      <c r="VRA184" s="18"/>
      <c r="VRB184" s="18"/>
      <c r="VRC184" s="18"/>
      <c r="VRD184" s="18"/>
      <c r="VRE184" s="18"/>
      <c r="VRF184" s="18"/>
      <c r="VRG184" s="18"/>
      <c r="VRH184" s="18"/>
      <c r="VRI184" s="18"/>
      <c r="VRJ184" s="18"/>
      <c r="VRK184" s="18"/>
      <c r="VRL184" s="18"/>
      <c r="VRM184" s="18"/>
      <c r="VRN184" s="18"/>
      <c r="VRO184" s="18"/>
      <c r="VRP184" s="18"/>
      <c r="VRQ184" s="18"/>
      <c r="VRR184" s="18"/>
      <c r="VRS184" s="18"/>
      <c r="VRT184" s="18"/>
      <c r="VRU184" s="18"/>
      <c r="VRV184" s="18"/>
      <c r="VRW184" s="18"/>
      <c r="VRX184" s="18"/>
      <c r="VRY184" s="18"/>
      <c r="VRZ184" s="18"/>
      <c r="VSA184" s="18"/>
      <c r="VSB184" s="18"/>
      <c r="VSC184" s="18"/>
      <c r="VSD184" s="18"/>
      <c r="VSE184" s="18"/>
      <c r="VSF184" s="18"/>
      <c r="VSG184" s="18"/>
      <c r="VSH184" s="18"/>
      <c r="VSI184" s="18"/>
      <c r="VSJ184" s="18"/>
      <c r="VSK184" s="18"/>
      <c r="VSL184" s="18"/>
      <c r="VSM184" s="18"/>
      <c r="VSN184" s="18"/>
      <c r="VSO184" s="18"/>
      <c r="VSP184" s="18"/>
      <c r="VSQ184" s="18"/>
      <c r="VSR184" s="18"/>
      <c r="VSS184" s="18"/>
      <c r="VST184" s="18"/>
      <c r="VSU184" s="18"/>
      <c r="VSV184" s="18"/>
      <c r="VSW184" s="18"/>
      <c r="VSX184" s="18"/>
      <c r="VSY184" s="18"/>
      <c r="VSZ184" s="18"/>
      <c r="VTA184" s="18"/>
      <c r="VTB184" s="18"/>
      <c r="VTC184" s="18"/>
      <c r="VTD184" s="18"/>
      <c r="VTE184" s="18"/>
      <c r="VTF184" s="18"/>
      <c r="VTG184" s="18"/>
      <c r="VTH184" s="18"/>
      <c r="VTI184" s="18"/>
      <c r="VTJ184" s="18"/>
      <c r="VTK184" s="18"/>
      <c r="VTL184" s="18"/>
      <c r="VTM184" s="18"/>
      <c r="VTN184" s="18"/>
      <c r="VTO184" s="18"/>
      <c r="VTP184" s="18"/>
      <c r="VTQ184" s="18"/>
      <c r="VTR184" s="18"/>
      <c r="VTS184" s="18"/>
      <c r="VTT184" s="18"/>
      <c r="VTU184" s="18"/>
      <c r="VTV184" s="18"/>
      <c r="VTW184" s="18"/>
      <c r="VTX184" s="18"/>
      <c r="VTY184" s="18"/>
      <c r="VTZ184" s="18"/>
      <c r="VUA184" s="18"/>
      <c r="VUB184" s="18"/>
      <c r="VUC184" s="18"/>
      <c r="VUD184" s="18"/>
      <c r="VUE184" s="18"/>
      <c r="VUF184" s="18"/>
      <c r="VUG184" s="18"/>
      <c r="VUH184" s="18"/>
      <c r="VUI184" s="18"/>
      <c r="VUJ184" s="18"/>
      <c r="VUK184" s="18"/>
      <c r="VUL184" s="18"/>
      <c r="VUM184" s="18"/>
      <c r="VUN184" s="18"/>
      <c r="VUO184" s="18"/>
      <c r="VUP184" s="18"/>
      <c r="VUQ184" s="18"/>
      <c r="VUR184" s="18"/>
      <c r="VUS184" s="18"/>
      <c r="VUT184" s="18"/>
      <c r="VUU184" s="18"/>
      <c r="VUV184" s="18"/>
      <c r="VUW184" s="18"/>
      <c r="VUX184" s="18"/>
      <c r="VUY184" s="18"/>
      <c r="VUZ184" s="18"/>
      <c r="VVA184" s="18"/>
      <c r="VVB184" s="18"/>
      <c r="VVC184" s="18"/>
      <c r="VVD184" s="18"/>
      <c r="VVE184" s="18"/>
      <c r="VVF184" s="18"/>
      <c r="VVG184" s="18"/>
      <c r="VVH184" s="18"/>
      <c r="VVI184" s="18"/>
      <c r="VVJ184" s="18"/>
      <c r="VVK184" s="18"/>
      <c r="VVL184" s="18"/>
      <c r="VVM184" s="18"/>
      <c r="VVN184" s="18"/>
      <c r="VVO184" s="18"/>
      <c r="VVP184" s="18"/>
      <c r="VVQ184" s="18"/>
      <c r="VVR184" s="18"/>
      <c r="VVS184" s="18"/>
      <c r="VVT184" s="18"/>
      <c r="VVU184" s="18"/>
      <c r="VVV184" s="18"/>
      <c r="VVW184" s="18"/>
      <c r="VVX184" s="18"/>
      <c r="VVY184" s="18"/>
      <c r="VVZ184" s="18"/>
      <c r="VWA184" s="18"/>
      <c r="VWB184" s="18"/>
      <c r="VWC184" s="18"/>
      <c r="VWD184" s="18"/>
      <c r="VWE184" s="18"/>
      <c r="VWF184" s="18"/>
      <c r="VWG184" s="18"/>
      <c r="VWH184" s="18"/>
      <c r="VWI184" s="18"/>
      <c r="VWJ184" s="18"/>
      <c r="VWK184" s="18"/>
      <c r="VWL184" s="18"/>
      <c r="VWM184" s="18"/>
      <c r="VWN184" s="18"/>
      <c r="VWO184" s="18"/>
      <c r="VWP184" s="18"/>
      <c r="VWQ184" s="18"/>
      <c r="VWR184" s="18"/>
      <c r="VWS184" s="18"/>
      <c r="VWT184" s="18"/>
      <c r="VWU184" s="18"/>
      <c r="VWV184" s="18"/>
      <c r="VWW184" s="18"/>
      <c r="VWX184" s="18"/>
      <c r="VWY184" s="18"/>
      <c r="VWZ184" s="18"/>
      <c r="VXA184" s="18"/>
      <c r="VXB184" s="18"/>
      <c r="VXC184" s="18"/>
      <c r="VXD184" s="18"/>
      <c r="VXE184" s="18"/>
      <c r="VXF184" s="18"/>
      <c r="VXG184" s="18"/>
      <c r="VXH184" s="18"/>
      <c r="VXI184" s="18"/>
      <c r="VXJ184" s="18"/>
      <c r="VXK184" s="18"/>
      <c r="VXL184" s="18"/>
      <c r="VXM184" s="18"/>
      <c r="VXN184" s="18"/>
      <c r="VXO184" s="18"/>
      <c r="VXP184" s="18"/>
      <c r="VXQ184" s="18"/>
      <c r="VXR184" s="18"/>
      <c r="VXS184" s="18"/>
      <c r="VXT184" s="18"/>
      <c r="VXU184" s="18"/>
      <c r="VXV184" s="18"/>
      <c r="VXW184" s="18"/>
      <c r="VXX184" s="18"/>
      <c r="VXY184" s="18"/>
      <c r="VXZ184" s="18"/>
      <c r="VYA184" s="18"/>
      <c r="VYB184" s="18"/>
      <c r="VYC184" s="18"/>
      <c r="VYD184" s="18"/>
      <c r="VYE184" s="18"/>
      <c r="VYF184" s="18"/>
      <c r="VYG184" s="18"/>
      <c r="VYH184" s="18"/>
      <c r="VYI184" s="18"/>
      <c r="VYJ184" s="18"/>
      <c r="VYK184" s="18"/>
      <c r="VYL184" s="18"/>
      <c r="VYM184" s="18"/>
      <c r="VYN184" s="18"/>
      <c r="VYO184" s="18"/>
      <c r="VYP184" s="18"/>
      <c r="VYQ184" s="18"/>
      <c r="VYR184" s="18"/>
      <c r="VYS184" s="18"/>
      <c r="VYT184" s="18"/>
      <c r="VYU184" s="18"/>
      <c r="VYV184" s="18"/>
      <c r="VYW184" s="18"/>
      <c r="VYX184" s="18"/>
      <c r="VYY184" s="18"/>
      <c r="VYZ184" s="18"/>
      <c r="VZA184" s="18"/>
      <c r="VZB184" s="18"/>
      <c r="VZC184" s="18"/>
      <c r="VZD184" s="18"/>
      <c r="VZE184" s="18"/>
      <c r="VZF184" s="18"/>
      <c r="VZG184" s="18"/>
      <c r="VZH184" s="18"/>
      <c r="VZI184" s="18"/>
      <c r="VZJ184" s="18"/>
      <c r="VZK184" s="18"/>
      <c r="VZL184" s="18"/>
      <c r="VZM184" s="18"/>
      <c r="VZN184" s="18"/>
      <c r="VZO184" s="18"/>
      <c r="VZP184" s="18"/>
      <c r="VZQ184" s="18"/>
      <c r="VZR184" s="18"/>
      <c r="VZS184" s="18"/>
      <c r="VZT184" s="18"/>
      <c r="VZU184" s="18"/>
      <c r="VZV184" s="18"/>
      <c r="VZW184" s="18"/>
      <c r="VZX184" s="18"/>
      <c r="VZY184" s="18"/>
      <c r="VZZ184" s="18"/>
      <c r="WAA184" s="18"/>
      <c r="WAB184" s="18"/>
      <c r="WAC184" s="18"/>
      <c r="WAD184" s="18"/>
      <c r="WAE184" s="18"/>
      <c r="WAF184" s="18"/>
      <c r="WAG184" s="18"/>
      <c r="WAH184" s="18"/>
      <c r="WAI184" s="18"/>
      <c r="WAJ184" s="18"/>
      <c r="WAK184" s="18"/>
      <c r="WAL184" s="18"/>
      <c r="WAM184" s="18"/>
      <c r="WAN184" s="18"/>
      <c r="WAO184" s="18"/>
      <c r="WAP184" s="18"/>
      <c r="WAQ184" s="18"/>
      <c r="WAR184" s="18"/>
      <c r="WAS184" s="18"/>
      <c r="WAT184" s="18"/>
      <c r="WAU184" s="18"/>
      <c r="WAV184" s="18"/>
      <c r="WAW184" s="18"/>
      <c r="WAX184" s="18"/>
      <c r="WAY184" s="18"/>
      <c r="WAZ184" s="18"/>
      <c r="WBA184" s="18"/>
      <c r="WBB184" s="18"/>
      <c r="WBC184" s="18"/>
      <c r="WBD184" s="18"/>
      <c r="WBE184" s="18"/>
      <c r="WBF184" s="18"/>
      <c r="WBG184" s="18"/>
      <c r="WBH184" s="18"/>
      <c r="WBI184" s="18"/>
      <c r="WBJ184" s="18"/>
      <c r="WBK184" s="18"/>
      <c r="WBL184" s="18"/>
      <c r="WBM184" s="18"/>
      <c r="WBN184" s="18"/>
      <c r="WBO184" s="18"/>
      <c r="WBP184" s="18"/>
      <c r="WBQ184" s="18"/>
      <c r="WBR184" s="18"/>
      <c r="WBS184" s="18"/>
      <c r="WBT184" s="18"/>
      <c r="WBU184" s="18"/>
      <c r="WBV184" s="18"/>
      <c r="WBW184" s="18"/>
      <c r="WBX184" s="18"/>
      <c r="WBY184" s="18"/>
      <c r="WBZ184" s="18"/>
      <c r="WCA184" s="18"/>
      <c r="WCB184" s="18"/>
      <c r="WCC184" s="18"/>
      <c r="WCD184" s="18"/>
      <c r="WCE184" s="18"/>
      <c r="WCF184" s="18"/>
      <c r="WCG184" s="18"/>
      <c r="WCH184" s="18"/>
      <c r="WCI184" s="18"/>
      <c r="WCJ184" s="18"/>
      <c r="WCK184" s="18"/>
      <c r="WCL184" s="18"/>
      <c r="WCM184" s="18"/>
      <c r="WCN184" s="18"/>
      <c r="WCO184" s="18"/>
      <c r="WCP184" s="18"/>
      <c r="WCQ184" s="18"/>
      <c r="WCR184" s="18"/>
      <c r="WCS184" s="18"/>
      <c r="WCT184" s="18"/>
      <c r="WCU184" s="18"/>
      <c r="WCV184" s="18"/>
      <c r="WCW184" s="18"/>
      <c r="WCX184" s="18"/>
      <c r="WCY184" s="18"/>
      <c r="WCZ184" s="18"/>
      <c r="WDA184" s="18"/>
      <c r="WDB184" s="18"/>
      <c r="WDC184" s="18"/>
      <c r="WDD184" s="18"/>
      <c r="WDE184" s="18"/>
      <c r="WDF184" s="18"/>
      <c r="WDG184" s="18"/>
      <c r="WDH184" s="18"/>
      <c r="WDI184" s="18"/>
      <c r="WDJ184" s="18"/>
      <c r="WDK184" s="18"/>
      <c r="WDL184" s="18"/>
      <c r="WDM184" s="18"/>
      <c r="WDN184" s="18"/>
      <c r="WDO184" s="18"/>
      <c r="WDP184" s="18"/>
      <c r="WDQ184" s="18"/>
      <c r="WDR184" s="18"/>
      <c r="WDS184" s="18"/>
      <c r="WDT184" s="18"/>
      <c r="WDU184" s="18"/>
      <c r="WDV184" s="18"/>
      <c r="WDW184" s="18"/>
      <c r="WDX184" s="18"/>
      <c r="WDY184" s="18"/>
      <c r="WDZ184" s="18"/>
      <c r="WEA184" s="18"/>
      <c r="WEB184" s="18"/>
      <c r="WEC184" s="18"/>
      <c r="WED184" s="18"/>
      <c r="WEE184" s="18"/>
      <c r="WEF184" s="18"/>
      <c r="WEG184" s="18"/>
      <c r="WEH184" s="18"/>
      <c r="WEI184" s="18"/>
      <c r="WEJ184" s="18"/>
      <c r="WEK184" s="18"/>
      <c r="WEL184" s="18"/>
      <c r="WEM184" s="18"/>
      <c r="WEN184" s="18"/>
      <c r="WEO184" s="18"/>
      <c r="WEP184" s="18"/>
      <c r="WEQ184" s="18"/>
      <c r="WER184" s="18"/>
      <c r="WES184" s="18"/>
      <c r="WET184" s="18"/>
      <c r="WEU184" s="18"/>
      <c r="WEV184" s="18"/>
      <c r="WEW184" s="18"/>
      <c r="WEX184" s="18"/>
      <c r="WEY184" s="18"/>
      <c r="WEZ184" s="18"/>
      <c r="WFA184" s="18"/>
      <c r="WFB184" s="18"/>
      <c r="WFC184" s="18"/>
      <c r="WFD184" s="18"/>
      <c r="WFE184" s="18"/>
      <c r="WFF184" s="18"/>
      <c r="WFG184" s="18"/>
      <c r="WFH184" s="18"/>
      <c r="WFI184" s="18"/>
      <c r="WFJ184" s="18"/>
      <c r="WFK184" s="18"/>
      <c r="WFL184" s="18"/>
      <c r="WFM184" s="18"/>
      <c r="WFN184" s="18"/>
      <c r="WFO184" s="18"/>
      <c r="WFP184" s="18"/>
      <c r="WFQ184" s="18"/>
      <c r="WFR184" s="18"/>
      <c r="WFS184" s="18"/>
      <c r="WFT184" s="18"/>
      <c r="WFU184" s="18"/>
      <c r="WFV184" s="18"/>
      <c r="WFW184" s="18"/>
      <c r="WFX184" s="18"/>
      <c r="WFY184" s="18"/>
      <c r="WFZ184" s="18"/>
      <c r="WGA184" s="18"/>
      <c r="WGB184" s="18"/>
      <c r="WGC184" s="18"/>
      <c r="WGD184" s="18"/>
      <c r="WGE184" s="18"/>
      <c r="WGF184" s="18"/>
      <c r="WGG184" s="18"/>
      <c r="WGH184" s="18"/>
      <c r="WGI184" s="18"/>
      <c r="WGJ184" s="18"/>
      <c r="WGK184" s="18"/>
      <c r="WGL184" s="18"/>
      <c r="WGM184" s="18"/>
      <c r="WGN184" s="18"/>
      <c r="WGO184" s="18"/>
      <c r="WGP184" s="18"/>
      <c r="WGQ184" s="18"/>
      <c r="WGR184" s="18"/>
      <c r="WGS184" s="18"/>
      <c r="WGT184" s="18"/>
      <c r="WGU184" s="18"/>
      <c r="WGV184" s="18"/>
      <c r="WGW184" s="18"/>
      <c r="WGX184" s="18"/>
      <c r="WGY184" s="18"/>
      <c r="WGZ184" s="18"/>
      <c r="WHA184" s="18"/>
      <c r="WHB184" s="18"/>
      <c r="WHC184" s="18"/>
      <c r="WHD184" s="18"/>
      <c r="WHE184" s="18"/>
      <c r="WHF184" s="18"/>
      <c r="WHG184" s="18"/>
      <c r="WHH184" s="18"/>
      <c r="WHI184" s="18"/>
      <c r="WHJ184" s="18"/>
      <c r="WHK184" s="18"/>
      <c r="WHL184" s="18"/>
      <c r="WHM184" s="18"/>
      <c r="WHN184" s="18"/>
      <c r="WHO184" s="18"/>
      <c r="WHP184" s="18"/>
      <c r="WHQ184" s="18"/>
      <c r="WHR184" s="18"/>
      <c r="WHS184" s="18"/>
      <c r="WHT184" s="18"/>
      <c r="WHU184" s="18"/>
      <c r="WHV184" s="18"/>
      <c r="WHW184" s="18"/>
      <c r="WHX184" s="18"/>
      <c r="WHY184" s="18"/>
      <c r="WHZ184" s="18"/>
      <c r="WIA184" s="18"/>
      <c r="WIB184" s="18"/>
      <c r="WIC184" s="18"/>
      <c r="WID184" s="18"/>
      <c r="WIE184" s="18"/>
      <c r="WIF184" s="18"/>
      <c r="WIG184" s="18"/>
      <c r="WIH184" s="18"/>
      <c r="WII184" s="18"/>
      <c r="WIJ184" s="18"/>
      <c r="WIK184" s="18"/>
      <c r="WIL184" s="18"/>
      <c r="WIM184" s="18"/>
      <c r="WIN184" s="18"/>
      <c r="WIO184" s="18"/>
      <c r="WIP184" s="18"/>
      <c r="WIQ184" s="18"/>
      <c r="WIR184" s="18"/>
      <c r="WIS184" s="18"/>
      <c r="WIT184" s="18"/>
      <c r="WIU184" s="18"/>
      <c r="WIV184" s="18"/>
      <c r="WIW184" s="18"/>
      <c r="WIX184" s="18"/>
      <c r="WIY184" s="18"/>
      <c r="WIZ184" s="18"/>
      <c r="WJA184" s="18"/>
      <c r="WJB184" s="18"/>
      <c r="WJC184" s="18"/>
      <c r="WJD184" s="18"/>
      <c r="WJE184" s="18"/>
      <c r="WJF184" s="18"/>
      <c r="WJG184" s="18"/>
      <c r="WJH184" s="18"/>
      <c r="WJI184" s="18"/>
      <c r="WJJ184" s="18"/>
      <c r="WJK184" s="18"/>
      <c r="WJL184" s="18"/>
      <c r="WJM184" s="18"/>
      <c r="WJN184" s="18"/>
      <c r="WJO184" s="18"/>
      <c r="WJP184" s="18"/>
      <c r="WJQ184" s="18"/>
      <c r="WJR184" s="18"/>
      <c r="WJS184" s="18"/>
      <c r="WJT184" s="18"/>
      <c r="WJU184" s="18"/>
      <c r="WJV184" s="18"/>
      <c r="WJW184" s="18"/>
      <c r="WJX184" s="18"/>
      <c r="WJY184" s="18"/>
      <c r="WJZ184" s="18"/>
      <c r="WKA184" s="18"/>
      <c r="WKB184" s="18"/>
      <c r="WKC184" s="18"/>
      <c r="WKD184" s="18"/>
      <c r="WKE184" s="18"/>
      <c r="WKF184" s="18"/>
      <c r="WKG184" s="18"/>
      <c r="WKH184" s="18"/>
      <c r="WKI184" s="18"/>
      <c r="WKJ184" s="18"/>
      <c r="WKK184" s="18"/>
      <c r="WKL184" s="18"/>
      <c r="WKM184" s="18"/>
      <c r="WKN184" s="18"/>
      <c r="WKO184" s="18"/>
      <c r="WKP184" s="18"/>
      <c r="WKQ184" s="18"/>
      <c r="WKR184" s="18"/>
      <c r="WKS184" s="18"/>
      <c r="WKT184" s="18"/>
      <c r="WKU184" s="18"/>
      <c r="WKV184" s="18"/>
      <c r="WKW184" s="18"/>
      <c r="WKX184" s="18"/>
      <c r="WKY184" s="18"/>
      <c r="WKZ184" s="18"/>
      <c r="WLA184" s="18"/>
      <c r="WLB184" s="18"/>
      <c r="WLC184" s="18"/>
      <c r="WLD184" s="18"/>
      <c r="WLE184" s="18"/>
      <c r="WLF184" s="18"/>
      <c r="WLG184" s="18"/>
      <c r="WLH184" s="18"/>
      <c r="WLI184" s="18"/>
      <c r="WLJ184" s="18"/>
      <c r="WLK184" s="18"/>
      <c r="WLL184" s="18"/>
      <c r="WLM184" s="18"/>
      <c r="WLN184" s="18"/>
      <c r="WLO184" s="18"/>
      <c r="WLP184" s="18"/>
      <c r="WLQ184" s="18"/>
      <c r="WLR184" s="18"/>
      <c r="WLS184" s="18"/>
      <c r="WLT184" s="18"/>
      <c r="WLU184" s="18"/>
      <c r="WLV184" s="18"/>
      <c r="WLW184" s="18"/>
      <c r="WLX184" s="18"/>
      <c r="WLY184" s="18"/>
      <c r="WLZ184" s="18"/>
      <c r="WMA184" s="18"/>
      <c r="WMB184" s="18"/>
      <c r="WMC184" s="18"/>
      <c r="WMD184" s="18"/>
      <c r="WME184" s="18"/>
      <c r="WMF184" s="18"/>
      <c r="WMG184" s="18"/>
      <c r="WMH184" s="18"/>
      <c r="WMI184" s="18"/>
      <c r="WMJ184" s="18"/>
      <c r="WMK184" s="18"/>
      <c r="WML184" s="18"/>
      <c r="WMM184" s="18"/>
      <c r="WMN184" s="18"/>
      <c r="WMO184" s="18"/>
      <c r="WMP184" s="18"/>
      <c r="WMQ184" s="18"/>
      <c r="WMR184" s="18"/>
      <c r="WMS184" s="18"/>
      <c r="WMT184" s="18"/>
      <c r="WMU184" s="18"/>
      <c r="WMV184" s="18"/>
      <c r="WMW184" s="18"/>
      <c r="WMX184" s="18"/>
      <c r="WMY184" s="18"/>
      <c r="WMZ184" s="18"/>
      <c r="WNA184" s="18"/>
      <c r="WNB184" s="18"/>
      <c r="WNC184" s="18"/>
      <c r="WND184" s="18"/>
      <c r="WNE184" s="18"/>
      <c r="WNF184" s="18"/>
      <c r="WNG184" s="18"/>
      <c r="WNH184" s="18"/>
      <c r="WNI184" s="18"/>
      <c r="WNJ184" s="18"/>
      <c r="WNK184" s="18"/>
      <c r="WNL184" s="18"/>
      <c r="WNM184" s="18"/>
      <c r="WNN184" s="18"/>
      <c r="WNO184" s="18"/>
      <c r="WNP184" s="18"/>
      <c r="WNQ184" s="18"/>
      <c r="WNR184" s="18"/>
      <c r="WNS184" s="18"/>
      <c r="WNT184" s="18"/>
      <c r="WNU184" s="18"/>
      <c r="WNV184" s="18"/>
      <c r="WNW184" s="18"/>
      <c r="WNX184" s="18"/>
      <c r="WNY184" s="18"/>
      <c r="WNZ184" s="18"/>
      <c r="WOA184" s="18"/>
      <c r="WOB184" s="18"/>
      <c r="WOC184" s="18"/>
      <c r="WOD184" s="18"/>
      <c r="WOE184" s="18"/>
      <c r="WOF184" s="18"/>
      <c r="WOG184" s="18"/>
      <c r="WOH184" s="18"/>
      <c r="WOI184" s="18"/>
      <c r="WOJ184" s="18"/>
      <c r="WOK184" s="18"/>
      <c r="WOL184" s="18"/>
      <c r="WOM184" s="18"/>
      <c r="WON184" s="18"/>
      <c r="WOO184" s="18"/>
      <c r="WOP184" s="18"/>
      <c r="WOQ184" s="18"/>
      <c r="WOR184" s="18"/>
      <c r="WOS184" s="18"/>
      <c r="WOT184" s="18"/>
      <c r="WOU184" s="18"/>
      <c r="WOV184" s="18"/>
      <c r="WOW184" s="18"/>
      <c r="WOX184" s="18"/>
      <c r="WOY184" s="18"/>
      <c r="WOZ184" s="18"/>
      <c r="WPA184" s="18"/>
      <c r="WPB184" s="18"/>
      <c r="WPC184" s="18"/>
      <c r="WPD184" s="18"/>
      <c r="WPE184" s="18"/>
      <c r="WPF184" s="18"/>
      <c r="WPG184" s="18"/>
      <c r="WPH184" s="18"/>
      <c r="WPI184" s="18"/>
      <c r="WPJ184" s="18"/>
      <c r="WPK184" s="18"/>
      <c r="WPL184" s="18"/>
      <c r="WPM184" s="18"/>
      <c r="WPN184" s="18"/>
      <c r="WPO184" s="18"/>
      <c r="WPP184" s="18"/>
      <c r="WPQ184" s="18"/>
      <c r="WPR184" s="18"/>
      <c r="WPS184" s="18"/>
      <c r="WPT184" s="18"/>
      <c r="WPU184" s="18"/>
      <c r="WPV184" s="18"/>
      <c r="WPW184" s="18"/>
      <c r="WPX184" s="18"/>
      <c r="WPY184" s="18"/>
      <c r="WPZ184" s="18"/>
      <c r="WQA184" s="18"/>
      <c r="WQB184" s="18"/>
      <c r="WQC184" s="18"/>
      <c r="WQD184" s="18"/>
      <c r="WQE184" s="18"/>
      <c r="WQF184" s="18"/>
      <c r="WQG184" s="18"/>
      <c r="WQH184" s="18"/>
      <c r="WQI184" s="18"/>
      <c r="WQJ184" s="18"/>
      <c r="WQK184" s="18"/>
      <c r="WQL184" s="18"/>
      <c r="WQM184" s="18"/>
      <c r="WQN184" s="18"/>
      <c r="WQO184" s="18"/>
      <c r="WQP184" s="18"/>
      <c r="WQQ184" s="18"/>
      <c r="WQR184" s="18"/>
      <c r="WQS184" s="18"/>
      <c r="WQT184" s="18"/>
      <c r="WQU184" s="18"/>
      <c r="WQV184" s="18"/>
      <c r="WQW184" s="18"/>
      <c r="WQX184" s="18"/>
      <c r="WQY184" s="18"/>
      <c r="WQZ184" s="18"/>
      <c r="WRA184" s="18"/>
      <c r="WRB184" s="18"/>
      <c r="WRC184" s="18"/>
      <c r="WRD184" s="18"/>
      <c r="WRE184" s="18"/>
      <c r="WRF184" s="18"/>
      <c r="WRG184" s="18"/>
      <c r="WRH184" s="18"/>
      <c r="WRI184" s="18"/>
      <c r="WRJ184" s="18"/>
      <c r="WRK184" s="18"/>
      <c r="WRL184" s="18"/>
      <c r="WRM184" s="18"/>
      <c r="WRN184" s="18"/>
      <c r="WRO184" s="18"/>
      <c r="WRP184" s="18"/>
      <c r="WRQ184" s="18"/>
      <c r="WRR184" s="18"/>
      <c r="WRS184" s="18"/>
      <c r="WRT184" s="18"/>
      <c r="WRU184" s="18"/>
      <c r="WRV184" s="18"/>
      <c r="WRW184" s="18"/>
      <c r="WRX184" s="18"/>
      <c r="WRY184" s="18"/>
      <c r="WRZ184" s="18"/>
      <c r="WSA184" s="18"/>
      <c r="WSB184" s="18"/>
      <c r="WSC184" s="18"/>
      <c r="WSD184" s="18"/>
      <c r="WSE184" s="18"/>
      <c r="WSF184" s="18"/>
      <c r="WSG184" s="18"/>
      <c r="WSH184" s="18"/>
      <c r="WSI184" s="18"/>
      <c r="WSJ184" s="18"/>
      <c r="WSK184" s="18"/>
      <c r="WSL184" s="18"/>
      <c r="WSM184" s="18"/>
      <c r="WSN184" s="18"/>
      <c r="WSO184" s="18"/>
      <c r="WSP184" s="18"/>
      <c r="WSQ184" s="18"/>
      <c r="WSR184" s="18"/>
      <c r="WSS184" s="18"/>
      <c r="WST184" s="18"/>
      <c r="WSU184" s="18"/>
      <c r="WSV184" s="18"/>
      <c r="WSW184" s="18"/>
      <c r="WSX184" s="18"/>
      <c r="WSY184" s="18"/>
      <c r="WSZ184" s="18"/>
      <c r="WTA184" s="18"/>
      <c r="WTB184" s="18"/>
      <c r="WTC184" s="18"/>
      <c r="WTD184" s="18"/>
      <c r="WTE184" s="18"/>
      <c r="WTF184" s="18"/>
      <c r="WTG184" s="18"/>
      <c r="WTH184" s="18"/>
      <c r="WTI184" s="18"/>
      <c r="WTJ184" s="18"/>
      <c r="WTK184" s="18"/>
      <c r="WTL184" s="18"/>
      <c r="WTM184" s="18"/>
      <c r="WTN184" s="18"/>
      <c r="WTO184" s="18"/>
      <c r="WTP184" s="18"/>
      <c r="WTQ184" s="18"/>
      <c r="WTR184" s="18"/>
      <c r="WTS184" s="18"/>
      <c r="WTT184" s="18"/>
      <c r="WTU184" s="18"/>
      <c r="WTV184" s="18"/>
      <c r="WTW184" s="18"/>
      <c r="WTX184" s="18"/>
      <c r="WTY184" s="18"/>
      <c r="WTZ184" s="18"/>
      <c r="WUA184" s="18"/>
      <c r="WUB184" s="18"/>
      <c r="WUC184" s="18"/>
      <c r="WUD184" s="18"/>
      <c r="WUE184" s="18"/>
      <c r="WUF184" s="18"/>
      <c r="WUG184" s="18"/>
      <c r="WUH184" s="18"/>
      <c r="WUI184" s="18"/>
      <c r="WUJ184" s="18"/>
      <c r="WUK184" s="18"/>
      <c r="WUL184" s="18"/>
      <c r="WUM184" s="18"/>
      <c r="WUN184" s="18"/>
      <c r="WUO184" s="18"/>
      <c r="WUP184" s="18"/>
      <c r="WUQ184" s="18"/>
      <c r="WUR184" s="18"/>
      <c r="WUS184" s="18"/>
      <c r="WUT184" s="18"/>
      <c r="WUU184" s="18"/>
      <c r="WUV184" s="18"/>
      <c r="WUW184" s="18"/>
      <c r="WUX184" s="18"/>
      <c r="WUY184" s="18"/>
      <c r="WUZ184" s="18"/>
      <c r="WVA184" s="18"/>
      <c r="WVB184" s="18"/>
      <c r="WVC184" s="18"/>
      <c r="WVD184" s="18"/>
      <c r="WVE184" s="18"/>
      <c r="WVF184" s="18"/>
      <c r="WVG184" s="18"/>
      <c r="WVH184" s="18"/>
      <c r="WVI184" s="18"/>
      <c r="WVJ184" s="18"/>
      <c r="WVK184" s="18"/>
      <c r="WVL184" s="18"/>
      <c r="WVM184" s="18"/>
      <c r="WVN184" s="18"/>
      <c r="WVO184" s="18"/>
      <c r="WVP184" s="18"/>
      <c r="WVQ184" s="18"/>
      <c r="WVR184" s="18"/>
      <c r="WVS184" s="18"/>
      <c r="WVT184" s="18"/>
      <c r="WVU184" s="18"/>
      <c r="WVV184" s="18"/>
      <c r="WVW184" s="18"/>
      <c r="WVX184" s="18"/>
      <c r="WVY184" s="18"/>
      <c r="WVZ184" s="18"/>
      <c r="WWA184" s="18"/>
      <c r="WWB184" s="18"/>
      <c r="WWC184" s="18"/>
      <c r="WWD184" s="18"/>
      <c r="WWE184" s="18"/>
      <c r="WWF184" s="18"/>
      <c r="WWG184" s="18"/>
      <c r="WWH184" s="18"/>
      <c r="WWI184" s="18"/>
      <c r="WWJ184" s="18"/>
      <c r="WWK184" s="18"/>
      <c r="WWL184" s="18"/>
      <c r="WWM184" s="18"/>
      <c r="WWN184" s="18"/>
      <c r="WWO184" s="18"/>
      <c r="WWP184" s="18"/>
      <c r="WWQ184" s="18"/>
      <c r="WWR184" s="18"/>
      <c r="WWS184" s="18"/>
      <c r="WWT184" s="18"/>
      <c r="WWU184" s="18"/>
      <c r="WWV184" s="18"/>
      <c r="WWW184" s="18"/>
      <c r="WWX184" s="18"/>
      <c r="WWY184" s="18"/>
      <c r="WWZ184" s="18"/>
      <c r="WXA184" s="18"/>
      <c r="WXB184" s="18"/>
      <c r="WXC184" s="18"/>
      <c r="WXD184" s="18"/>
      <c r="WXE184" s="18"/>
      <c r="WXF184" s="18"/>
      <c r="WXG184" s="18"/>
      <c r="WXH184" s="18"/>
      <c r="WXI184" s="18"/>
      <c r="WXJ184" s="18"/>
      <c r="WXK184" s="18"/>
      <c r="WXL184" s="18"/>
      <c r="WXM184" s="18"/>
      <c r="WXN184" s="18"/>
      <c r="WXO184" s="18"/>
      <c r="WXP184" s="18"/>
      <c r="WXQ184" s="18"/>
      <c r="WXR184" s="18"/>
      <c r="WXS184" s="18"/>
      <c r="WXT184" s="18"/>
      <c r="WXU184" s="18"/>
      <c r="WXV184" s="18"/>
      <c r="WXW184" s="18"/>
      <c r="WXX184" s="18"/>
      <c r="WXY184" s="18"/>
      <c r="WXZ184" s="18"/>
      <c r="WYA184" s="18"/>
      <c r="WYB184" s="18"/>
      <c r="WYC184" s="18"/>
      <c r="WYD184" s="18"/>
      <c r="WYE184" s="18"/>
      <c r="WYF184" s="18"/>
      <c r="WYG184" s="18"/>
      <c r="WYH184" s="18"/>
      <c r="WYI184" s="18"/>
      <c r="WYJ184" s="18"/>
      <c r="WYK184" s="18"/>
      <c r="WYL184" s="18"/>
      <c r="WYM184" s="18"/>
      <c r="WYN184" s="18"/>
      <c r="WYO184" s="18"/>
      <c r="WYP184" s="18"/>
      <c r="WYQ184" s="18"/>
      <c r="WYR184" s="18"/>
      <c r="WYS184" s="18"/>
      <c r="WYT184" s="18"/>
      <c r="WYU184" s="18"/>
      <c r="WYV184" s="18"/>
      <c r="WYW184" s="18"/>
      <c r="WYX184" s="18"/>
      <c r="WYY184" s="18"/>
      <c r="WYZ184" s="18"/>
      <c r="WZA184" s="18"/>
      <c r="WZB184" s="18"/>
      <c r="WZC184" s="18"/>
      <c r="WZD184" s="18"/>
      <c r="WZE184" s="18"/>
      <c r="WZF184" s="18"/>
      <c r="WZG184" s="18"/>
      <c r="WZH184" s="18"/>
      <c r="WZI184" s="18"/>
      <c r="WZJ184" s="18"/>
      <c r="WZK184" s="18"/>
      <c r="WZL184" s="18"/>
      <c r="WZM184" s="18"/>
      <c r="WZN184" s="18"/>
      <c r="WZO184" s="18"/>
      <c r="WZP184" s="18"/>
      <c r="WZQ184" s="18"/>
      <c r="WZR184" s="18"/>
      <c r="WZS184" s="18"/>
      <c r="WZT184" s="18"/>
      <c r="WZU184" s="18"/>
      <c r="WZV184" s="18"/>
      <c r="WZW184" s="18"/>
      <c r="WZX184" s="18"/>
      <c r="WZY184" s="18"/>
      <c r="WZZ184" s="18"/>
      <c r="XAA184" s="18"/>
      <c r="XAB184" s="18"/>
      <c r="XAC184" s="18"/>
      <c r="XAD184" s="18"/>
      <c r="XAE184" s="18"/>
      <c r="XAF184" s="18"/>
      <c r="XAG184" s="18"/>
      <c r="XAH184" s="18"/>
      <c r="XAI184" s="18"/>
      <c r="XAJ184" s="18"/>
      <c r="XAK184" s="18"/>
      <c r="XAL184" s="18"/>
      <c r="XAM184" s="18"/>
      <c r="XAN184" s="18"/>
      <c r="XAO184" s="18"/>
      <c r="XAP184" s="18"/>
      <c r="XAQ184" s="18"/>
      <c r="XAR184" s="18"/>
      <c r="XAS184" s="18"/>
      <c r="XAT184" s="18"/>
      <c r="XAU184" s="18"/>
      <c r="XAV184" s="18"/>
      <c r="XAW184" s="18"/>
      <c r="XAX184" s="18"/>
      <c r="XAY184" s="18"/>
      <c r="XAZ184" s="18"/>
      <c r="XBA184" s="18"/>
      <c r="XBB184" s="18"/>
      <c r="XBC184" s="18"/>
      <c r="XBD184" s="18"/>
      <c r="XBE184" s="18"/>
      <c r="XBF184" s="18"/>
      <c r="XBG184" s="18"/>
      <c r="XBH184" s="18"/>
      <c r="XBI184" s="18"/>
      <c r="XBJ184" s="18"/>
      <c r="XBK184" s="18"/>
      <c r="XBL184" s="18"/>
      <c r="XBM184" s="18"/>
      <c r="XBN184" s="18"/>
      <c r="XBO184" s="18"/>
      <c r="XBP184" s="18"/>
      <c r="XBQ184" s="18"/>
      <c r="XBR184" s="18"/>
      <c r="XBS184" s="18"/>
      <c r="XBT184" s="18"/>
      <c r="XBU184" s="18"/>
      <c r="XBV184" s="18"/>
      <c r="XBW184" s="18"/>
      <c r="XBX184" s="18"/>
      <c r="XBY184" s="18"/>
      <c r="XBZ184" s="18"/>
      <c r="XCA184" s="18"/>
      <c r="XCB184" s="18"/>
      <c r="XCC184" s="18"/>
      <c r="XCD184" s="18"/>
      <c r="XCE184" s="18"/>
      <c r="XCF184" s="18"/>
      <c r="XCG184" s="18"/>
      <c r="XCH184" s="18"/>
      <c r="XCI184" s="18"/>
      <c r="XCJ184" s="18"/>
      <c r="XCK184" s="18"/>
      <c r="XCL184" s="18"/>
      <c r="XCM184" s="18"/>
      <c r="XCN184" s="18"/>
      <c r="XCO184" s="18"/>
      <c r="XCP184" s="18"/>
      <c r="XCQ184" s="18"/>
      <c r="XCR184" s="18"/>
      <c r="XCS184" s="18"/>
      <c r="XCT184" s="18"/>
      <c r="XCU184" s="18"/>
      <c r="XCV184" s="18"/>
      <c r="XCW184" s="18"/>
      <c r="XCX184" s="18"/>
      <c r="XCY184" s="18"/>
      <c r="XCZ184" s="18"/>
      <c r="XDA184" s="18"/>
      <c r="XDB184" s="18"/>
      <c r="XDC184" s="18"/>
      <c r="XDD184" s="18"/>
      <c r="XDE184" s="18"/>
      <c r="XDF184" s="18"/>
      <c r="XDG184" s="18"/>
      <c r="XDH184" s="18"/>
      <c r="XDI184" s="18"/>
      <c r="XDJ184" s="18"/>
      <c r="XDK184" s="18"/>
      <c r="XDL184" s="18"/>
      <c r="XDM184" s="18"/>
      <c r="XDN184" s="18"/>
      <c r="XDO184" s="18"/>
      <c r="XDP184" s="18"/>
      <c r="XDQ184" s="18"/>
      <c r="XDR184" s="18"/>
      <c r="XDS184" s="18"/>
      <c r="XDT184" s="18"/>
      <c r="XDU184" s="18"/>
      <c r="XDV184" s="18"/>
      <c r="XDW184" s="18"/>
      <c r="XDX184" s="18"/>
      <c r="XDY184" s="18"/>
      <c r="XDZ184" s="18"/>
      <c r="XEA184" s="18"/>
      <c r="XEB184" s="18"/>
      <c r="XEC184" s="18"/>
      <c r="XED184" s="18"/>
      <c r="XEE184" s="18"/>
      <c r="XEF184" s="18"/>
      <c r="XEG184" s="18"/>
      <c r="XEH184" s="18"/>
      <c r="XEI184" s="12"/>
      <c r="XEJ184" s="12"/>
      <c r="XEK184" s="12"/>
      <c r="XEL184" s="12"/>
      <c r="XEM184" s="12"/>
      <c r="XEN184" s="12"/>
      <c r="XEO184" s="12"/>
    </row>
    <row r="185" s="8" customFormat="1" ht="45" customHeight="1" spans="1:16369">
      <c r="A185" s="36" t="s">
        <v>242</v>
      </c>
      <c r="B185" s="37" t="s">
        <v>773</v>
      </c>
      <c r="C185" s="37" t="s">
        <v>774</v>
      </c>
      <c r="D185" s="37" t="s">
        <v>136</v>
      </c>
      <c r="E185" s="37" t="s">
        <v>458</v>
      </c>
      <c r="F185" s="37" t="s">
        <v>131</v>
      </c>
      <c r="G185" s="37" t="s">
        <v>230</v>
      </c>
      <c r="H185" s="37" t="s">
        <v>767</v>
      </c>
      <c r="I185" s="37"/>
      <c r="J185" s="54">
        <f>K185+P185+Q185+R185+S185+T185+U185+V185+W185</f>
        <v>100</v>
      </c>
      <c r="K185" s="54">
        <v>100</v>
      </c>
      <c r="L185" s="54">
        <v>100</v>
      </c>
      <c r="M185" s="54"/>
      <c r="N185" s="54"/>
      <c r="O185" s="54"/>
      <c r="P185" s="54"/>
      <c r="Q185" s="54"/>
      <c r="R185" s="54"/>
      <c r="S185" s="54"/>
      <c r="T185" s="54"/>
      <c r="U185" s="54"/>
      <c r="V185" s="54"/>
      <c r="W185" s="54"/>
      <c r="X185" s="37" t="s">
        <v>128</v>
      </c>
      <c r="Y185" s="37" t="s">
        <v>110</v>
      </c>
      <c r="Z185" s="37" t="s">
        <v>110</v>
      </c>
      <c r="AA185" s="37" t="s">
        <v>129</v>
      </c>
      <c r="AB185" s="37" t="s">
        <v>110</v>
      </c>
      <c r="AC185" s="37" t="s">
        <v>129</v>
      </c>
      <c r="AD185" s="37">
        <v>235</v>
      </c>
      <c r="AE185" s="37">
        <v>738</v>
      </c>
      <c r="AF185" s="37">
        <v>738</v>
      </c>
      <c r="AG185" s="37" t="s">
        <v>772</v>
      </c>
      <c r="AH185" s="37" t="s">
        <v>768</v>
      </c>
      <c r="AI185" s="37"/>
      <c r="AJ185" s="65" t="s">
        <v>110</v>
      </c>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c r="CI185" s="18"/>
      <c r="CJ185" s="18"/>
      <c r="CK185" s="18"/>
      <c r="CL185" s="18"/>
      <c r="CM185" s="18"/>
      <c r="CN185" s="18"/>
      <c r="CO185" s="18"/>
      <c r="CP185" s="18"/>
      <c r="CQ185" s="18"/>
      <c r="CR185" s="18"/>
      <c r="CS185" s="18"/>
      <c r="CT185" s="18"/>
      <c r="CU185" s="18"/>
      <c r="CV185" s="18"/>
      <c r="CW185" s="18"/>
      <c r="CX185" s="18"/>
      <c r="CY185" s="18"/>
      <c r="CZ185" s="18"/>
      <c r="DA185" s="18"/>
      <c r="DB185" s="18"/>
      <c r="DC185" s="18"/>
      <c r="DD185" s="18"/>
      <c r="DE185" s="18"/>
      <c r="DF185" s="18"/>
      <c r="DG185" s="18"/>
      <c r="DH185" s="18"/>
      <c r="DI185" s="18"/>
      <c r="DJ185" s="18"/>
      <c r="DK185" s="18"/>
      <c r="DL185" s="18"/>
      <c r="DM185" s="18"/>
      <c r="DN185" s="18"/>
      <c r="DO185" s="18"/>
      <c r="DP185" s="18"/>
      <c r="DQ185" s="18"/>
      <c r="DR185" s="18"/>
      <c r="DS185" s="18"/>
      <c r="DT185" s="18"/>
      <c r="DU185" s="18"/>
      <c r="DV185" s="18"/>
      <c r="DW185" s="18"/>
      <c r="DX185" s="18"/>
      <c r="DY185" s="18"/>
      <c r="DZ185" s="18"/>
      <c r="EA185" s="18"/>
      <c r="EB185" s="18"/>
      <c r="EC185" s="18"/>
      <c r="ED185" s="18"/>
      <c r="EE185" s="18"/>
      <c r="EF185" s="18"/>
      <c r="EG185" s="18"/>
      <c r="EH185" s="18"/>
      <c r="EI185" s="18"/>
      <c r="EJ185" s="18"/>
      <c r="EK185" s="18"/>
      <c r="EL185" s="18"/>
      <c r="EM185" s="18"/>
      <c r="EN185" s="18"/>
      <c r="EO185" s="18"/>
      <c r="EP185" s="18"/>
      <c r="EQ185" s="18"/>
      <c r="ER185" s="18"/>
      <c r="ES185" s="18"/>
      <c r="ET185" s="18"/>
      <c r="EU185" s="18"/>
      <c r="EV185" s="18"/>
      <c r="EW185" s="18"/>
      <c r="EX185" s="18"/>
      <c r="EY185" s="18"/>
      <c r="EZ185" s="18"/>
      <c r="FA185" s="18"/>
      <c r="FB185" s="18"/>
      <c r="FC185" s="18"/>
      <c r="FD185" s="18"/>
      <c r="FE185" s="18"/>
      <c r="FF185" s="18"/>
      <c r="FG185" s="18"/>
      <c r="FH185" s="18"/>
      <c r="FI185" s="18"/>
      <c r="FJ185" s="18"/>
      <c r="FK185" s="18"/>
      <c r="FL185" s="18"/>
      <c r="FM185" s="18"/>
      <c r="FN185" s="18"/>
      <c r="FO185" s="18"/>
      <c r="FP185" s="18"/>
      <c r="FQ185" s="18"/>
      <c r="FR185" s="18"/>
      <c r="FS185" s="18"/>
      <c r="FT185" s="18"/>
      <c r="FU185" s="18"/>
      <c r="FV185" s="18"/>
      <c r="FW185" s="18"/>
      <c r="FX185" s="18"/>
      <c r="FY185" s="18"/>
      <c r="FZ185" s="18"/>
      <c r="GA185" s="18"/>
      <c r="GB185" s="18"/>
      <c r="GC185" s="18"/>
      <c r="GD185" s="18"/>
      <c r="GE185" s="18"/>
      <c r="GF185" s="18"/>
      <c r="GG185" s="18"/>
      <c r="GH185" s="18"/>
      <c r="GI185" s="18"/>
      <c r="GJ185" s="18"/>
      <c r="GK185" s="18"/>
      <c r="GL185" s="18"/>
      <c r="GM185" s="18"/>
      <c r="GN185" s="18"/>
      <c r="GO185" s="18"/>
      <c r="GP185" s="18"/>
      <c r="GQ185" s="18"/>
      <c r="GR185" s="18"/>
      <c r="GS185" s="18"/>
      <c r="GT185" s="18"/>
      <c r="GU185" s="18"/>
      <c r="GV185" s="18"/>
      <c r="GW185" s="18"/>
      <c r="GX185" s="18"/>
      <c r="GY185" s="18"/>
      <c r="GZ185" s="18"/>
      <c r="HA185" s="18"/>
      <c r="HB185" s="18"/>
      <c r="HC185" s="18"/>
      <c r="HD185" s="18"/>
      <c r="HE185" s="18"/>
      <c r="HF185" s="18"/>
      <c r="HG185" s="18"/>
      <c r="HH185" s="18"/>
      <c r="HI185" s="18"/>
      <c r="HJ185" s="18"/>
      <c r="HK185" s="18"/>
      <c r="HL185" s="18"/>
      <c r="HM185" s="18"/>
      <c r="HN185" s="18"/>
      <c r="HO185" s="18"/>
      <c r="HP185" s="18"/>
      <c r="HQ185" s="18"/>
      <c r="HR185" s="18"/>
      <c r="HS185" s="18"/>
      <c r="HT185" s="18"/>
      <c r="HU185" s="18"/>
      <c r="HV185" s="18"/>
      <c r="HW185" s="18"/>
      <c r="HX185" s="18"/>
      <c r="HY185" s="18"/>
      <c r="HZ185" s="18"/>
      <c r="IA185" s="18"/>
      <c r="IB185" s="18"/>
      <c r="IC185" s="18"/>
      <c r="ID185" s="18"/>
      <c r="IE185" s="18"/>
      <c r="IF185" s="18"/>
      <c r="IG185" s="18"/>
      <c r="IH185" s="18"/>
      <c r="II185" s="18"/>
      <c r="IJ185" s="18"/>
      <c r="IK185" s="18"/>
      <c r="IL185" s="18"/>
      <c r="IM185" s="18"/>
      <c r="IN185" s="18"/>
      <c r="IO185" s="18"/>
      <c r="IP185" s="18"/>
      <c r="IQ185" s="18"/>
      <c r="IR185" s="18"/>
      <c r="IS185" s="18"/>
      <c r="IT185" s="18"/>
      <c r="IU185" s="18"/>
      <c r="IV185" s="18"/>
      <c r="IW185" s="18"/>
      <c r="IX185" s="18"/>
      <c r="IY185" s="18"/>
      <c r="IZ185" s="18"/>
      <c r="JA185" s="18"/>
      <c r="JB185" s="18"/>
      <c r="JC185" s="18"/>
      <c r="JD185" s="18"/>
      <c r="JE185" s="18"/>
      <c r="JF185" s="18"/>
      <c r="JG185" s="18"/>
      <c r="JH185" s="18"/>
      <c r="JI185" s="18"/>
      <c r="JJ185" s="18"/>
      <c r="JK185" s="18"/>
      <c r="JL185" s="18"/>
      <c r="JM185" s="18"/>
      <c r="JN185" s="18"/>
      <c r="JO185" s="18"/>
      <c r="JP185" s="18"/>
      <c r="JQ185" s="18"/>
      <c r="JR185" s="18"/>
      <c r="JS185" s="18"/>
      <c r="JT185" s="18"/>
      <c r="JU185" s="18"/>
      <c r="JV185" s="18"/>
      <c r="JW185" s="18"/>
      <c r="JX185" s="18"/>
      <c r="JY185" s="18"/>
      <c r="JZ185" s="18"/>
      <c r="KA185" s="18"/>
      <c r="KB185" s="18"/>
      <c r="KC185" s="18"/>
      <c r="KD185" s="18"/>
      <c r="KE185" s="18"/>
      <c r="KF185" s="18"/>
      <c r="KG185" s="18"/>
      <c r="KH185" s="18"/>
      <c r="KI185" s="18"/>
      <c r="KJ185" s="18"/>
      <c r="KK185" s="18"/>
      <c r="KL185" s="18"/>
      <c r="KM185" s="18"/>
      <c r="KN185" s="18"/>
      <c r="KO185" s="18"/>
      <c r="KP185" s="18"/>
      <c r="KQ185" s="18"/>
      <c r="KR185" s="18"/>
      <c r="KS185" s="18"/>
      <c r="KT185" s="18"/>
      <c r="KU185" s="18"/>
      <c r="KV185" s="18"/>
      <c r="KW185" s="18"/>
      <c r="KX185" s="18"/>
      <c r="KY185" s="18"/>
      <c r="KZ185" s="18"/>
      <c r="LA185" s="18"/>
      <c r="LB185" s="18"/>
      <c r="LC185" s="18"/>
      <c r="LD185" s="18"/>
      <c r="LE185" s="18"/>
      <c r="LF185" s="18"/>
      <c r="LG185" s="18"/>
      <c r="LH185" s="18"/>
      <c r="LI185" s="18"/>
      <c r="LJ185" s="18"/>
      <c r="LK185" s="18"/>
      <c r="LL185" s="18"/>
      <c r="LM185" s="18"/>
      <c r="LN185" s="18"/>
      <c r="LO185" s="18"/>
      <c r="LP185" s="18"/>
      <c r="LQ185" s="18"/>
      <c r="LR185" s="18"/>
      <c r="LS185" s="18"/>
      <c r="LT185" s="18"/>
      <c r="LU185" s="18"/>
      <c r="LV185" s="18"/>
      <c r="LW185" s="18"/>
      <c r="LX185" s="18"/>
      <c r="LY185" s="18"/>
      <c r="LZ185" s="18"/>
      <c r="MA185" s="18"/>
      <c r="MB185" s="18"/>
      <c r="MC185" s="18"/>
      <c r="MD185" s="18"/>
      <c r="ME185" s="18"/>
      <c r="MF185" s="18"/>
      <c r="MG185" s="18"/>
      <c r="MH185" s="18"/>
      <c r="MI185" s="18"/>
      <c r="MJ185" s="18"/>
      <c r="MK185" s="18"/>
      <c r="ML185" s="18"/>
      <c r="MM185" s="18"/>
      <c r="MN185" s="18"/>
      <c r="MO185" s="18"/>
      <c r="MP185" s="18"/>
      <c r="MQ185" s="18"/>
      <c r="MR185" s="18"/>
      <c r="MS185" s="18"/>
      <c r="MT185" s="18"/>
      <c r="MU185" s="18"/>
      <c r="MV185" s="18"/>
      <c r="MW185" s="18"/>
      <c r="MX185" s="18"/>
      <c r="MY185" s="18"/>
      <c r="MZ185" s="18"/>
      <c r="NA185" s="18"/>
      <c r="NB185" s="18"/>
      <c r="NC185" s="18"/>
      <c r="ND185" s="18"/>
      <c r="NE185" s="18"/>
      <c r="NF185" s="18"/>
      <c r="NG185" s="18"/>
      <c r="NH185" s="18"/>
      <c r="NI185" s="18"/>
      <c r="NJ185" s="18"/>
      <c r="NK185" s="18"/>
      <c r="NL185" s="18"/>
      <c r="NM185" s="18"/>
      <c r="NN185" s="18"/>
      <c r="NO185" s="18"/>
      <c r="NP185" s="18"/>
      <c r="NQ185" s="18"/>
      <c r="NR185" s="18"/>
      <c r="NS185" s="18"/>
      <c r="NT185" s="18"/>
      <c r="NU185" s="18"/>
      <c r="NV185" s="18"/>
      <c r="NW185" s="18"/>
      <c r="NX185" s="18"/>
      <c r="NY185" s="18"/>
      <c r="NZ185" s="18"/>
      <c r="OA185" s="18"/>
      <c r="OB185" s="18"/>
      <c r="OC185" s="18"/>
      <c r="OD185" s="18"/>
      <c r="OE185" s="18"/>
      <c r="OF185" s="18"/>
      <c r="OG185" s="18"/>
      <c r="OH185" s="18"/>
      <c r="OI185" s="18"/>
      <c r="OJ185" s="18"/>
      <c r="OK185" s="18"/>
      <c r="OL185" s="18"/>
      <c r="OM185" s="18"/>
      <c r="ON185" s="18"/>
      <c r="OO185" s="18"/>
      <c r="OP185" s="18"/>
      <c r="OQ185" s="18"/>
      <c r="OR185" s="18"/>
      <c r="OS185" s="18"/>
      <c r="OT185" s="18"/>
      <c r="OU185" s="18"/>
      <c r="OV185" s="18"/>
      <c r="OW185" s="18"/>
      <c r="OX185" s="18"/>
      <c r="OY185" s="18"/>
      <c r="OZ185" s="18"/>
      <c r="PA185" s="18"/>
      <c r="PB185" s="18"/>
      <c r="PC185" s="18"/>
      <c r="PD185" s="18"/>
      <c r="PE185" s="18"/>
      <c r="PF185" s="18"/>
      <c r="PG185" s="18"/>
      <c r="PH185" s="18"/>
      <c r="PI185" s="18"/>
      <c r="PJ185" s="18"/>
      <c r="PK185" s="18"/>
      <c r="PL185" s="18"/>
      <c r="PM185" s="18"/>
      <c r="PN185" s="18"/>
      <c r="PO185" s="18"/>
      <c r="PP185" s="18"/>
      <c r="PQ185" s="18"/>
      <c r="PR185" s="18"/>
      <c r="PS185" s="18"/>
      <c r="PT185" s="18"/>
      <c r="PU185" s="18"/>
      <c r="PV185" s="18"/>
      <c r="PW185" s="18"/>
      <c r="PX185" s="18"/>
      <c r="PY185" s="18"/>
      <c r="PZ185" s="18"/>
      <c r="QA185" s="18"/>
      <c r="QB185" s="18"/>
      <c r="QC185" s="18"/>
      <c r="QD185" s="18"/>
      <c r="QE185" s="18"/>
      <c r="QF185" s="18"/>
      <c r="QG185" s="18"/>
      <c r="QH185" s="18"/>
      <c r="QI185" s="18"/>
      <c r="QJ185" s="18"/>
      <c r="QK185" s="18"/>
      <c r="QL185" s="18"/>
      <c r="QM185" s="18"/>
      <c r="QN185" s="18"/>
      <c r="QO185" s="18"/>
      <c r="QP185" s="18"/>
      <c r="QQ185" s="18"/>
      <c r="QR185" s="18"/>
      <c r="QS185" s="18"/>
      <c r="QT185" s="18"/>
      <c r="QU185" s="18"/>
      <c r="QV185" s="18"/>
      <c r="QW185" s="18"/>
      <c r="QX185" s="18"/>
      <c r="QY185" s="18"/>
      <c r="QZ185" s="18"/>
      <c r="RA185" s="18"/>
      <c r="RB185" s="18"/>
      <c r="RC185" s="18"/>
      <c r="RD185" s="18"/>
      <c r="RE185" s="18"/>
      <c r="RF185" s="18"/>
      <c r="RG185" s="18"/>
      <c r="RH185" s="18"/>
      <c r="RI185" s="18"/>
      <c r="RJ185" s="18"/>
      <c r="RK185" s="18"/>
      <c r="RL185" s="18"/>
      <c r="RM185" s="18"/>
      <c r="RN185" s="18"/>
      <c r="RO185" s="18"/>
      <c r="RP185" s="18"/>
      <c r="RQ185" s="18"/>
      <c r="RR185" s="18"/>
      <c r="RS185" s="18"/>
      <c r="RT185" s="18"/>
      <c r="RU185" s="18"/>
      <c r="RV185" s="18"/>
      <c r="RW185" s="18"/>
      <c r="RX185" s="18"/>
      <c r="RY185" s="18"/>
      <c r="RZ185" s="18"/>
      <c r="SA185" s="18"/>
      <c r="SB185" s="18"/>
      <c r="SC185" s="18"/>
      <c r="SD185" s="18"/>
      <c r="SE185" s="18"/>
      <c r="SF185" s="18"/>
      <c r="SG185" s="18"/>
      <c r="SH185" s="18"/>
      <c r="SI185" s="18"/>
      <c r="SJ185" s="18"/>
      <c r="SK185" s="18"/>
      <c r="SL185" s="18"/>
      <c r="SM185" s="18"/>
      <c r="SN185" s="18"/>
      <c r="SO185" s="18"/>
      <c r="SP185" s="18"/>
      <c r="SQ185" s="18"/>
      <c r="SR185" s="18"/>
      <c r="SS185" s="18"/>
      <c r="ST185" s="18"/>
      <c r="SU185" s="18"/>
      <c r="SV185" s="18"/>
      <c r="SW185" s="18"/>
      <c r="SX185" s="18"/>
      <c r="SY185" s="18"/>
      <c r="SZ185" s="18"/>
      <c r="TA185" s="18"/>
      <c r="TB185" s="18"/>
      <c r="TC185" s="18"/>
      <c r="TD185" s="18"/>
      <c r="TE185" s="18"/>
      <c r="TF185" s="18"/>
      <c r="TG185" s="18"/>
      <c r="TH185" s="18"/>
      <c r="TI185" s="18"/>
      <c r="TJ185" s="18"/>
      <c r="TK185" s="18"/>
      <c r="TL185" s="18"/>
      <c r="TM185" s="18"/>
      <c r="TN185" s="18"/>
      <c r="TO185" s="18"/>
      <c r="TP185" s="18"/>
      <c r="TQ185" s="18"/>
      <c r="TR185" s="18"/>
      <c r="TS185" s="18"/>
      <c r="TT185" s="18"/>
      <c r="TU185" s="18"/>
      <c r="TV185" s="18"/>
      <c r="TW185" s="18"/>
      <c r="TX185" s="18"/>
      <c r="TY185" s="18"/>
      <c r="TZ185" s="18"/>
      <c r="UA185" s="18"/>
      <c r="UB185" s="18"/>
      <c r="UC185" s="18"/>
      <c r="UD185" s="18"/>
      <c r="UE185" s="18"/>
      <c r="UF185" s="18"/>
      <c r="UG185" s="18"/>
      <c r="UH185" s="18"/>
      <c r="UI185" s="18"/>
      <c r="UJ185" s="18"/>
      <c r="UK185" s="18"/>
      <c r="UL185" s="18"/>
      <c r="UM185" s="18"/>
      <c r="UN185" s="18"/>
      <c r="UO185" s="18"/>
      <c r="UP185" s="18"/>
      <c r="UQ185" s="18"/>
      <c r="UR185" s="18"/>
      <c r="US185" s="18"/>
      <c r="UT185" s="18"/>
      <c r="UU185" s="18"/>
      <c r="UV185" s="18"/>
      <c r="UW185" s="18"/>
      <c r="UX185" s="18"/>
      <c r="UY185" s="18"/>
      <c r="UZ185" s="18"/>
      <c r="VA185" s="18"/>
      <c r="VB185" s="18"/>
      <c r="VC185" s="18"/>
      <c r="VD185" s="18"/>
      <c r="VE185" s="18"/>
      <c r="VF185" s="18"/>
      <c r="VG185" s="18"/>
      <c r="VH185" s="18"/>
      <c r="VI185" s="18"/>
      <c r="VJ185" s="18"/>
      <c r="VK185" s="18"/>
      <c r="VL185" s="18"/>
      <c r="VM185" s="18"/>
      <c r="VN185" s="18"/>
      <c r="VO185" s="18"/>
      <c r="VP185" s="18"/>
      <c r="VQ185" s="18"/>
      <c r="VR185" s="18"/>
      <c r="VS185" s="18"/>
      <c r="VT185" s="18"/>
      <c r="VU185" s="18"/>
      <c r="VV185" s="18"/>
      <c r="VW185" s="18"/>
      <c r="VX185" s="18"/>
      <c r="VY185" s="18"/>
      <c r="VZ185" s="18"/>
      <c r="WA185" s="18"/>
      <c r="WB185" s="18"/>
      <c r="WC185" s="18"/>
      <c r="WD185" s="18"/>
      <c r="WE185" s="18"/>
      <c r="WF185" s="18"/>
      <c r="WG185" s="18"/>
      <c r="WH185" s="18"/>
      <c r="WI185" s="18"/>
      <c r="WJ185" s="18"/>
      <c r="WK185" s="18"/>
      <c r="WL185" s="18"/>
      <c r="WM185" s="18"/>
      <c r="WN185" s="18"/>
      <c r="WO185" s="18"/>
      <c r="WP185" s="18"/>
      <c r="WQ185" s="18"/>
      <c r="WR185" s="18"/>
      <c r="WS185" s="18"/>
      <c r="WT185" s="18"/>
      <c r="WU185" s="18"/>
      <c r="WV185" s="18"/>
      <c r="WW185" s="18"/>
      <c r="WX185" s="18"/>
      <c r="WY185" s="18"/>
      <c r="WZ185" s="18"/>
      <c r="XA185" s="18"/>
      <c r="XB185" s="18"/>
      <c r="XC185" s="18"/>
      <c r="XD185" s="18"/>
      <c r="XE185" s="18"/>
      <c r="XF185" s="18"/>
      <c r="XG185" s="18"/>
      <c r="XH185" s="18"/>
      <c r="XI185" s="18"/>
      <c r="XJ185" s="18"/>
      <c r="XK185" s="18"/>
      <c r="XL185" s="18"/>
      <c r="XM185" s="18"/>
      <c r="XN185" s="18"/>
      <c r="XO185" s="18"/>
      <c r="XP185" s="18"/>
      <c r="XQ185" s="18"/>
      <c r="XR185" s="18"/>
      <c r="XS185" s="18"/>
      <c r="XT185" s="18"/>
      <c r="XU185" s="18"/>
      <c r="XV185" s="18"/>
      <c r="XW185" s="18"/>
      <c r="XX185" s="18"/>
      <c r="XY185" s="18"/>
      <c r="XZ185" s="18"/>
      <c r="YA185" s="18"/>
      <c r="YB185" s="18"/>
      <c r="YC185" s="18"/>
      <c r="YD185" s="18"/>
      <c r="YE185" s="18"/>
      <c r="YF185" s="18"/>
      <c r="YG185" s="18"/>
      <c r="YH185" s="18"/>
      <c r="YI185" s="18"/>
      <c r="YJ185" s="18"/>
      <c r="YK185" s="18"/>
      <c r="YL185" s="18"/>
      <c r="YM185" s="18"/>
      <c r="YN185" s="18"/>
      <c r="YO185" s="18"/>
      <c r="YP185" s="18"/>
      <c r="YQ185" s="18"/>
      <c r="YR185" s="18"/>
      <c r="YS185" s="18"/>
      <c r="YT185" s="18"/>
      <c r="YU185" s="18"/>
      <c r="YV185" s="18"/>
      <c r="YW185" s="18"/>
      <c r="YX185" s="18"/>
      <c r="YY185" s="18"/>
      <c r="YZ185" s="18"/>
      <c r="ZA185" s="18"/>
      <c r="ZB185" s="18"/>
      <c r="ZC185" s="18"/>
      <c r="ZD185" s="18"/>
      <c r="ZE185" s="18"/>
      <c r="ZF185" s="18"/>
      <c r="ZG185" s="18"/>
      <c r="ZH185" s="18"/>
      <c r="ZI185" s="18"/>
      <c r="ZJ185" s="18"/>
      <c r="ZK185" s="18"/>
      <c r="ZL185" s="18"/>
      <c r="ZM185" s="18"/>
      <c r="ZN185" s="18"/>
      <c r="ZO185" s="18"/>
      <c r="ZP185" s="18"/>
      <c r="ZQ185" s="18"/>
      <c r="ZR185" s="18"/>
      <c r="ZS185" s="18"/>
      <c r="ZT185" s="18"/>
      <c r="ZU185" s="18"/>
      <c r="ZV185" s="18"/>
      <c r="ZW185" s="18"/>
      <c r="ZX185" s="18"/>
      <c r="ZY185" s="18"/>
      <c r="ZZ185" s="18"/>
      <c r="AAA185" s="18"/>
      <c r="AAB185" s="18"/>
      <c r="AAC185" s="18"/>
      <c r="AAD185" s="18"/>
      <c r="AAE185" s="18"/>
      <c r="AAF185" s="18"/>
      <c r="AAG185" s="18"/>
      <c r="AAH185" s="18"/>
      <c r="AAI185" s="18"/>
      <c r="AAJ185" s="18"/>
      <c r="AAK185" s="18"/>
      <c r="AAL185" s="18"/>
      <c r="AAM185" s="18"/>
      <c r="AAN185" s="18"/>
      <c r="AAO185" s="18"/>
      <c r="AAP185" s="18"/>
      <c r="AAQ185" s="18"/>
      <c r="AAR185" s="18"/>
      <c r="AAS185" s="18"/>
      <c r="AAT185" s="18"/>
      <c r="AAU185" s="18"/>
      <c r="AAV185" s="18"/>
      <c r="AAW185" s="18"/>
      <c r="AAX185" s="18"/>
      <c r="AAY185" s="18"/>
      <c r="AAZ185" s="18"/>
      <c r="ABA185" s="18"/>
      <c r="ABB185" s="18"/>
      <c r="ABC185" s="18"/>
      <c r="ABD185" s="18"/>
      <c r="ABE185" s="18"/>
      <c r="ABF185" s="18"/>
      <c r="ABG185" s="18"/>
      <c r="ABH185" s="18"/>
      <c r="ABI185" s="18"/>
      <c r="ABJ185" s="18"/>
      <c r="ABK185" s="18"/>
      <c r="ABL185" s="18"/>
      <c r="ABM185" s="18"/>
      <c r="ABN185" s="18"/>
      <c r="ABO185" s="18"/>
      <c r="ABP185" s="18"/>
      <c r="ABQ185" s="18"/>
      <c r="ABR185" s="18"/>
      <c r="ABS185" s="18"/>
      <c r="ABT185" s="18"/>
      <c r="ABU185" s="18"/>
      <c r="ABV185" s="18"/>
      <c r="ABW185" s="18"/>
      <c r="ABX185" s="18"/>
      <c r="ABY185" s="18"/>
      <c r="ABZ185" s="18"/>
      <c r="ACA185" s="18"/>
      <c r="ACB185" s="18"/>
      <c r="ACC185" s="18"/>
      <c r="ACD185" s="18"/>
      <c r="ACE185" s="18"/>
      <c r="ACF185" s="18"/>
      <c r="ACG185" s="18"/>
      <c r="ACH185" s="18"/>
      <c r="ACI185" s="18"/>
      <c r="ACJ185" s="18"/>
      <c r="ACK185" s="18"/>
      <c r="ACL185" s="18"/>
      <c r="ACM185" s="18"/>
      <c r="ACN185" s="18"/>
      <c r="ACO185" s="18"/>
      <c r="ACP185" s="18"/>
      <c r="ACQ185" s="18"/>
      <c r="ACR185" s="18"/>
      <c r="ACS185" s="18"/>
      <c r="ACT185" s="18"/>
      <c r="ACU185" s="18"/>
      <c r="ACV185" s="18"/>
      <c r="ACW185" s="18"/>
      <c r="ACX185" s="18"/>
      <c r="ACY185" s="18"/>
      <c r="ACZ185" s="18"/>
      <c r="ADA185" s="18"/>
      <c r="ADB185" s="18"/>
      <c r="ADC185" s="18"/>
      <c r="ADD185" s="18"/>
      <c r="ADE185" s="18"/>
      <c r="ADF185" s="18"/>
      <c r="ADG185" s="18"/>
      <c r="ADH185" s="18"/>
      <c r="ADI185" s="18"/>
      <c r="ADJ185" s="18"/>
      <c r="ADK185" s="18"/>
      <c r="ADL185" s="18"/>
      <c r="ADM185" s="18"/>
      <c r="ADN185" s="18"/>
      <c r="ADO185" s="18"/>
      <c r="ADP185" s="18"/>
      <c r="ADQ185" s="18"/>
      <c r="ADR185" s="18"/>
      <c r="ADS185" s="18"/>
      <c r="ADT185" s="18"/>
      <c r="ADU185" s="18"/>
      <c r="ADV185" s="18"/>
      <c r="ADW185" s="18"/>
      <c r="ADX185" s="18"/>
      <c r="ADY185" s="18"/>
      <c r="ADZ185" s="18"/>
      <c r="AEA185" s="18"/>
      <c r="AEB185" s="18"/>
      <c r="AEC185" s="18"/>
      <c r="AED185" s="18"/>
      <c r="AEE185" s="18"/>
      <c r="AEF185" s="18"/>
      <c r="AEG185" s="18"/>
      <c r="AEH185" s="18"/>
      <c r="AEI185" s="18"/>
      <c r="AEJ185" s="18"/>
      <c r="AEK185" s="18"/>
      <c r="AEL185" s="18"/>
      <c r="AEM185" s="18"/>
      <c r="AEN185" s="18"/>
      <c r="AEO185" s="18"/>
      <c r="AEP185" s="18"/>
      <c r="AEQ185" s="18"/>
      <c r="AER185" s="18"/>
      <c r="AES185" s="18"/>
      <c r="AET185" s="18"/>
      <c r="AEU185" s="18"/>
      <c r="AEV185" s="18"/>
      <c r="AEW185" s="18"/>
      <c r="AEX185" s="18"/>
      <c r="AEY185" s="18"/>
      <c r="AEZ185" s="18"/>
      <c r="AFA185" s="18"/>
      <c r="AFB185" s="18"/>
      <c r="AFC185" s="18"/>
      <c r="AFD185" s="18"/>
      <c r="AFE185" s="18"/>
      <c r="AFF185" s="18"/>
      <c r="AFG185" s="18"/>
      <c r="AFH185" s="18"/>
      <c r="AFI185" s="18"/>
      <c r="AFJ185" s="18"/>
      <c r="AFK185" s="18"/>
      <c r="AFL185" s="18"/>
      <c r="AFM185" s="18"/>
      <c r="AFN185" s="18"/>
      <c r="AFO185" s="18"/>
      <c r="AFP185" s="18"/>
      <c r="AFQ185" s="18"/>
      <c r="AFR185" s="18"/>
      <c r="AFS185" s="18"/>
      <c r="AFT185" s="18"/>
      <c r="AFU185" s="18"/>
      <c r="AFV185" s="18"/>
      <c r="AFW185" s="18"/>
      <c r="AFX185" s="18"/>
      <c r="AFY185" s="18"/>
      <c r="AFZ185" s="18"/>
      <c r="AGA185" s="18"/>
      <c r="AGB185" s="18"/>
      <c r="AGC185" s="18"/>
      <c r="AGD185" s="18"/>
      <c r="AGE185" s="18"/>
      <c r="AGF185" s="18"/>
      <c r="AGG185" s="18"/>
      <c r="AGH185" s="18"/>
      <c r="AGI185" s="18"/>
      <c r="AGJ185" s="18"/>
      <c r="AGK185" s="18"/>
      <c r="AGL185" s="18"/>
      <c r="AGM185" s="18"/>
      <c r="AGN185" s="18"/>
      <c r="AGO185" s="18"/>
      <c r="AGP185" s="18"/>
      <c r="AGQ185" s="18"/>
      <c r="AGR185" s="18"/>
      <c r="AGS185" s="18"/>
      <c r="AGT185" s="18"/>
      <c r="AGU185" s="18"/>
      <c r="AGV185" s="18"/>
      <c r="AGW185" s="18"/>
      <c r="AGX185" s="18"/>
      <c r="AGY185" s="18"/>
      <c r="AGZ185" s="18"/>
      <c r="AHA185" s="18"/>
      <c r="AHB185" s="18"/>
      <c r="AHC185" s="18"/>
      <c r="AHD185" s="18"/>
      <c r="AHE185" s="18"/>
      <c r="AHF185" s="18"/>
      <c r="AHG185" s="18"/>
      <c r="AHH185" s="18"/>
      <c r="AHI185" s="18"/>
      <c r="AHJ185" s="18"/>
      <c r="AHK185" s="18"/>
      <c r="AHL185" s="18"/>
      <c r="AHM185" s="18"/>
      <c r="AHN185" s="18"/>
      <c r="AHO185" s="18"/>
      <c r="AHP185" s="18"/>
      <c r="AHQ185" s="18"/>
      <c r="AHR185" s="18"/>
      <c r="AHS185" s="18"/>
      <c r="AHT185" s="18"/>
      <c r="AHU185" s="18"/>
      <c r="AHV185" s="18"/>
      <c r="AHW185" s="18"/>
      <c r="AHX185" s="18"/>
      <c r="AHY185" s="18"/>
      <c r="AHZ185" s="18"/>
      <c r="AIA185" s="18"/>
      <c r="AIB185" s="18"/>
      <c r="AIC185" s="18"/>
      <c r="AID185" s="18"/>
      <c r="AIE185" s="18"/>
      <c r="AIF185" s="18"/>
      <c r="AIG185" s="18"/>
      <c r="AIH185" s="18"/>
      <c r="AII185" s="18"/>
      <c r="AIJ185" s="18"/>
      <c r="AIK185" s="18"/>
      <c r="AIL185" s="18"/>
      <c r="AIM185" s="18"/>
      <c r="AIN185" s="18"/>
      <c r="AIO185" s="18"/>
      <c r="AIP185" s="18"/>
      <c r="AIQ185" s="18"/>
      <c r="AIR185" s="18"/>
      <c r="AIS185" s="18"/>
      <c r="AIT185" s="18"/>
      <c r="AIU185" s="18"/>
      <c r="AIV185" s="18"/>
      <c r="AIW185" s="18"/>
      <c r="AIX185" s="18"/>
      <c r="AIY185" s="18"/>
      <c r="AIZ185" s="18"/>
      <c r="AJA185" s="18"/>
      <c r="AJB185" s="18"/>
      <c r="AJC185" s="18"/>
      <c r="AJD185" s="18"/>
      <c r="AJE185" s="18"/>
      <c r="AJF185" s="18"/>
      <c r="AJG185" s="18"/>
      <c r="AJH185" s="18"/>
      <c r="AJI185" s="18"/>
      <c r="AJJ185" s="18"/>
      <c r="AJK185" s="18"/>
      <c r="AJL185" s="18"/>
      <c r="AJM185" s="18"/>
      <c r="AJN185" s="18"/>
      <c r="AJO185" s="18"/>
      <c r="AJP185" s="18"/>
      <c r="AJQ185" s="18"/>
      <c r="AJR185" s="18"/>
      <c r="AJS185" s="18"/>
      <c r="AJT185" s="18"/>
      <c r="AJU185" s="18"/>
      <c r="AJV185" s="18"/>
      <c r="AJW185" s="18"/>
      <c r="AJX185" s="18"/>
      <c r="AJY185" s="18"/>
      <c r="AJZ185" s="18"/>
      <c r="AKA185" s="18"/>
      <c r="AKB185" s="18"/>
      <c r="AKC185" s="18"/>
      <c r="AKD185" s="18"/>
      <c r="AKE185" s="18"/>
      <c r="AKF185" s="18"/>
      <c r="AKG185" s="18"/>
      <c r="AKH185" s="18"/>
      <c r="AKI185" s="18"/>
      <c r="AKJ185" s="18"/>
      <c r="AKK185" s="18"/>
      <c r="AKL185" s="18"/>
      <c r="AKM185" s="18"/>
      <c r="AKN185" s="18"/>
      <c r="AKO185" s="18"/>
      <c r="AKP185" s="18"/>
      <c r="AKQ185" s="18"/>
      <c r="AKR185" s="18"/>
      <c r="AKS185" s="18"/>
      <c r="AKT185" s="18"/>
      <c r="AKU185" s="18"/>
      <c r="AKV185" s="18"/>
      <c r="AKW185" s="18"/>
      <c r="AKX185" s="18"/>
      <c r="AKY185" s="18"/>
      <c r="AKZ185" s="18"/>
      <c r="ALA185" s="18"/>
      <c r="ALB185" s="18"/>
      <c r="ALC185" s="18"/>
      <c r="ALD185" s="18"/>
      <c r="ALE185" s="18"/>
      <c r="ALF185" s="18"/>
      <c r="ALG185" s="18"/>
      <c r="ALH185" s="18"/>
      <c r="ALI185" s="18"/>
      <c r="ALJ185" s="18"/>
      <c r="ALK185" s="18"/>
      <c r="ALL185" s="18"/>
      <c r="ALM185" s="18"/>
      <c r="ALN185" s="18"/>
      <c r="ALO185" s="18"/>
      <c r="ALP185" s="18"/>
      <c r="ALQ185" s="18"/>
      <c r="ALR185" s="18"/>
      <c r="ALS185" s="18"/>
      <c r="ALT185" s="18"/>
      <c r="ALU185" s="18"/>
      <c r="ALV185" s="18"/>
      <c r="ALW185" s="18"/>
      <c r="ALX185" s="18"/>
      <c r="ALY185" s="18"/>
      <c r="ALZ185" s="18"/>
      <c r="AMA185" s="18"/>
      <c r="AMB185" s="18"/>
      <c r="AMC185" s="18"/>
      <c r="AMD185" s="18"/>
      <c r="AME185" s="18"/>
      <c r="AMF185" s="18"/>
      <c r="AMG185" s="18"/>
      <c r="AMH185" s="18"/>
      <c r="AMI185" s="18"/>
      <c r="AMJ185" s="18"/>
      <c r="AMK185" s="18"/>
      <c r="AML185" s="18"/>
      <c r="AMM185" s="18"/>
      <c r="AMN185" s="18"/>
      <c r="AMO185" s="18"/>
      <c r="AMP185" s="18"/>
      <c r="AMQ185" s="18"/>
      <c r="AMR185" s="18"/>
      <c r="AMS185" s="18"/>
      <c r="AMT185" s="18"/>
      <c r="AMU185" s="18"/>
      <c r="AMV185" s="18"/>
      <c r="AMW185" s="18"/>
      <c r="AMX185" s="18"/>
      <c r="AMY185" s="18"/>
      <c r="AMZ185" s="18"/>
      <c r="ANA185" s="18"/>
      <c r="ANB185" s="18"/>
      <c r="ANC185" s="18"/>
      <c r="AND185" s="18"/>
      <c r="ANE185" s="18"/>
      <c r="ANF185" s="18"/>
      <c r="ANG185" s="18"/>
      <c r="ANH185" s="18"/>
      <c r="ANI185" s="18"/>
      <c r="ANJ185" s="18"/>
      <c r="ANK185" s="18"/>
      <c r="ANL185" s="18"/>
      <c r="ANM185" s="18"/>
      <c r="ANN185" s="18"/>
      <c r="ANO185" s="18"/>
      <c r="ANP185" s="18"/>
      <c r="ANQ185" s="18"/>
      <c r="ANR185" s="18"/>
      <c r="ANS185" s="18"/>
      <c r="ANT185" s="18"/>
      <c r="ANU185" s="18"/>
      <c r="ANV185" s="18"/>
      <c r="ANW185" s="18"/>
      <c r="ANX185" s="18"/>
      <c r="ANY185" s="18"/>
      <c r="ANZ185" s="18"/>
      <c r="AOA185" s="18"/>
      <c r="AOB185" s="18"/>
      <c r="AOC185" s="18"/>
      <c r="AOD185" s="18"/>
      <c r="AOE185" s="18"/>
      <c r="AOF185" s="18"/>
      <c r="AOG185" s="18"/>
      <c r="AOH185" s="18"/>
      <c r="AOI185" s="18"/>
      <c r="AOJ185" s="18"/>
      <c r="AOK185" s="18"/>
      <c r="AOL185" s="18"/>
      <c r="AOM185" s="18"/>
      <c r="AON185" s="18"/>
      <c r="AOO185" s="18"/>
      <c r="AOP185" s="18"/>
      <c r="AOQ185" s="18"/>
      <c r="AOR185" s="18"/>
      <c r="AOS185" s="18"/>
      <c r="AOT185" s="18"/>
      <c r="AOU185" s="18"/>
      <c r="AOV185" s="18"/>
      <c r="AOW185" s="18"/>
      <c r="AOX185" s="18"/>
      <c r="AOY185" s="18"/>
      <c r="AOZ185" s="18"/>
      <c r="APA185" s="18"/>
      <c r="APB185" s="18"/>
      <c r="APC185" s="18"/>
      <c r="APD185" s="18"/>
      <c r="APE185" s="18"/>
      <c r="APF185" s="18"/>
      <c r="APG185" s="18"/>
      <c r="APH185" s="18"/>
      <c r="API185" s="18"/>
      <c r="APJ185" s="18"/>
      <c r="APK185" s="18"/>
      <c r="APL185" s="18"/>
      <c r="APM185" s="18"/>
      <c r="APN185" s="18"/>
      <c r="APO185" s="18"/>
      <c r="APP185" s="18"/>
      <c r="APQ185" s="18"/>
      <c r="APR185" s="18"/>
      <c r="APS185" s="18"/>
      <c r="APT185" s="18"/>
      <c r="APU185" s="18"/>
      <c r="APV185" s="18"/>
      <c r="APW185" s="18"/>
      <c r="APX185" s="18"/>
      <c r="APY185" s="18"/>
      <c r="APZ185" s="18"/>
      <c r="AQA185" s="18"/>
      <c r="AQB185" s="18"/>
      <c r="AQC185" s="18"/>
      <c r="AQD185" s="18"/>
      <c r="AQE185" s="18"/>
      <c r="AQF185" s="18"/>
      <c r="AQG185" s="18"/>
      <c r="AQH185" s="18"/>
      <c r="AQI185" s="18"/>
      <c r="AQJ185" s="18"/>
      <c r="AQK185" s="18"/>
      <c r="AQL185" s="18"/>
      <c r="AQM185" s="18"/>
      <c r="AQN185" s="18"/>
      <c r="AQO185" s="18"/>
      <c r="AQP185" s="18"/>
      <c r="AQQ185" s="18"/>
      <c r="AQR185" s="18"/>
      <c r="AQS185" s="18"/>
      <c r="AQT185" s="18"/>
      <c r="AQU185" s="18"/>
      <c r="AQV185" s="18"/>
      <c r="AQW185" s="18"/>
      <c r="AQX185" s="18"/>
      <c r="AQY185" s="18"/>
      <c r="AQZ185" s="18"/>
      <c r="ARA185" s="18"/>
      <c r="ARB185" s="18"/>
      <c r="ARC185" s="18"/>
      <c r="ARD185" s="18"/>
      <c r="ARE185" s="18"/>
      <c r="ARF185" s="18"/>
      <c r="ARG185" s="18"/>
      <c r="ARH185" s="18"/>
      <c r="ARI185" s="18"/>
      <c r="ARJ185" s="18"/>
      <c r="ARK185" s="18"/>
      <c r="ARL185" s="18"/>
      <c r="ARM185" s="18"/>
      <c r="ARN185" s="18"/>
      <c r="ARO185" s="18"/>
      <c r="ARP185" s="18"/>
      <c r="ARQ185" s="18"/>
      <c r="ARR185" s="18"/>
      <c r="ARS185" s="18"/>
      <c r="ART185" s="18"/>
      <c r="ARU185" s="18"/>
      <c r="ARV185" s="18"/>
      <c r="ARW185" s="18"/>
      <c r="ARX185" s="18"/>
      <c r="ARY185" s="18"/>
      <c r="ARZ185" s="18"/>
      <c r="ASA185" s="18"/>
      <c r="ASB185" s="18"/>
      <c r="ASC185" s="18"/>
      <c r="ASD185" s="18"/>
      <c r="ASE185" s="18"/>
      <c r="ASF185" s="18"/>
      <c r="ASG185" s="18"/>
      <c r="ASH185" s="18"/>
      <c r="ASI185" s="18"/>
      <c r="ASJ185" s="18"/>
      <c r="ASK185" s="18"/>
      <c r="ASL185" s="18"/>
      <c r="ASM185" s="18"/>
      <c r="ASN185" s="18"/>
      <c r="ASO185" s="18"/>
      <c r="ASP185" s="18"/>
      <c r="ASQ185" s="18"/>
      <c r="ASR185" s="18"/>
      <c r="ASS185" s="18"/>
      <c r="AST185" s="18"/>
      <c r="ASU185" s="18"/>
      <c r="ASV185" s="18"/>
      <c r="ASW185" s="18"/>
      <c r="ASX185" s="18"/>
      <c r="ASY185" s="18"/>
      <c r="ASZ185" s="18"/>
      <c r="ATA185" s="18"/>
      <c r="ATB185" s="18"/>
      <c r="ATC185" s="18"/>
      <c r="ATD185" s="18"/>
      <c r="ATE185" s="18"/>
      <c r="ATF185" s="18"/>
      <c r="ATG185" s="18"/>
      <c r="ATH185" s="18"/>
      <c r="ATI185" s="18"/>
      <c r="ATJ185" s="18"/>
      <c r="ATK185" s="18"/>
      <c r="ATL185" s="18"/>
      <c r="ATM185" s="18"/>
      <c r="ATN185" s="18"/>
      <c r="ATO185" s="18"/>
      <c r="ATP185" s="18"/>
      <c r="ATQ185" s="18"/>
      <c r="ATR185" s="18"/>
      <c r="ATS185" s="18"/>
      <c r="ATT185" s="18"/>
      <c r="ATU185" s="18"/>
      <c r="ATV185" s="18"/>
      <c r="ATW185" s="18"/>
      <c r="ATX185" s="18"/>
      <c r="ATY185" s="18"/>
      <c r="ATZ185" s="18"/>
      <c r="AUA185" s="18"/>
      <c r="AUB185" s="18"/>
      <c r="AUC185" s="18"/>
      <c r="AUD185" s="18"/>
      <c r="AUE185" s="18"/>
      <c r="AUF185" s="18"/>
      <c r="AUG185" s="18"/>
      <c r="AUH185" s="18"/>
      <c r="AUI185" s="18"/>
      <c r="AUJ185" s="18"/>
      <c r="AUK185" s="18"/>
      <c r="AUL185" s="18"/>
      <c r="AUM185" s="18"/>
      <c r="AUN185" s="18"/>
      <c r="AUO185" s="18"/>
      <c r="AUP185" s="18"/>
      <c r="AUQ185" s="18"/>
      <c r="AUR185" s="18"/>
      <c r="AUS185" s="18"/>
      <c r="AUT185" s="18"/>
      <c r="AUU185" s="18"/>
      <c r="AUV185" s="18"/>
      <c r="AUW185" s="18"/>
      <c r="AUX185" s="18"/>
      <c r="AUY185" s="18"/>
      <c r="AUZ185" s="18"/>
      <c r="AVA185" s="18"/>
      <c r="AVB185" s="18"/>
      <c r="AVC185" s="18"/>
      <c r="AVD185" s="18"/>
      <c r="AVE185" s="18"/>
      <c r="AVF185" s="18"/>
      <c r="AVG185" s="18"/>
      <c r="AVH185" s="18"/>
      <c r="AVI185" s="18"/>
      <c r="AVJ185" s="18"/>
      <c r="AVK185" s="18"/>
      <c r="AVL185" s="18"/>
      <c r="AVM185" s="18"/>
      <c r="AVN185" s="18"/>
      <c r="AVO185" s="18"/>
      <c r="AVP185" s="18"/>
      <c r="AVQ185" s="18"/>
      <c r="AVR185" s="18"/>
      <c r="AVS185" s="18"/>
      <c r="AVT185" s="18"/>
      <c r="AVU185" s="18"/>
      <c r="AVV185" s="18"/>
      <c r="AVW185" s="18"/>
      <c r="AVX185" s="18"/>
      <c r="AVY185" s="18"/>
      <c r="AVZ185" s="18"/>
      <c r="AWA185" s="18"/>
      <c r="AWB185" s="18"/>
      <c r="AWC185" s="18"/>
      <c r="AWD185" s="18"/>
      <c r="AWE185" s="18"/>
      <c r="AWF185" s="18"/>
      <c r="AWG185" s="18"/>
      <c r="AWH185" s="18"/>
      <c r="AWI185" s="18"/>
      <c r="AWJ185" s="18"/>
      <c r="AWK185" s="18"/>
      <c r="AWL185" s="18"/>
      <c r="AWM185" s="18"/>
      <c r="AWN185" s="18"/>
      <c r="AWO185" s="18"/>
      <c r="AWP185" s="18"/>
      <c r="AWQ185" s="18"/>
      <c r="AWR185" s="18"/>
      <c r="AWS185" s="18"/>
      <c r="AWT185" s="18"/>
      <c r="AWU185" s="18"/>
      <c r="AWV185" s="18"/>
      <c r="AWW185" s="18"/>
      <c r="AWX185" s="18"/>
      <c r="AWY185" s="18"/>
      <c r="AWZ185" s="18"/>
      <c r="AXA185" s="18"/>
      <c r="AXB185" s="18"/>
      <c r="AXC185" s="18"/>
      <c r="AXD185" s="18"/>
      <c r="AXE185" s="18"/>
      <c r="AXF185" s="18"/>
      <c r="AXG185" s="18"/>
      <c r="AXH185" s="18"/>
      <c r="AXI185" s="18"/>
      <c r="AXJ185" s="18"/>
      <c r="AXK185" s="18"/>
      <c r="AXL185" s="18"/>
      <c r="AXM185" s="18"/>
      <c r="AXN185" s="18"/>
      <c r="AXO185" s="18"/>
      <c r="AXP185" s="18"/>
      <c r="AXQ185" s="18"/>
      <c r="AXR185" s="18"/>
      <c r="AXS185" s="18"/>
      <c r="AXT185" s="18"/>
      <c r="AXU185" s="18"/>
      <c r="AXV185" s="18"/>
      <c r="AXW185" s="18"/>
      <c r="AXX185" s="18"/>
      <c r="AXY185" s="18"/>
      <c r="AXZ185" s="18"/>
      <c r="AYA185" s="18"/>
      <c r="AYB185" s="18"/>
      <c r="AYC185" s="18"/>
      <c r="AYD185" s="18"/>
      <c r="AYE185" s="18"/>
      <c r="AYF185" s="18"/>
      <c r="AYG185" s="18"/>
      <c r="AYH185" s="18"/>
      <c r="AYI185" s="18"/>
      <c r="AYJ185" s="18"/>
      <c r="AYK185" s="18"/>
      <c r="AYL185" s="18"/>
      <c r="AYM185" s="18"/>
      <c r="AYN185" s="18"/>
      <c r="AYO185" s="18"/>
      <c r="AYP185" s="18"/>
      <c r="AYQ185" s="18"/>
      <c r="AYR185" s="18"/>
      <c r="AYS185" s="18"/>
      <c r="AYT185" s="18"/>
      <c r="AYU185" s="18"/>
      <c r="AYV185" s="18"/>
      <c r="AYW185" s="18"/>
      <c r="AYX185" s="18"/>
      <c r="AYY185" s="18"/>
      <c r="AYZ185" s="18"/>
      <c r="AZA185" s="18"/>
      <c r="AZB185" s="18"/>
      <c r="AZC185" s="18"/>
      <c r="AZD185" s="18"/>
      <c r="AZE185" s="18"/>
      <c r="AZF185" s="18"/>
      <c r="AZG185" s="18"/>
      <c r="AZH185" s="18"/>
      <c r="AZI185" s="18"/>
      <c r="AZJ185" s="18"/>
      <c r="AZK185" s="18"/>
      <c r="AZL185" s="18"/>
      <c r="AZM185" s="18"/>
      <c r="AZN185" s="18"/>
      <c r="AZO185" s="18"/>
      <c r="AZP185" s="18"/>
      <c r="AZQ185" s="18"/>
      <c r="AZR185" s="18"/>
      <c r="AZS185" s="18"/>
      <c r="AZT185" s="18"/>
      <c r="AZU185" s="18"/>
      <c r="AZV185" s="18"/>
      <c r="AZW185" s="18"/>
      <c r="AZX185" s="18"/>
      <c r="AZY185" s="18"/>
      <c r="AZZ185" s="18"/>
      <c r="BAA185" s="18"/>
      <c r="BAB185" s="18"/>
      <c r="BAC185" s="18"/>
      <c r="BAD185" s="18"/>
      <c r="BAE185" s="18"/>
      <c r="BAF185" s="18"/>
      <c r="BAG185" s="18"/>
      <c r="BAH185" s="18"/>
      <c r="BAI185" s="18"/>
      <c r="BAJ185" s="18"/>
      <c r="BAK185" s="18"/>
      <c r="BAL185" s="18"/>
      <c r="BAM185" s="18"/>
      <c r="BAN185" s="18"/>
      <c r="BAO185" s="18"/>
      <c r="BAP185" s="18"/>
      <c r="BAQ185" s="18"/>
      <c r="BAR185" s="18"/>
      <c r="BAS185" s="18"/>
      <c r="BAT185" s="18"/>
      <c r="BAU185" s="18"/>
      <c r="BAV185" s="18"/>
      <c r="BAW185" s="18"/>
      <c r="BAX185" s="18"/>
      <c r="BAY185" s="18"/>
      <c r="BAZ185" s="18"/>
      <c r="BBA185" s="18"/>
      <c r="BBB185" s="18"/>
      <c r="BBC185" s="18"/>
      <c r="BBD185" s="18"/>
      <c r="BBE185" s="18"/>
      <c r="BBF185" s="18"/>
      <c r="BBG185" s="18"/>
      <c r="BBH185" s="18"/>
      <c r="BBI185" s="18"/>
      <c r="BBJ185" s="18"/>
      <c r="BBK185" s="18"/>
      <c r="BBL185" s="18"/>
      <c r="BBM185" s="18"/>
      <c r="BBN185" s="18"/>
      <c r="BBO185" s="18"/>
      <c r="BBP185" s="18"/>
      <c r="BBQ185" s="18"/>
      <c r="BBR185" s="18"/>
      <c r="BBS185" s="18"/>
      <c r="BBT185" s="18"/>
      <c r="BBU185" s="18"/>
      <c r="BBV185" s="18"/>
      <c r="BBW185" s="18"/>
      <c r="BBX185" s="18"/>
      <c r="BBY185" s="18"/>
      <c r="BBZ185" s="18"/>
      <c r="BCA185" s="18"/>
      <c r="BCB185" s="18"/>
      <c r="BCC185" s="18"/>
      <c r="BCD185" s="18"/>
      <c r="BCE185" s="18"/>
      <c r="BCF185" s="18"/>
      <c r="BCG185" s="18"/>
      <c r="BCH185" s="18"/>
      <c r="BCI185" s="18"/>
      <c r="BCJ185" s="18"/>
      <c r="BCK185" s="18"/>
      <c r="BCL185" s="18"/>
      <c r="BCM185" s="18"/>
      <c r="BCN185" s="18"/>
      <c r="BCO185" s="18"/>
      <c r="BCP185" s="18"/>
      <c r="BCQ185" s="18"/>
      <c r="BCR185" s="18"/>
      <c r="BCS185" s="18"/>
      <c r="BCT185" s="18"/>
      <c r="BCU185" s="18"/>
      <c r="BCV185" s="18"/>
      <c r="BCW185" s="18"/>
      <c r="BCX185" s="18"/>
      <c r="BCY185" s="18"/>
      <c r="BCZ185" s="18"/>
      <c r="BDA185" s="18"/>
      <c r="BDB185" s="18"/>
      <c r="BDC185" s="18"/>
      <c r="BDD185" s="18"/>
      <c r="BDE185" s="18"/>
      <c r="BDF185" s="18"/>
      <c r="BDG185" s="18"/>
      <c r="BDH185" s="18"/>
      <c r="BDI185" s="18"/>
      <c r="BDJ185" s="18"/>
      <c r="BDK185" s="18"/>
      <c r="BDL185" s="18"/>
      <c r="BDM185" s="18"/>
      <c r="BDN185" s="18"/>
      <c r="BDO185" s="18"/>
      <c r="BDP185" s="18"/>
      <c r="BDQ185" s="18"/>
      <c r="BDR185" s="18"/>
      <c r="BDS185" s="18"/>
      <c r="BDT185" s="18"/>
      <c r="BDU185" s="18"/>
      <c r="BDV185" s="18"/>
      <c r="BDW185" s="18"/>
      <c r="BDX185" s="18"/>
      <c r="BDY185" s="18"/>
      <c r="BDZ185" s="18"/>
      <c r="BEA185" s="18"/>
      <c r="BEB185" s="18"/>
      <c r="BEC185" s="18"/>
      <c r="BED185" s="18"/>
      <c r="BEE185" s="18"/>
      <c r="BEF185" s="18"/>
      <c r="BEG185" s="18"/>
      <c r="BEH185" s="18"/>
      <c r="BEI185" s="18"/>
      <c r="BEJ185" s="18"/>
      <c r="BEK185" s="18"/>
      <c r="BEL185" s="18"/>
      <c r="BEM185" s="18"/>
      <c r="BEN185" s="18"/>
      <c r="BEO185" s="18"/>
      <c r="BEP185" s="18"/>
      <c r="BEQ185" s="18"/>
      <c r="BER185" s="18"/>
      <c r="BES185" s="18"/>
      <c r="BET185" s="18"/>
      <c r="BEU185" s="18"/>
      <c r="BEV185" s="18"/>
      <c r="BEW185" s="18"/>
      <c r="BEX185" s="18"/>
      <c r="BEY185" s="18"/>
      <c r="BEZ185" s="18"/>
      <c r="BFA185" s="18"/>
      <c r="BFB185" s="18"/>
      <c r="BFC185" s="18"/>
      <c r="BFD185" s="18"/>
      <c r="BFE185" s="18"/>
      <c r="BFF185" s="18"/>
      <c r="BFG185" s="18"/>
      <c r="BFH185" s="18"/>
      <c r="BFI185" s="18"/>
      <c r="BFJ185" s="18"/>
      <c r="BFK185" s="18"/>
      <c r="BFL185" s="18"/>
      <c r="BFM185" s="18"/>
      <c r="BFN185" s="18"/>
      <c r="BFO185" s="18"/>
      <c r="BFP185" s="18"/>
      <c r="BFQ185" s="18"/>
      <c r="BFR185" s="18"/>
      <c r="BFS185" s="18"/>
      <c r="BFT185" s="18"/>
      <c r="BFU185" s="18"/>
      <c r="BFV185" s="18"/>
      <c r="BFW185" s="18"/>
      <c r="BFX185" s="18"/>
      <c r="BFY185" s="18"/>
      <c r="BFZ185" s="18"/>
      <c r="BGA185" s="18"/>
      <c r="BGB185" s="18"/>
      <c r="BGC185" s="18"/>
      <c r="BGD185" s="18"/>
      <c r="BGE185" s="18"/>
      <c r="BGF185" s="18"/>
      <c r="BGG185" s="18"/>
      <c r="BGH185" s="18"/>
      <c r="BGI185" s="18"/>
      <c r="BGJ185" s="18"/>
      <c r="BGK185" s="18"/>
      <c r="BGL185" s="18"/>
      <c r="BGM185" s="18"/>
      <c r="BGN185" s="18"/>
      <c r="BGO185" s="18"/>
      <c r="BGP185" s="18"/>
      <c r="BGQ185" s="18"/>
      <c r="BGR185" s="18"/>
      <c r="BGS185" s="18"/>
      <c r="BGT185" s="18"/>
      <c r="BGU185" s="18"/>
      <c r="BGV185" s="18"/>
      <c r="BGW185" s="18"/>
      <c r="BGX185" s="18"/>
      <c r="BGY185" s="18"/>
      <c r="BGZ185" s="18"/>
      <c r="BHA185" s="18"/>
      <c r="BHB185" s="18"/>
      <c r="BHC185" s="18"/>
      <c r="BHD185" s="18"/>
      <c r="BHE185" s="18"/>
      <c r="BHF185" s="18"/>
      <c r="BHG185" s="18"/>
      <c r="BHH185" s="18"/>
      <c r="BHI185" s="18"/>
      <c r="BHJ185" s="18"/>
      <c r="BHK185" s="18"/>
      <c r="BHL185" s="18"/>
      <c r="BHM185" s="18"/>
      <c r="BHN185" s="18"/>
      <c r="BHO185" s="18"/>
      <c r="BHP185" s="18"/>
      <c r="BHQ185" s="18"/>
      <c r="BHR185" s="18"/>
      <c r="BHS185" s="18"/>
      <c r="BHT185" s="18"/>
      <c r="BHU185" s="18"/>
      <c r="BHV185" s="18"/>
      <c r="BHW185" s="18"/>
      <c r="BHX185" s="18"/>
      <c r="BHY185" s="18"/>
      <c r="BHZ185" s="18"/>
      <c r="BIA185" s="18"/>
      <c r="BIB185" s="18"/>
      <c r="BIC185" s="18"/>
      <c r="BID185" s="18"/>
      <c r="BIE185" s="18"/>
      <c r="BIF185" s="18"/>
      <c r="BIG185" s="18"/>
      <c r="BIH185" s="18"/>
      <c r="BII185" s="18"/>
      <c r="BIJ185" s="18"/>
      <c r="BIK185" s="18"/>
      <c r="BIL185" s="18"/>
      <c r="BIM185" s="18"/>
      <c r="BIN185" s="18"/>
      <c r="BIO185" s="18"/>
      <c r="BIP185" s="18"/>
      <c r="BIQ185" s="18"/>
      <c r="BIR185" s="18"/>
      <c r="BIS185" s="18"/>
      <c r="BIT185" s="18"/>
      <c r="BIU185" s="18"/>
      <c r="BIV185" s="18"/>
      <c r="BIW185" s="18"/>
      <c r="BIX185" s="18"/>
      <c r="BIY185" s="18"/>
      <c r="BIZ185" s="18"/>
      <c r="BJA185" s="18"/>
      <c r="BJB185" s="18"/>
      <c r="BJC185" s="18"/>
      <c r="BJD185" s="18"/>
      <c r="BJE185" s="18"/>
      <c r="BJF185" s="18"/>
      <c r="BJG185" s="18"/>
      <c r="BJH185" s="18"/>
      <c r="BJI185" s="18"/>
      <c r="BJJ185" s="18"/>
      <c r="BJK185" s="18"/>
      <c r="BJL185" s="18"/>
      <c r="BJM185" s="18"/>
      <c r="BJN185" s="18"/>
      <c r="BJO185" s="18"/>
      <c r="BJP185" s="18"/>
      <c r="BJQ185" s="18"/>
      <c r="BJR185" s="18"/>
      <c r="BJS185" s="18"/>
      <c r="BJT185" s="18"/>
      <c r="BJU185" s="18"/>
      <c r="BJV185" s="18"/>
      <c r="BJW185" s="18"/>
      <c r="BJX185" s="18"/>
      <c r="BJY185" s="18"/>
      <c r="BJZ185" s="18"/>
      <c r="BKA185" s="18"/>
      <c r="BKB185" s="18"/>
      <c r="BKC185" s="18"/>
      <c r="BKD185" s="18"/>
      <c r="BKE185" s="18"/>
      <c r="BKF185" s="18"/>
      <c r="BKG185" s="18"/>
      <c r="BKH185" s="18"/>
      <c r="BKI185" s="18"/>
      <c r="BKJ185" s="18"/>
      <c r="BKK185" s="18"/>
      <c r="BKL185" s="18"/>
      <c r="BKM185" s="18"/>
      <c r="BKN185" s="18"/>
      <c r="BKO185" s="18"/>
      <c r="BKP185" s="18"/>
      <c r="BKQ185" s="18"/>
      <c r="BKR185" s="18"/>
      <c r="BKS185" s="18"/>
      <c r="BKT185" s="18"/>
      <c r="BKU185" s="18"/>
      <c r="BKV185" s="18"/>
      <c r="BKW185" s="18"/>
      <c r="BKX185" s="18"/>
      <c r="BKY185" s="18"/>
      <c r="BKZ185" s="18"/>
      <c r="BLA185" s="18"/>
      <c r="BLB185" s="18"/>
      <c r="BLC185" s="18"/>
      <c r="BLD185" s="18"/>
      <c r="BLE185" s="18"/>
      <c r="BLF185" s="18"/>
      <c r="BLG185" s="18"/>
      <c r="BLH185" s="18"/>
      <c r="BLI185" s="18"/>
      <c r="BLJ185" s="18"/>
      <c r="BLK185" s="18"/>
      <c r="BLL185" s="18"/>
      <c r="BLM185" s="18"/>
      <c r="BLN185" s="18"/>
      <c r="BLO185" s="18"/>
      <c r="BLP185" s="18"/>
      <c r="BLQ185" s="18"/>
      <c r="BLR185" s="18"/>
      <c r="BLS185" s="18"/>
      <c r="BLT185" s="18"/>
      <c r="BLU185" s="18"/>
      <c r="BLV185" s="18"/>
      <c r="BLW185" s="18"/>
      <c r="BLX185" s="18"/>
      <c r="BLY185" s="18"/>
      <c r="BLZ185" s="18"/>
      <c r="BMA185" s="18"/>
      <c r="BMB185" s="18"/>
      <c r="BMC185" s="18"/>
      <c r="BMD185" s="18"/>
      <c r="BME185" s="18"/>
      <c r="BMF185" s="18"/>
      <c r="BMG185" s="18"/>
      <c r="BMH185" s="18"/>
      <c r="BMI185" s="18"/>
      <c r="BMJ185" s="18"/>
      <c r="BMK185" s="18"/>
      <c r="BML185" s="18"/>
      <c r="BMM185" s="18"/>
      <c r="BMN185" s="18"/>
      <c r="BMO185" s="18"/>
      <c r="BMP185" s="18"/>
      <c r="BMQ185" s="18"/>
      <c r="BMR185" s="18"/>
      <c r="BMS185" s="18"/>
      <c r="BMT185" s="18"/>
      <c r="BMU185" s="18"/>
      <c r="BMV185" s="18"/>
      <c r="BMW185" s="18"/>
      <c r="BMX185" s="18"/>
      <c r="BMY185" s="18"/>
      <c r="BMZ185" s="18"/>
      <c r="BNA185" s="18"/>
      <c r="BNB185" s="18"/>
      <c r="BNC185" s="18"/>
      <c r="BND185" s="18"/>
      <c r="BNE185" s="18"/>
      <c r="BNF185" s="18"/>
      <c r="BNG185" s="18"/>
      <c r="BNH185" s="18"/>
      <c r="BNI185" s="18"/>
      <c r="BNJ185" s="18"/>
      <c r="BNK185" s="18"/>
      <c r="BNL185" s="18"/>
      <c r="BNM185" s="18"/>
      <c r="BNN185" s="18"/>
      <c r="BNO185" s="18"/>
      <c r="BNP185" s="18"/>
      <c r="BNQ185" s="18"/>
      <c r="BNR185" s="18"/>
      <c r="BNS185" s="18"/>
      <c r="BNT185" s="18"/>
      <c r="BNU185" s="18"/>
      <c r="BNV185" s="18"/>
      <c r="BNW185" s="18"/>
      <c r="BNX185" s="18"/>
      <c r="BNY185" s="18"/>
      <c r="BNZ185" s="18"/>
      <c r="BOA185" s="18"/>
      <c r="BOB185" s="18"/>
      <c r="BOC185" s="18"/>
      <c r="BOD185" s="18"/>
      <c r="BOE185" s="18"/>
      <c r="BOF185" s="18"/>
      <c r="BOG185" s="18"/>
      <c r="BOH185" s="18"/>
      <c r="BOI185" s="18"/>
      <c r="BOJ185" s="18"/>
      <c r="BOK185" s="18"/>
      <c r="BOL185" s="18"/>
      <c r="BOM185" s="18"/>
      <c r="BON185" s="18"/>
      <c r="BOO185" s="18"/>
      <c r="BOP185" s="18"/>
      <c r="BOQ185" s="18"/>
      <c r="BOR185" s="18"/>
      <c r="BOS185" s="18"/>
      <c r="BOT185" s="18"/>
      <c r="BOU185" s="18"/>
      <c r="BOV185" s="18"/>
      <c r="BOW185" s="18"/>
      <c r="BOX185" s="18"/>
      <c r="BOY185" s="18"/>
      <c r="BOZ185" s="18"/>
      <c r="BPA185" s="18"/>
      <c r="BPB185" s="18"/>
      <c r="BPC185" s="18"/>
      <c r="BPD185" s="18"/>
      <c r="BPE185" s="18"/>
      <c r="BPF185" s="18"/>
      <c r="BPG185" s="18"/>
      <c r="BPH185" s="18"/>
      <c r="BPI185" s="18"/>
      <c r="BPJ185" s="18"/>
      <c r="BPK185" s="18"/>
      <c r="BPL185" s="18"/>
      <c r="BPM185" s="18"/>
      <c r="BPN185" s="18"/>
      <c r="BPO185" s="18"/>
      <c r="BPP185" s="18"/>
      <c r="BPQ185" s="18"/>
      <c r="BPR185" s="18"/>
      <c r="BPS185" s="18"/>
      <c r="BPT185" s="18"/>
      <c r="BPU185" s="18"/>
      <c r="BPV185" s="18"/>
      <c r="BPW185" s="18"/>
      <c r="BPX185" s="18"/>
      <c r="BPY185" s="18"/>
      <c r="BPZ185" s="18"/>
      <c r="BQA185" s="18"/>
      <c r="BQB185" s="18"/>
      <c r="BQC185" s="18"/>
      <c r="BQD185" s="18"/>
      <c r="BQE185" s="18"/>
      <c r="BQF185" s="18"/>
      <c r="BQG185" s="18"/>
      <c r="BQH185" s="18"/>
      <c r="BQI185" s="18"/>
      <c r="BQJ185" s="18"/>
      <c r="BQK185" s="18"/>
      <c r="BQL185" s="18"/>
      <c r="BQM185" s="18"/>
      <c r="BQN185" s="18"/>
      <c r="BQO185" s="18"/>
      <c r="BQP185" s="18"/>
      <c r="BQQ185" s="18"/>
      <c r="BQR185" s="18"/>
      <c r="BQS185" s="18"/>
      <c r="BQT185" s="18"/>
      <c r="BQU185" s="18"/>
      <c r="BQV185" s="18"/>
      <c r="BQW185" s="18"/>
      <c r="BQX185" s="18"/>
      <c r="BQY185" s="18"/>
      <c r="BQZ185" s="18"/>
      <c r="BRA185" s="18"/>
      <c r="BRB185" s="18"/>
      <c r="BRC185" s="18"/>
      <c r="BRD185" s="18"/>
      <c r="BRE185" s="18"/>
      <c r="BRF185" s="18"/>
      <c r="BRG185" s="18"/>
      <c r="BRH185" s="18"/>
      <c r="BRI185" s="18"/>
      <c r="BRJ185" s="18"/>
      <c r="BRK185" s="18"/>
      <c r="BRL185" s="18"/>
      <c r="BRM185" s="18"/>
      <c r="BRN185" s="18"/>
      <c r="BRO185" s="18"/>
      <c r="BRP185" s="18"/>
      <c r="BRQ185" s="18"/>
      <c r="BRR185" s="18"/>
      <c r="BRS185" s="18"/>
      <c r="BRT185" s="18"/>
      <c r="BRU185" s="18"/>
      <c r="BRV185" s="18"/>
      <c r="BRW185" s="18"/>
      <c r="BRX185" s="18"/>
      <c r="BRY185" s="18"/>
      <c r="BRZ185" s="18"/>
      <c r="BSA185" s="18"/>
      <c r="BSB185" s="18"/>
      <c r="BSC185" s="18"/>
      <c r="BSD185" s="18"/>
      <c r="BSE185" s="18"/>
      <c r="BSF185" s="18"/>
      <c r="BSG185" s="18"/>
      <c r="BSH185" s="18"/>
      <c r="BSI185" s="18"/>
      <c r="BSJ185" s="18"/>
      <c r="BSK185" s="18"/>
      <c r="BSL185" s="18"/>
      <c r="BSM185" s="18"/>
      <c r="BSN185" s="18"/>
      <c r="BSO185" s="18"/>
      <c r="BSP185" s="18"/>
      <c r="BSQ185" s="18"/>
      <c r="BSR185" s="18"/>
      <c r="BSS185" s="18"/>
      <c r="BST185" s="18"/>
      <c r="BSU185" s="18"/>
      <c r="BSV185" s="18"/>
      <c r="BSW185" s="18"/>
      <c r="BSX185" s="18"/>
      <c r="BSY185" s="18"/>
      <c r="BSZ185" s="18"/>
      <c r="BTA185" s="18"/>
      <c r="BTB185" s="18"/>
      <c r="BTC185" s="18"/>
      <c r="BTD185" s="18"/>
      <c r="BTE185" s="18"/>
      <c r="BTF185" s="18"/>
      <c r="BTG185" s="18"/>
      <c r="BTH185" s="18"/>
      <c r="BTI185" s="18"/>
      <c r="BTJ185" s="18"/>
      <c r="BTK185" s="18"/>
      <c r="BTL185" s="18"/>
      <c r="BTM185" s="18"/>
      <c r="BTN185" s="18"/>
      <c r="BTO185" s="18"/>
      <c r="BTP185" s="18"/>
      <c r="BTQ185" s="18"/>
      <c r="BTR185" s="18"/>
      <c r="BTS185" s="18"/>
      <c r="BTT185" s="18"/>
      <c r="BTU185" s="18"/>
      <c r="BTV185" s="18"/>
      <c r="BTW185" s="18"/>
      <c r="BTX185" s="18"/>
      <c r="BTY185" s="18"/>
      <c r="BTZ185" s="18"/>
      <c r="BUA185" s="18"/>
      <c r="BUB185" s="18"/>
      <c r="BUC185" s="18"/>
      <c r="BUD185" s="18"/>
      <c r="BUE185" s="18"/>
      <c r="BUF185" s="18"/>
      <c r="BUG185" s="18"/>
      <c r="BUH185" s="18"/>
      <c r="BUI185" s="18"/>
      <c r="BUJ185" s="18"/>
      <c r="BUK185" s="18"/>
      <c r="BUL185" s="18"/>
      <c r="BUM185" s="18"/>
      <c r="BUN185" s="18"/>
      <c r="BUO185" s="18"/>
      <c r="BUP185" s="18"/>
      <c r="BUQ185" s="18"/>
      <c r="BUR185" s="18"/>
      <c r="BUS185" s="18"/>
      <c r="BUT185" s="18"/>
      <c r="BUU185" s="18"/>
      <c r="BUV185" s="18"/>
      <c r="BUW185" s="18"/>
      <c r="BUX185" s="18"/>
      <c r="BUY185" s="18"/>
      <c r="BUZ185" s="18"/>
      <c r="BVA185" s="18"/>
      <c r="BVB185" s="18"/>
      <c r="BVC185" s="18"/>
      <c r="BVD185" s="18"/>
      <c r="BVE185" s="18"/>
      <c r="BVF185" s="18"/>
      <c r="BVG185" s="18"/>
      <c r="BVH185" s="18"/>
      <c r="BVI185" s="18"/>
      <c r="BVJ185" s="18"/>
      <c r="BVK185" s="18"/>
      <c r="BVL185" s="18"/>
      <c r="BVM185" s="18"/>
      <c r="BVN185" s="18"/>
      <c r="BVO185" s="18"/>
      <c r="BVP185" s="18"/>
      <c r="BVQ185" s="18"/>
      <c r="BVR185" s="18"/>
      <c r="BVS185" s="18"/>
      <c r="BVT185" s="18"/>
      <c r="BVU185" s="18"/>
      <c r="BVV185" s="18"/>
      <c r="BVW185" s="18"/>
      <c r="BVX185" s="18"/>
      <c r="BVY185" s="18"/>
      <c r="BVZ185" s="18"/>
      <c r="BWA185" s="18"/>
      <c r="BWB185" s="18"/>
      <c r="BWC185" s="18"/>
      <c r="BWD185" s="18"/>
      <c r="BWE185" s="18"/>
      <c r="BWF185" s="18"/>
      <c r="BWG185" s="18"/>
      <c r="BWH185" s="18"/>
      <c r="BWI185" s="18"/>
      <c r="BWJ185" s="18"/>
      <c r="BWK185" s="18"/>
      <c r="BWL185" s="18"/>
      <c r="BWM185" s="18"/>
      <c r="BWN185" s="18"/>
      <c r="BWO185" s="18"/>
      <c r="BWP185" s="18"/>
      <c r="BWQ185" s="18"/>
      <c r="BWR185" s="18"/>
      <c r="BWS185" s="18"/>
      <c r="BWT185" s="18"/>
      <c r="BWU185" s="18"/>
      <c r="BWV185" s="18"/>
      <c r="BWW185" s="18"/>
      <c r="BWX185" s="18"/>
      <c r="BWY185" s="18"/>
      <c r="BWZ185" s="18"/>
      <c r="BXA185" s="18"/>
      <c r="BXB185" s="18"/>
      <c r="BXC185" s="18"/>
      <c r="BXD185" s="18"/>
      <c r="BXE185" s="18"/>
      <c r="BXF185" s="18"/>
      <c r="BXG185" s="18"/>
      <c r="BXH185" s="18"/>
      <c r="BXI185" s="18"/>
      <c r="BXJ185" s="18"/>
      <c r="BXK185" s="18"/>
      <c r="BXL185" s="18"/>
      <c r="BXM185" s="18"/>
      <c r="BXN185" s="18"/>
      <c r="BXO185" s="18"/>
      <c r="BXP185" s="18"/>
      <c r="BXQ185" s="18"/>
      <c r="BXR185" s="18"/>
      <c r="BXS185" s="18"/>
      <c r="BXT185" s="18"/>
      <c r="BXU185" s="18"/>
      <c r="BXV185" s="18"/>
      <c r="BXW185" s="18"/>
      <c r="BXX185" s="18"/>
      <c r="BXY185" s="18"/>
      <c r="BXZ185" s="18"/>
      <c r="BYA185" s="18"/>
      <c r="BYB185" s="18"/>
      <c r="BYC185" s="18"/>
      <c r="BYD185" s="18"/>
      <c r="BYE185" s="18"/>
      <c r="BYF185" s="18"/>
      <c r="BYG185" s="18"/>
      <c r="BYH185" s="18"/>
      <c r="BYI185" s="18"/>
      <c r="BYJ185" s="18"/>
      <c r="BYK185" s="18"/>
      <c r="BYL185" s="18"/>
      <c r="BYM185" s="18"/>
      <c r="BYN185" s="18"/>
      <c r="BYO185" s="18"/>
      <c r="BYP185" s="18"/>
      <c r="BYQ185" s="18"/>
      <c r="BYR185" s="18"/>
      <c r="BYS185" s="18"/>
      <c r="BYT185" s="18"/>
      <c r="BYU185" s="18"/>
      <c r="BYV185" s="18"/>
      <c r="BYW185" s="18"/>
      <c r="BYX185" s="18"/>
      <c r="BYY185" s="18"/>
      <c r="BYZ185" s="18"/>
      <c r="BZA185" s="18"/>
      <c r="BZB185" s="18"/>
      <c r="BZC185" s="18"/>
      <c r="BZD185" s="18"/>
      <c r="BZE185" s="18"/>
      <c r="BZF185" s="18"/>
      <c r="BZG185" s="18"/>
      <c r="BZH185" s="18"/>
      <c r="BZI185" s="18"/>
      <c r="BZJ185" s="18"/>
      <c r="BZK185" s="18"/>
      <c r="BZL185" s="18"/>
      <c r="BZM185" s="18"/>
      <c r="BZN185" s="18"/>
      <c r="BZO185" s="18"/>
      <c r="BZP185" s="18"/>
      <c r="BZQ185" s="18"/>
      <c r="BZR185" s="18"/>
      <c r="BZS185" s="18"/>
      <c r="BZT185" s="18"/>
      <c r="BZU185" s="18"/>
      <c r="BZV185" s="18"/>
      <c r="BZW185" s="18"/>
      <c r="BZX185" s="18"/>
      <c r="BZY185" s="18"/>
      <c r="BZZ185" s="18"/>
      <c r="CAA185" s="18"/>
      <c r="CAB185" s="18"/>
      <c r="CAC185" s="18"/>
      <c r="CAD185" s="18"/>
      <c r="CAE185" s="18"/>
      <c r="CAF185" s="18"/>
      <c r="CAG185" s="18"/>
      <c r="CAH185" s="18"/>
      <c r="CAI185" s="18"/>
      <c r="CAJ185" s="18"/>
      <c r="CAK185" s="18"/>
      <c r="CAL185" s="18"/>
      <c r="CAM185" s="18"/>
      <c r="CAN185" s="18"/>
      <c r="CAO185" s="18"/>
      <c r="CAP185" s="18"/>
      <c r="CAQ185" s="18"/>
      <c r="CAR185" s="18"/>
      <c r="CAS185" s="18"/>
      <c r="CAT185" s="18"/>
      <c r="CAU185" s="18"/>
      <c r="CAV185" s="18"/>
      <c r="CAW185" s="18"/>
      <c r="CAX185" s="18"/>
      <c r="CAY185" s="18"/>
      <c r="CAZ185" s="18"/>
      <c r="CBA185" s="18"/>
      <c r="CBB185" s="18"/>
      <c r="CBC185" s="18"/>
      <c r="CBD185" s="18"/>
      <c r="CBE185" s="18"/>
      <c r="CBF185" s="18"/>
      <c r="CBG185" s="18"/>
      <c r="CBH185" s="18"/>
      <c r="CBI185" s="18"/>
      <c r="CBJ185" s="18"/>
      <c r="CBK185" s="18"/>
      <c r="CBL185" s="18"/>
      <c r="CBM185" s="18"/>
      <c r="CBN185" s="18"/>
      <c r="CBO185" s="18"/>
      <c r="CBP185" s="18"/>
      <c r="CBQ185" s="18"/>
      <c r="CBR185" s="18"/>
      <c r="CBS185" s="18"/>
      <c r="CBT185" s="18"/>
      <c r="CBU185" s="18"/>
      <c r="CBV185" s="18"/>
      <c r="CBW185" s="18"/>
      <c r="CBX185" s="18"/>
      <c r="CBY185" s="18"/>
      <c r="CBZ185" s="18"/>
      <c r="CCA185" s="18"/>
      <c r="CCB185" s="18"/>
      <c r="CCC185" s="18"/>
      <c r="CCD185" s="18"/>
      <c r="CCE185" s="18"/>
      <c r="CCF185" s="18"/>
      <c r="CCG185" s="18"/>
      <c r="CCH185" s="18"/>
      <c r="CCI185" s="18"/>
      <c r="CCJ185" s="18"/>
      <c r="CCK185" s="18"/>
      <c r="CCL185" s="18"/>
      <c r="CCM185" s="18"/>
      <c r="CCN185" s="18"/>
      <c r="CCO185" s="18"/>
      <c r="CCP185" s="18"/>
      <c r="CCQ185" s="18"/>
      <c r="CCR185" s="18"/>
      <c r="CCS185" s="18"/>
      <c r="CCT185" s="18"/>
      <c r="CCU185" s="18"/>
      <c r="CCV185" s="18"/>
      <c r="CCW185" s="18"/>
      <c r="CCX185" s="18"/>
      <c r="CCY185" s="18"/>
      <c r="CCZ185" s="18"/>
      <c r="CDA185" s="18"/>
      <c r="CDB185" s="18"/>
      <c r="CDC185" s="18"/>
      <c r="CDD185" s="18"/>
      <c r="CDE185" s="18"/>
      <c r="CDF185" s="18"/>
      <c r="CDG185" s="18"/>
      <c r="CDH185" s="18"/>
      <c r="CDI185" s="18"/>
      <c r="CDJ185" s="18"/>
      <c r="CDK185" s="18"/>
      <c r="CDL185" s="18"/>
      <c r="CDM185" s="18"/>
      <c r="CDN185" s="18"/>
      <c r="CDO185" s="18"/>
      <c r="CDP185" s="18"/>
      <c r="CDQ185" s="18"/>
      <c r="CDR185" s="18"/>
      <c r="CDS185" s="18"/>
      <c r="CDT185" s="18"/>
      <c r="CDU185" s="18"/>
      <c r="CDV185" s="18"/>
      <c r="CDW185" s="18"/>
      <c r="CDX185" s="18"/>
      <c r="CDY185" s="18"/>
      <c r="CDZ185" s="18"/>
      <c r="CEA185" s="18"/>
      <c r="CEB185" s="18"/>
      <c r="CEC185" s="18"/>
      <c r="CED185" s="18"/>
      <c r="CEE185" s="18"/>
      <c r="CEF185" s="18"/>
      <c r="CEG185" s="18"/>
      <c r="CEH185" s="18"/>
      <c r="CEI185" s="18"/>
      <c r="CEJ185" s="18"/>
      <c r="CEK185" s="18"/>
      <c r="CEL185" s="18"/>
      <c r="CEM185" s="18"/>
      <c r="CEN185" s="18"/>
      <c r="CEO185" s="18"/>
      <c r="CEP185" s="18"/>
      <c r="CEQ185" s="18"/>
      <c r="CER185" s="18"/>
      <c r="CES185" s="18"/>
      <c r="CET185" s="18"/>
      <c r="CEU185" s="18"/>
      <c r="CEV185" s="18"/>
      <c r="CEW185" s="18"/>
      <c r="CEX185" s="18"/>
      <c r="CEY185" s="18"/>
      <c r="CEZ185" s="18"/>
      <c r="CFA185" s="18"/>
      <c r="CFB185" s="18"/>
      <c r="CFC185" s="18"/>
      <c r="CFD185" s="18"/>
      <c r="CFE185" s="18"/>
      <c r="CFF185" s="18"/>
      <c r="CFG185" s="18"/>
      <c r="CFH185" s="18"/>
      <c r="CFI185" s="18"/>
      <c r="CFJ185" s="18"/>
      <c r="CFK185" s="18"/>
      <c r="CFL185" s="18"/>
      <c r="CFM185" s="18"/>
      <c r="CFN185" s="18"/>
      <c r="CFO185" s="18"/>
      <c r="CFP185" s="18"/>
      <c r="CFQ185" s="18"/>
      <c r="CFR185" s="18"/>
      <c r="CFS185" s="18"/>
      <c r="CFT185" s="18"/>
      <c r="CFU185" s="18"/>
      <c r="CFV185" s="18"/>
      <c r="CFW185" s="18"/>
      <c r="CFX185" s="18"/>
      <c r="CFY185" s="18"/>
      <c r="CFZ185" s="18"/>
      <c r="CGA185" s="18"/>
      <c r="CGB185" s="18"/>
      <c r="CGC185" s="18"/>
      <c r="CGD185" s="18"/>
      <c r="CGE185" s="18"/>
      <c r="CGF185" s="18"/>
      <c r="CGG185" s="18"/>
      <c r="CGH185" s="18"/>
      <c r="CGI185" s="18"/>
      <c r="CGJ185" s="18"/>
      <c r="CGK185" s="18"/>
      <c r="CGL185" s="18"/>
      <c r="CGM185" s="18"/>
      <c r="CGN185" s="18"/>
      <c r="CGO185" s="18"/>
      <c r="CGP185" s="18"/>
      <c r="CGQ185" s="18"/>
      <c r="CGR185" s="18"/>
      <c r="CGS185" s="18"/>
      <c r="CGT185" s="18"/>
      <c r="CGU185" s="18"/>
      <c r="CGV185" s="18"/>
      <c r="CGW185" s="18"/>
      <c r="CGX185" s="18"/>
      <c r="CGY185" s="18"/>
      <c r="CGZ185" s="18"/>
      <c r="CHA185" s="18"/>
      <c r="CHB185" s="18"/>
      <c r="CHC185" s="18"/>
      <c r="CHD185" s="18"/>
      <c r="CHE185" s="18"/>
      <c r="CHF185" s="18"/>
      <c r="CHG185" s="18"/>
      <c r="CHH185" s="18"/>
      <c r="CHI185" s="18"/>
      <c r="CHJ185" s="18"/>
      <c r="CHK185" s="18"/>
      <c r="CHL185" s="18"/>
      <c r="CHM185" s="18"/>
      <c r="CHN185" s="18"/>
      <c r="CHO185" s="18"/>
      <c r="CHP185" s="18"/>
      <c r="CHQ185" s="18"/>
      <c r="CHR185" s="18"/>
      <c r="CHS185" s="18"/>
      <c r="CHT185" s="18"/>
      <c r="CHU185" s="18"/>
      <c r="CHV185" s="18"/>
      <c r="CHW185" s="18"/>
      <c r="CHX185" s="18"/>
      <c r="CHY185" s="18"/>
      <c r="CHZ185" s="18"/>
      <c r="CIA185" s="18"/>
      <c r="CIB185" s="18"/>
      <c r="CIC185" s="18"/>
      <c r="CID185" s="18"/>
      <c r="CIE185" s="18"/>
      <c r="CIF185" s="18"/>
      <c r="CIG185" s="18"/>
      <c r="CIH185" s="18"/>
      <c r="CII185" s="18"/>
      <c r="CIJ185" s="18"/>
      <c r="CIK185" s="18"/>
      <c r="CIL185" s="18"/>
      <c r="CIM185" s="18"/>
      <c r="CIN185" s="18"/>
      <c r="CIO185" s="18"/>
      <c r="CIP185" s="18"/>
      <c r="CIQ185" s="18"/>
      <c r="CIR185" s="18"/>
      <c r="CIS185" s="18"/>
      <c r="CIT185" s="18"/>
      <c r="CIU185" s="18"/>
      <c r="CIV185" s="18"/>
      <c r="CIW185" s="18"/>
      <c r="CIX185" s="18"/>
      <c r="CIY185" s="18"/>
      <c r="CIZ185" s="18"/>
      <c r="CJA185" s="18"/>
      <c r="CJB185" s="18"/>
      <c r="CJC185" s="18"/>
      <c r="CJD185" s="18"/>
      <c r="CJE185" s="18"/>
      <c r="CJF185" s="18"/>
      <c r="CJG185" s="18"/>
      <c r="CJH185" s="18"/>
      <c r="CJI185" s="18"/>
      <c r="CJJ185" s="18"/>
      <c r="CJK185" s="18"/>
      <c r="CJL185" s="18"/>
      <c r="CJM185" s="18"/>
      <c r="CJN185" s="18"/>
      <c r="CJO185" s="18"/>
      <c r="CJP185" s="18"/>
      <c r="CJQ185" s="18"/>
      <c r="CJR185" s="18"/>
      <c r="CJS185" s="18"/>
      <c r="CJT185" s="18"/>
      <c r="CJU185" s="18"/>
      <c r="CJV185" s="18"/>
      <c r="CJW185" s="18"/>
      <c r="CJX185" s="18"/>
      <c r="CJY185" s="18"/>
      <c r="CJZ185" s="18"/>
      <c r="CKA185" s="18"/>
      <c r="CKB185" s="18"/>
      <c r="CKC185" s="18"/>
      <c r="CKD185" s="18"/>
      <c r="CKE185" s="18"/>
      <c r="CKF185" s="18"/>
      <c r="CKG185" s="18"/>
      <c r="CKH185" s="18"/>
      <c r="CKI185" s="18"/>
      <c r="CKJ185" s="18"/>
      <c r="CKK185" s="18"/>
      <c r="CKL185" s="18"/>
      <c r="CKM185" s="18"/>
      <c r="CKN185" s="18"/>
      <c r="CKO185" s="18"/>
      <c r="CKP185" s="18"/>
      <c r="CKQ185" s="18"/>
      <c r="CKR185" s="18"/>
      <c r="CKS185" s="18"/>
      <c r="CKT185" s="18"/>
      <c r="CKU185" s="18"/>
      <c r="CKV185" s="18"/>
      <c r="CKW185" s="18"/>
      <c r="CKX185" s="18"/>
      <c r="CKY185" s="18"/>
      <c r="CKZ185" s="18"/>
      <c r="CLA185" s="18"/>
      <c r="CLB185" s="18"/>
      <c r="CLC185" s="18"/>
      <c r="CLD185" s="18"/>
      <c r="CLE185" s="18"/>
      <c r="CLF185" s="18"/>
      <c r="CLG185" s="18"/>
      <c r="CLH185" s="18"/>
      <c r="CLI185" s="18"/>
      <c r="CLJ185" s="18"/>
      <c r="CLK185" s="18"/>
      <c r="CLL185" s="18"/>
      <c r="CLM185" s="18"/>
      <c r="CLN185" s="18"/>
      <c r="CLO185" s="18"/>
      <c r="CLP185" s="18"/>
      <c r="CLQ185" s="18"/>
      <c r="CLR185" s="18"/>
      <c r="CLS185" s="18"/>
      <c r="CLT185" s="18"/>
      <c r="CLU185" s="18"/>
      <c r="CLV185" s="18"/>
      <c r="CLW185" s="18"/>
      <c r="CLX185" s="18"/>
      <c r="CLY185" s="18"/>
      <c r="CLZ185" s="18"/>
      <c r="CMA185" s="18"/>
      <c r="CMB185" s="18"/>
      <c r="CMC185" s="18"/>
      <c r="CMD185" s="18"/>
      <c r="CME185" s="18"/>
      <c r="CMF185" s="18"/>
      <c r="CMG185" s="18"/>
      <c r="CMH185" s="18"/>
      <c r="CMI185" s="18"/>
      <c r="CMJ185" s="18"/>
      <c r="CMK185" s="18"/>
      <c r="CML185" s="18"/>
      <c r="CMM185" s="18"/>
      <c r="CMN185" s="18"/>
      <c r="CMO185" s="18"/>
      <c r="CMP185" s="18"/>
      <c r="CMQ185" s="18"/>
      <c r="CMR185" s="18"/>
      <c r="CMS185" s="18"/>
      <c r="CMT185" s="18"/>
      <c r="CMU185" s="18"/>
      <c r="CMV185" s="18"/>
      <c r="CMW185" s="18"/>
      <c r="CMX185" s="18"/>
      <c r="CMY185" s="18"/>
      <c r="CMZ185" s="18"/>
      <c r="CNA185" s="18"/>
      <c r="CNB185" s="18"/>
      <c r="CNC185" s="18"/>
      <c r="CND185" s="18"/>
      <c r="CNE185" s="18"/>
      <c r="CNF185" s="18"/>
      <c r="CNG185" s="18"/>
      <c r="CNH185" s="18"/>
      <c r="CNI185" s="18"/>
      <c r="CNJ185" s="18"/>
      <c r="CNK185" s="18"/>
      <c r="CNL185" s="18"/>
      <c r="CNM185" s="18"/>
      <c r="CNN185" s="18"/>
      <c r="CNO185" s="18"/>
      <c r="CNP185" s="18"/>
      <c r="CNQ185" s="18"/>
      <c r="CNR185" s="18"/>
      <c r="CNS185" s="18"/>
      <c r="CNT185" s="18"/>
      <c r="CNU185" s="18"/>
      <c r="CNV185" s="18"/>
      <c r="CNW185" s="18"/>
      <c r="CNX185" s="18"/>
      <c r="CNY185" s="18"/>
      <c r="CNZ185" s="18"/>
      <c r="COA185" s="18"/>
      <c r="COB185" s="18"/>
      <c r="COC185" s="18"/>
      <c r="COD185" s="18"/>
      <c r="COE185" s="18"/>
      <c r="COF185" s="18"/>
      <c r="COG185" s="18"/>
      <c r="COH185" s="18"/>
      <c r="COI185" s="18"/>
      <c r="COJ185" s="18"/>
      <c r="COK185" s="18"/>
      <c r="COL185" s="18"/>
      <c r="COM185" s="18"/>
      <c r="CON185" s="18"/>
      <c r="COO185" s="18"/>
      <c r="COP185" s="18"/>
      <c r="COQ185" s="18"/>
      <c r="COR185" s="18"/>
      <c r="COS185" s="18"/>
      <c r="COT185" s="18"/>
      <c r="COU185" s="18"/>
      <c r="COV185" s="18"/>
      <c r="COW185" s="18"/>
      <c r="COX185" s="18"/>
      <c r="COY185" s="18"/>
      <c r="COZ185" s="18"/>
      <c r="CPA185" s="18"/>
      <c r="CPB185" s="18"/>
      <c r="CPC185" s="18"/>
      <c r="CPD185" s="18"/>
      <c r="CPE185" s="18"/>
      <c r="CPF185" s="18"/>
      <c r="CPG185" s="18"/>
      <c r="CPH185" s="18"/>
      <c r="CPI185" s="18"/>
      <c r="CPJ185" s="18"/>
      <c r="CPK185" s="18"/>
      <c r="CPL185" s="18"/>
      <c r="CPM185" s="18"/>
      <c r="CPN185" s="18"/>
      <c r="CPO185" s="18"/>
      <c r="CPP185" s="18"/>
      <c r="CPQ185" s="18"/>
      <c r="CPR185" s="18"/>
      <c r="CPS185" s="18"/>
      <c r="CPT185" s="18"/>
      <c r="CPU185" s="18"/>
      <c r="CPV185" s="18"/>
      <c r="CPW185" s="18"/>
      <c r="CPX185" s="18"/>
      <c r="CPY185" s="18"/>
      <c r="CPZ185" s="18"/>
      <c r="CQA185" s="18"/>
      <c r="CQB185" s="18"/>
      <c r="CQC185" s="18"/>
      <c r="CQD185" s="18"/>
      <c r="CQE185" s="18"/>
      <c r="CQF185" s="18"/>
      <c r="CQG185" s="18"/>
      <c r="CQH185" s="18"/>
      <c r="CQI185" s="18"/>
      <c r="CQJ185" s="18"/>
      <c r="CQK185" s="18"/>
      <c r="CQL185" s="18"/>
      <c r="CQM185" s="18"/>
      <c r="CQN185" s="18"/>
      <c r="CQO185" s="18"/>
      <c r="CQP185" s="18"/>
      <c r="CQQ185" s="18"/>
      <c r="CQR185" s="18"/>
      <c r="CQS185" s="18"/>
      <c r="CQT185" s="18"/>
      <c r="CQU185" s="18"/>
      <c r="CQV185" s="18"/>
      <c r="CQW185" s="18"/>
      <c r="CQX185" s="18"/>
      <c r="CQY185" s="18"/>
      <c r="CQZ185" s="18"/>
      <c r="CRA185" s="18"/>
      <c r="CRB185" s="18"/>
      <c r="CRC185" s="18"/>
      <c r="CRD185" s="18"/>
      <c r="CRE185" s="18"/>
      <c r="CRF185" s="18"/>
      <c r="CRG185" s="18"/>
      <c r="CRH185" s="18"/>
      <c r="CRI185" s="18"/>
      <c r="CRJ185" s="18"/>
      <c r="CRK185" s="18"/>
      <c r="CRL185" s="18"/>
      <c r="CRM185" s="18"/>
      <c r="CRN185" s="18"/>
      <c r="CRO185" s="18"/>
      <c r="CRP185" s="18"/>
      <c r="CRQ185" s="18"/>
      <c r="CRR185" s="18"/>
      <c r="CRS185" s="18"/>
      <c r="CRT185" s="18"/>
      <c r="CRU185" s="18"/>
      <c r="CRV185" s="18"/>
      <c r="CRW185" s="18"/>
      <c r="CRX185" s="18"/>
      <c r="CRY185" s="18"/>
      <c r="CRZ185" s="18"/>
      <c r="CSA185" s="18"/>
      <c r="CSB185" s="18"/>
      <c r="CSC185" s="18"/>
      <c r="CSD185" s="18"/>
      <c r="CSE185" s="18"/>
      <c r="CSF185" s="18"/>
      <c r="CSG185" s="18"/>
      <c r="CSH185" s="18"/>
      <c r="CSI185" s="18"/>
      <c r="CSJ185" s="18"/>
      <c r="CSK185" s="18"/>
      <c r="CSL185" s="18"/>
      <c r="CSM185" s="18"/>
      <c r="CSN185" s="18"/>
      <c r="CSO185" s="18"/>
      <c r="CSP185" s="18"/>
      <c r="CSQ185" s="18"/>
      <c r="CSR185" s="18"/>
      <c r="CSS185" s="18"/>
      <c r="CST185" s="18"/>
      <c r="CSU185" s="18"/>
      <c r="CSV185" s="18"/>
      <c r="CSW185" s="18"/>
      <c r="CSX185" s="18"/>
      <c r="CSY185" s="18"/>
      <c r="CSZ185" s="18"/>
      <c r="CTA185" s="18"/>
      <c r="CTB185" s="18"/>
      <c r="CTC185" s="18"/>
      <c r="CTD185" s="18"/>
      <c r="CTE185" s="18"/>
      <c r="CTF185" s="18"/>
      <c r="CTG185" s="18"/>
      <c r="CTH185" s="18"/>
      <c r="CTI185" s="18"/>
      <c r="CTJ185" s="18"/>
      <c r="CTK185" s="18"/>
      <c r="CTL185" s="18"/>
      <c r="CTM185" s="18"/>
      <c r="CTN185" s="18"/>
      <c r="CTO185" s="18"/>
      <c r="CTP185" s="18"/>
      <c r="CTQ185" s="18"/>
      <c r="CTR185" s="18"/>
      <c r="CTS185" s="18"/>
      <c r="CTT185" s="18"/>
      <c r="CTU185" s="18"/>
      <c r="CTV185" s="18"/>
      <c r="CTW185" s="18"/>
      <c r="CTX185" s="18"/>
      <c r="CTY185" s="18"/>
      <c r="CTZ185" s="18"/>
      <c r="CUA185" s="18"/>
      <c r="CUB185" s="18"/>
      <c r="CUC185" s="18"/>
      <c r="CUD185" s="18"/>
      <c r="CUE185" s="18"/>
      <c r="CUF185" s="18"/>
      <c r="CUG185" s="18"/>
      <c r="CUH185" s="18"/>
      <c r="CUI185" s="18"/>
      <c r="CUJ185" s="18"/>
      <c r="CUK185" s="18"/>
      <c r="CUL185" s="18"/>
      <c r="CUM185" s="18"/>
      <c r="CUN185" s="18"/>
      <c r="CUO185" s="18"/>
      <c r="CUP185" s="18"/>
      <c r="CUQ185" s="18"/>
      <c r="CUR185" s="18"/>
      <c r="CUS185" s="18"/>
      <c r="CUT185" s="18"/>
      <c r="CUU185" s="18"/>
      <c r="CUV185" s="18"/>
      <c r="CUW185" s="18"/>
      <c r="CUX185" s="18"/>
      <c r="CUY185" s="18"/>
      <c r="CUZ185" s="18"/>
      <c r="CVA185" s="18"/>
      <c r="CVB185" s="18"/>
      <c r="CVC185" s="18"/>
      <c r="CVD185" s="18"/>
      <c r="CVE185" s="18"/>
      <c r="CVF185" s="18"/>
      <c r="CVG185" s="18"/>
      <c r="CVH185" s="18"/>
      <c r="CVI185" s="18"/>
      <c r="CVJ185" s="18"/>
      <c r="CVK185" s="18"/>
      <c r="CVL185" s="18"/>
      <c r="CVM185" s="18"/>
      <c r="CVN185" s="18"/>
      <c r="CVO185" s="18"/>
      <c r="CVP185" s="18"/>
      <c r="CVQ185" s="18"/>
      <c r="CVR185" s="18"/>
      <c r="CVS185" s="18"/>
      <c r="CVT185" s="18"/>
      <c r="CVU185" s="18"/>
      <c r="CVV185" s="18"/>
      <c r="CVW185" s="18"/>
      <c r="CVX185" s="18"/>
      <c r="CVY185" s="18"/>
      <c r="CVZ185" s="18"/>
      <c r="CWA185" s="18"/>
      <c r="CWB185" s="18"/>
      <c r="CWC185" s="18"/>
      <c r="CWD185" s="18"/>
      <c r="CWE185" s="18"/>
      <c r="CWF185" s="18"/>
      <c r="CWG185" s="18"/>
      <c r="CWH185" s="18"/>
      <c r="CWI185" s="18"/>
      <c r="CWJ185" s="18"/>
      <c r="CWK185" s="18"/>
      <c r="CWL185" s="18"/>
      <c r="CWM185" s="18"/>
      <c r="CWN185" s="18"/>
      <c r="CWO185" s="18"/>
      <c r="CWP185" s="18"/>
      <c r="CWQ185" s="18"/>
      <c r="CWR185" s="18"/>
      <c r="CWS185" s="18"/>
      <c r="CWT185" s="18"/>
      <c r="CWU185" s="18"/>
      <c r="CWV185" s="18"/>
      <c r="CWW185" s="18"/>
      <c r="CWX185" s="18"/>
      <c r="CWY185" s="18"/>
      <c r="CWZ185" s="18"/>
      <c r="CXA185" s="18"/>
      <c r="CXB185" s="18"/>
      <c r="CXC185" s="18"/>
      <c r="CXD185" s="18"/>
      <c r="CXE185" s="18"/>
      <c r="CXF185" s="18"/>
      <c r="CXG185" s="18"/>
      <c r="CXH185" s="18"/>
      <c r="CXI185" s="18"/>
      <c r="CXJ185" s="18"/>
      <c r="CXK185" s="18"/>
      <c r="CXL185" s="18"/>
      <c r="CXM185" s="18"/>
      <c r="CXN185" s="18"/>
      <c r="CXO185" s="18"/>
      <c r="CXP185" s="18"/>
      <c r="CXQ185" s="18"/>
      <c r="CXR185" s="18"/>
      <c r="CXS185" s="18"/>
      <c r="CXT185" s="18"/>
      <c r="CXU185" s="18"/>
      <c r="CXV185" s="18"/>
      <c r="CXW185" s="18"/>
      <c r="CXX185" s="18"/>
      <c r="CXY185" s="18"/>
      <c r="CXZ185" s="18"/>
      <c r="CYA185" s="18"/>
      <c r="CYB185" s="18"/>
      <c r="CYC185" s="18"/>
      <c r="CYD185" s="18"/>
      <c r="CYE185" s="18"/>
      <c r="CYF185" s="18"/>
      <c r="CYG185" s="18"/>
      <c r="CYH185" s="18"/>
      <c r="CYI185" s="18"/>
      <c r="CYJ185" s="18"/>
      <c r="CYK185" s="18"/>
      <c r="CYL185" s="18"/>
      <c r="CYM185" s="18"/>
      <c r="CYN185" s="18"/>
      <c r="CYO185" s="18"/>
      <c r="CYP185" s="18"/>
      <c r="CYQ185" s="18"/>
      <c r="CYR185" s="18"/>
      <c r="CYS185" s="18"/>
      <c r="CYT185" s="18"/>
      <c r="CYU185" s="18"/>
      <c r="CYV185" s="18"/>
      <c r="CYW185" s="18"/>
      <c r="CYX185" s="18"/>
      <c r="CYY185" s="18"/>
      <c r="CYZ185" s="18"/>
      <c r="CZA185" s="18"/>
      <c r="CZB185" s="18"/>
      <c r="CZC185" s="18"/>
      <c r="CZD185" s="18"/>
      <c r="CZE185" s="18"/>
      <c r="CZF185" s="18"/>
      <c r="CZG185" s="18"/>
      <c r="CZH185" s="18"/>
      <c r="CZI185" s="18"/>
      <c r="CZJ185" s="18"/>
      <c r="CZK185" s="18"/>
      <c r="CZL185" s="18"/>
      <c r="CZM185" s="18"/>
      <c r="CZN185" s="18"/>
      <c r="CZO185" s="18"/>
      <c r="CZP185" s="18"/>
      <c r="CZQ185" s="18"/>
      <c r="CZR185" s="18"/>
      <c r="CZS185" s="18"/>
      <c r="CZT185" s="18"/>
      <c r="CZU185" s="18"/>
      <c r="CZV185" s="18"/>
      <c r="CZW185" s="18"/>
      <c r="CZX185" s="18"/>
      <c r="CZY185" s="18"/>
      <c r="CZZ185" s="18"/>
      <c r="DAA185" s="18"/>
      <c r="DAB185" s="18"/>
      <c r="DAC185" s="18"/>
      <c r="DAD185" s="18"/>
      <c r="DAE185" s="18"/>
      <c r="DAF185" s="18"/>
      <c r="DAG185" s="18"/>
      <c r="DAH185" s="18"/>
      <c r="DAI185" s="18"/>
      <c r="DAJ185" s="18"/>
      <c r="DAK185" s="18"/>
      <c r="DAL185" s="18"/>
      <c r="DAM185" s="18"/>
      <c r="DAN185" s="18"/>
      <c r="DAO185" s="18"/>
      <c r="DAP185" s="18"/>
      <c r="DAQ185" s="18"/>
      <c r="DAR185" s="18"/>
      <c r="DAS185" s="18"/>
      <c r="DAT185" s="18"/>
      <c r="DAU185" s="18"/>
      <c r="DAV185" s="18"/>
      <c r="DAW185" s="18"/>
      <c r="DAX185" s="18"/>
      <c r="DAY185" s="18"/>
      <c r="DAZ185" s="18"/>
      <c r="DBA185" s="18"/>
      <c r="DBB185" s="18"/>
      <c r="DBC185" s="18"/>
      <c r="DBD185" s="18"/>
      <c r="DBE185" s="18"/>
      <c r="DBF185" s="18"/>
      <c r="DBG185" s="18"/>
      <c r="DBH185" s="18"/>
      <c r="DBI185" s="18"/>
      <c r="DBJ185" s="18"/>
      <c r="DBK185" s="18"/>
      <c r="DBL185" s="18"/>
      <c r="DBM185" s="18"/>
      <c r="DBN185" s="18"/>
      <c r="DBO185" s="18"/>
      <c r="DBP185" s="18"/>
      <c r="DBQ185" s="18"/>
      <c r="DBR185" s="18"/>
      <c r="DBS185" s="18"/>
      <c r="DBT185" s="18"/>
      <c r="DBU185" s="18"/>
      <c r="DBV185" s="18"/>
      <c r="DBW185" s="18"/>
      <c r="DBX185" s="18"/>
      <c r="DBY185" s="18"/>
      <c r="DBZ185" s="18"/>
      <c r="DCA185" s="18"/>
      <c r="DCB185" s="18"/>
      <c r="DCC185" s="18"/>
      <c r="DCD185" s="18"/>
      <c r="DCE185" s="18"/>
      <c r="DCF185" s="18"/>
      <c r="DCG185" s="18"/>
      <c r="DCH185" s="18"/>
      <c r="DCI185" s="18"/>
      <c r="DCJ185" s="18"/>
      <c r="DCK185" s="18"/>
      <c r="DCL185" s="18"/>
      <c r="DCM185" s="18"/>
      <c r="DCN185" s="18"/>
      <c r="DCO185" s="18"/>
      <c r="DCP185" s="18"/>
      <c r="DCQ185" s="18"/>
      <c r="DCR185" s="18"/>
      <c r="DCS185" s="18"/>
      <c r="DCT185" s="18"/>
      <c r="DCU185" s="18"/>
      <c r="DCV185" s="18"/>
      <c r="DCW185" s="18"/>
      <c r="DCX185" s="18"/>
      <c r="DCY185" s="18"/>
      <c r="DCZ185" s="18"/>
      <c r="DDA185" s="18"/>
      <c r="DDB185" s="18"/>
      <c r="DDC185" s="18"/>
      <c r="DDD185" s="18"/>
      <c r="DDE185" s="18"/>
      <c r="DDF185" s="18"/>
      <c r="DDG185" s="18"/>
      <c r="DDH185" s="18"/>
      <c r="DDI185" s="18"/>
      <c r="DDJ185" s="18"/>
      <c r="DDK185" s="18"/>
      <c r="DDL185" s="18"/>
      <c r="DDM185" s="18"/>
      <c r="DDN185" s="18"/>
      <c r="DDO185" s="18"/>
      <c r="DDP185" s="18"/>
      <c r="DDQ185" s="18"/>
      <c r="DDR185" s="18"/>
      <c r="DDS185" s="18"/>
      <c r="DDT185" s="18"/>
      <c r="DDU185" s="18"/>
      <c r="DDV185" s="18"/>
      <c r="DDW185" s="18"/>
      <c r="DDX185" s="18"/>
      <c r="DDY185" s="18"/>
      <c r="DDZ185" s="18"/>
      <c r="DEA185" s="18"/>
      <c r="DEB185" s="18"/>
      <c r="DEC185" s="18"/>
      <c r="DED185" s="18"/>
      <c r="DEE185" s="18"/>
      <c r="DEF185" s="18"/>
      <c r="DEG185" s="18"/>
      <c r="DEH185" s="18"/>
      <c r="DEI185" s="18"/>
      <c r="DEJ185" s="18"/>
      <c r="DEK185" s="18"/>
      <c r="DEL185" s="18"/>
      <c r="DEM185" s="18"/>
      <c r="DEN185" s="18"/>
      <c r="DEO185" s="18"/>
      <c r="DEP185" s="18"/>
      <c r="DEQ185" s="18"/>
      <c r="DER185" s="18"/>
      <c r="DES185" s="18"/>
      <c r="DET185" s="18"/>
      <c r="DEU185" s="18"/>
      <c r="DEV185" s="18"/>
      <c r="DEW185" s="18"/>
      <c r="DEX185" s="18"/>
      <c r="DEY185" s="18"/>
      <c r="DEZ185" s="18"/>
      <c r="DFA185" s="18"/>
      <c r="DFB185" s="18"/>
      <c r="DFC185" s="18"/>
      <c r="DFD185" s="18"/>
      <c r="DFE185" s="18"/>
      <c r="DFF185" s="18"/>
      <c r="DFG185" s="18"/>
      <c r="DFH185" s="18"/>
      <c r="DFI185" s="18"/>
      <c r="DFJ185" s="18"/>
      <c r="DFK185" s="18"/>
      <c r="DFL185" s="18"/>
      <c r="DFM185" s="18"/>
      <c r="DFN185" s="18"/>
      <c r="DFO185" s="18"/>
      <c r="DFP185" s="18"/>
      <c r="DFQ185" s="18"/>
      <c r="DFR185" s="18"/>
      <c r="DFS185" s="18"/>
      <c r="DFT185" s="18"/>
      <c r="DFU185" s="18"/>
      <c r="DFV185" s="18"/>
      <c r="DFW185" s="18"/>
      <c r="DFX185" s="18"/>
      <c r="DFY185" s="18"/>
      <c r="DFZ185" s="18"/>
      <c r="DGA185" s="18"/>
      <c r="DGB185" s="18"/>
      <c r="DGC185" s="18"/>
      <c r="DGD185" s="18"/>
      <c r="DGE185" s="18"/>
      <c r="DGF185" s="18"/>
      <c r="DGG185" s="18"/>
      <c r="DGH185" s="18"/>
      <c r="DGI185" s="18"/>
      <c r="DGJ185" s="18"/>
      <c r="DGK185" s="18"/>
      <c r="DGL185" s="18"/>
      <c r="DGM185" s="18"/>
      <c r="DGN185" s="18"/>
      <c r="DGO185" s="18"/>
      <c r="DGP185" s="18"/>
      <c r="DGQ185" s="18"/>
      <c r="DGR185" s="18"/>
      <c r="DGS185" s="18"/>
      <c r="DGT185" s="18"/>
      <c r="DGU185" s="18"/>
      <c r="DGV185" s="18"/>
      <c r="DGW185" s="18"/>
      <c r="DGX185" s="18"/>
      <c r="DGY185" s="18"/>
      <c r="DGZ185" s="18"/>
      <c r="DHA185" s="18"/>
      <c r="DHB185" s="18"/>
      <c r="DHC185" s="18"/>
      <c r="DHD185" s="18"/>
      <c r="DHE185" s="18"/>
      <c r="DHF185" s="18"/>
      <c r="DHG185" s="18"/>
      <c r="DHH185" s="18"/>
      <c r="DHI185" s="18"/>
      <c r="DHJ185" s="18"/>
      <c r="DHK185" s="18"/>
      <c r="DHL185" s="18"/>
      <c r="DHM185" s="18"/>
      <c r="DHN185" s="18"/>
      <c r="DHO185" s="18"/>
      <c r="DHP185" s="18"/>
      <c r="DHQ185" s="18"/>
      <c r="DHR185" s="18"/>
      <c r="DHS185" s="18"/>
      <c r="DHT185" s="18"/>
      <c r="DHU185" s="18"/>
      <c r="DHV185" s="18"/>
      <c r="DHW185" s="18"/>
      <c r="DHX185" s="18"/>
      <c r="DHY185" s="18"/>
      <c r="DHZ185" s="18"/>
      <c r="DIA185" s="18"/>
      <c r="DIB185" s="18"/>
      <c r="DIC185" s="18"/>
      <c r="DID185" s="18"/>
      <c r="DIE185" s="18"/>
      <c r="DIF185" s="18"/>
      <c r="DIG185" s="18"/>
      <c r="DIH185" s="18"/>
      <c r="DII185" s="18"/>
      <c r="DIJ185" s="18"/>
      <c r="DIK185" s="18"/>
      <c r="DIL185" s="18"/>
      <c r="DIM185" s="18"/>
      <c r="DIN185" s="18"/>
      <c r="DIO185" s="18"/>
      <c r="DIP185" s="18"/>
      <c r="DIQ185" s="18"/>
      <c r="DIR185" s="18"/>
      <c r="DIS185" s="18"/>
      <c r="DIT185" s="18"/>
      <c r="DIU185" s="18"/>
      <c r="DIV185" s="18"/>
      <c r="DIW185" s="18"/>
      <c r="DIX185" s="18"/>
      <c r="DIY185" s="18"/>
      <c r="DIZ185" s="18"/>
      <c r="DJA185" s="18"/>
      <c r="DJB185" s="18"/>
      <c r="DJC185" s="18"/>
      <c r="DJD185" s="18"/>
      <c r="DJE185" s="18"/>
      <c r="DJF185" s="18"/>
      <c r="DJG185" s="18"/>
      <c r="DJH185" s="18"/>
      <c r="DJI185" s="18"/>
      <c r="DJJ185" s="18"/>
      <c r="DJK185" s="18"/>
      <c r="DJL185" s="18"/>
      <c r="DJM185" s="18"/>
      <c r="DJN185" s="18"/>
      <c r="DJO185" s="18"/>
      <c r="DJP185" s="18"/>
      <c r="DJQ185" s="18"/>
      <c r="DJR185" s="18"/>
      <c r="DJS185" s="18"/>
      <c r="DJT185" s="18"/>
      <c r="DJU185" s="18"/>
      <c r="DJV185" s="18"/>
      <c r="DJW185" s="18"/>
      <c r="DJX185" s="18"/>
      <c r="DJY185" s="18"/>
      <c r="DJZ185" s="18"/>
      <c r="DKA185" s="18"/>
      <c r="DKB185" s="18"/>
      <c r="DKC185" s="18"/>
      <c r="DKD185" s="18"/>
      <c r="DKE185" s="18"/>
      <c r="DKF185" s="18"/>
      <c r="DKG185" s="18"/>
      <c r="DKH185" s="18"/>
      <c r="DKI185" s="18"/>
      <c r="DKJ185" s="18"/>
      <c r="DKK185" s="18"/>
      <c r="DKL185" s="18"/>
      <c r="DKM185" s="18"/>
      <c r="DKN185" s="18"/>
      <c r="DKO185" s="18"/>
      <c r="DKP185" s="18"/>
      <c r="DKQ185" s="18"/>
      <c r="DKR185" s="18"/>
      <c r="DKS185" s="18"/>
      <c r="DKT185" s="18"/>
      <c r="DKU185" s="18"/>
      <c r="DKV185" s="18"/>
      <c r="DKW185" s="18"/>
      <c r="DKX185" s="18"/>
      <c r="DKY185" s="18"/>
      <c r="DKZ185" s="18"/>
      <c r="DLA185" s="18"/>
      <c r="DLB185" s="18"/>
      <c r="DLC185" s="18"/>
      <c r="DLD185" s="18"/>
      <c r="DLE185" s="18"/>
      <c r="DLF185" s="18"/>
      <c r="DLG185" s="18"/>
      <c r="DLH185" s="18"/>
      <c r="DLI185" s="18"/>
      <c r="DLJ185" s="18"/>
      <c r="DLK185" s="18"/>
      <c r="DLL185" s="18"/>
      <c r="DLM185" s="18"/>
      <c r="DLN185" s="18"/>
      <c r="DLO185" s="18"/>
      <c r="DLP185" s="18"/>
      <c r="DLQ185" s="18"/>
      <c r="DLR185" s="18"/>
      <c r="DLS185" s="18"/>
      <c r="DLT185" s="18"/>
      <c r="DLU185" s="18"/>
      <c r="DLV185" s="18"/>
      <c r="DLW185" s="18"/>
      <c r="DLX185" s="18"/>
      <c r="DLY185" s="18"/>
      <c r="DLZ185" s="18"/>
      <c r="DMA185" s="18"/>
      <c r="DMB185" s="18"/>
      <c r="DMC185" s="18"/>
      <c r="DMD185" s="18"/>
      <c r="DME185" s="18"/>
      <c r="DMF185" s="18"/>
      <c r="DMG185" s="18"/>
      <c r="DMH185" s="18"/>
      <c r="DMI185" s="18"/>
      <c r="DMJ185" s="18"/>
      <c r="DMK185" s="18"/>
      <c r="DML185" s="18"/>
      <c r="DMM185" s="18"/>
      <c r="DMN185" s="18"/>
      <c r="DMO185" s="18"/>
      <c r="DMP185" s="18"/>
      <c r="DMQ185" s="18"/>
      <c r="DMR185" s="18"/>
      <c r="DMS185" s="18"/>
      <c r="DMT185" s="18"/>
      <c r="DMU185" s="18"/>
      <c r="DMV185" s="18"/>
      <c r="DMW185" s="18"/>
      <c r="DMX185" s="18"/>
      <c r="DMY185" s="18"/>
      <c r="DMZ185" s="18"/>
      <c r="DNA185" s="18"/>
      <c r="DNB185" s="18"/>
      <c r="DNC185" s="18"/>
      <c r="DND185" s="18"/>
      <c r="DNE185" s="18"/>
      <c r="DNF185" s="18"/>
      <c r="DNG185" s="18"/>
      <c r="DNH185" s="18"/>
      <c r="DNI185" s="18"/>
      <c r="DNJ185" s="18"/>
      <c r="DNK185" s="18"/>
      <c r="DNL185" s="18"/>
      <c r="DNM185" s="18"/>
      <c r="DNN185" s="18"/>
      <c r="DNO185" s="18"/>
      <c r="DNP185" s="18"/>
      <c r="DNQ185" s="18"/>
      <c r="DNR185" s="18"/>
      <c r="DNS185" s="18"/>
      <c r="DNT185" s="18"/>
      <c r="DNU185" s="18"/>
      <c r="DNV185" s="18"/>
      <c r="DNW185" s="18"/>
      <c r="DNX185" s="18"/>
      <c r="DNY185" s="18"/>
      <c r="DNZ185" s="18"/>
      <c r="DOA185" s="18"/>
      <c r="DOB185" s="18"/>
      <c r="DOC185" s="18"/>
      <c r="DOD185" s="18"/>
      <c r="DOE185" s="18"/>
      <c r="DOF185" s="18"/>
      <c r="DOG185" s="18"/>
      <c r="DOH185" s="18"/>
      <c r="DOI185" s="18"/>
      <c r="DOJ185" s="18"/>
      <c r="DOK185" s="18"/>
      <c r="DOL185" s="18"/>
      <c r="DOM185" s="18"/>
      <c r="DON185" s="18"/>
      <c r="DOO185" s="18"/>
      <c r="DOP185" s="18"/>
      <c r="DOQ185" s="18"/>
      <c r="DOR185" s="18"/>
      <c r="DOS185" s="18"/>
      <c r="DOT185" s="18"/>
      <c r="DOU185" s="18"/>
      <c r="DOV185" s="18"/>
      <c r="DOW185" s="18"/>
      <c r="DOX185" s="18"/>
      <c r="DOY185" s="18"/>
      <c r="DOZ185" s="18"/>
      <c r="DPA185" s="18"/>
      <c r="DPB185" s="18"/>
      <c r="DPC185" s="18"/>
      <c r="DPD185" s="18"/>
      <c r="DPE185" s="18"/>
      <c r="DPF185" s="18"/>
      <c r="DPG185" s="18"/>
      <c r="DPH185" s="18"/>
      <c r="DPI185" s="18"/>
      <c r="DPJ185" s="18"/>
      <c r="DPK185" s="18"/>
      <c r="DPL185" s="18"/>
      <c r="DPM185" s="18"/>
      <c r="DPN185" s="18"/>
      <c r="DPO185" s="18"/>
      <c r="DPP185" s="18"/>
      <c r="DPQ185" s="18"/>
      <c r="DPR185" s="18"/>
      <c r="DPS185" s="18"/>
      <c r="DPT185" s="18"/>
      <c r="DPU185" s="18"/>
      <c r="DPV185" s="18"/>
      <c r="DPW185" s="18"/>
      <c r="DPX185" s="18"/>
      <c r="DPY185" s="18"/>
      <c r="DPZ185" s="18"/>
      <c r="DQA185" s="18"/>
      <c r="DQB185" s="18"/>
      <c r="DQC185" s="18"/>
      <c r="DQD185" s="18"/>
      <c r="DQE185" s="18"/>
      <c r="DQF185" s="18"/>
      <c r="DQG185" s="18"/>
      <c r="DQH185" s="18"/>
      <c r="DQI185" s="18"/>
      <c r="DQJ185" s="18"/>
      <c r="DQK185" s="18"/>
      <c r="DQL185" s="18"/>
      <c r="DQM185" s="18"/>
      <c r="DQN185" s="18"/>
      <c r="DQO185" s="18"/>
      <c r="DQP185" s="18"/>
      <c r="DQQ185" s="18"/>
      <c r="DQR185" s="18"/>
      <c r="DQS185" s="18"/>
      <c r="DQT185" s="18"/>
      <c r="DQU185" s="18"/>
      <c r="DQV185" s="18"/>
      <c r="DQW185" s="18"/>
      <c r="DQX185" s="18"/>
      <c r="DQY185" s="18"/>
      <c r="DQZ185" s="18"/>
      <c r="DRA185" s="18"/>
      <c r="DRB185" s="18"/>
      <c r="DRC185" s="18"/>
      <c r="DRD185" s="18"/>
      <c r="DRE185" s="18"/>
      <c r="DRF185" s="18"/>
      <c r="DRG185" s="18"/>
      <c r="DRH185" s="18"/>
      <c r="DRI185" s="18"/>
      <c r="DRJ185" s="18"/>
      <c r="DRK185" s="18"/>
      <c r="DRL185" s="18"/>
      <c r="DRM185" s="18"/>
      <c r="DRN185" s="18"/>
      <c r="DRO185" s="18"/>
      <c r="DRP185" s="18"/>
      <c r="DRQ185" s="18"/>
      <c r="DRR185" s="18"/>
      <c r="DRS185" s="18"/>
      <c r="DRT185" s="18"/>
      <c r="DRU185" s="18"/>
      <c r="DRV185" s="18"/>
      <c r="DRW185" s="18"/>
      <c r="DRX185" s="18"/>
      <c r="DRY185" s="18"/>
      <c r="DRZ185" s="18"/>
      <c r="DSA185" s="18"/>
      <c r="DSB185" s="18"/>
      <c r="DSC185" s="18"/>
      <c r="DSD185" s="18"/>
      <c r="DSE185" s="18"/>
      <c r="DSF185" s="18"/>
      <c r="DSG185" s="18"/>
      <c r="DSH185" s="18"/>
      <c r="DSI185" s="18"/>
      <c r="DSJ185" s="18"/>
      <c r="DSK185" s="18"/>
      <c r="DSL185" s="18"/>
      <c r="DSM185" s="18"/>
      <c r="DSN185" s="18"/>
      <c r="DSO185" s="18"/>
      <c r="DSP185" s="18"/>
      <c r="DSQ185" s="18"/>
      <c r="DSR185" s="18"/>
      <c r="DSS185" s="18"/>
      <c r="DST185" s="18"/>
      <c r="DSU185" s="18"/>
      <c r="DSV185" s="18"/>
      <c r="DSW185" s="18"/>
      <c r="DSX185" s="18"/>
      <c r="DSY185" s="18"/>
      <c r="DSZ185" s="18"/>
      <c r="DTA185" s="18"/>
      <c r="DTB185" s="18"/>
      <c r="DTC185" s="18"/>
      <c r="DTD185" s="18"/>
      <c r="DTE185" s="18"/>
      <c r="DTF185" s="18"/>
      <c r="DTG185" s="18"/>
      <c r="DTH185" s="18"/>
      <c r="DTI185" s="18"/>
      <c r="DTJ185" s="18"/>
      <c r="DTK185" s="18"/>
      <c r="DTL185" s="18"/>
      <c r="DTM185" s="18"/>
      <c r="DTN185" s="18"/>
      <c r="DTO185" s="18"/>
      <c r="DTP185" s="18"/>
      <c r="DTQ185" s="18"/>
      <c r="DTR185" s="18"/>
      <c r="DTS185" s="18"/>
      <c r="DTT185" s="18"/>
      <c r="DTU185" s="18"/>
      <c r="DTV185" s="18"/>
      <c r="DTW185" s="18"/>
      <c r="DTX185" s="18"/>
      <c r="DTY185" s="18"/>
      <c r="DTZ185" s="18"/>
      <c r="DUA185" s="18"/>
      <c r="DUB185" s="18"/>
      <c r="DUC185" s="18"/>
      <c r="DUD185" s="18"/>
      <c r="DUE185" s="18"/>
      <c r="DUF185" s="18"/>
      <c r="DUG185" s="18"/>
      <c r="DUH185" s="18"/>
      <c r="DUI185" s="18"/>
      <c r="DUJ185" s="18"/>
      <c r="DUK185" s="18"/>
      <c r="DUL185" s="18"/>
      <c r="DUM185" s="18"/>
      <c r="DUN185" s="18"/>
      <c r="DUO185" s="18"/>
      <c r="DUP185" s="18"/>
      <c r="DUQ185" s="18"/>
      <c r="DUR185" s="18"/>
      <c r="DUS185" s="18"/>
      <c r="DUT185" s="18"/>
      <c r="DUU185" s="18"/>
      <c r="DUV185" s="18"/>
      <c r="DUW185" s="18"/>
      <c r="DUX185" s="18"/>
      <c r="DUY185" s="18"/>
      <c r="DUZ185" s="18"/>
      <c r="DVA185" s="18"/>
      <c r="DVB185" s="18"/>
      <c r="DVC185" s="18"/>
      <c r="DVD185" s="18"/>
      <c r="DVE185" s="18"/>
      <c r="DVF185" s="18"/>
      <c r="DVG185" s="18"/>
      <c r="DVH185" s="18"/>
      <c r="DVI185" s="18"/>
      <c r="DVJ185" s="18"/>
      <c r="DVK185" s="18"/>
      <c r="DVL185" s="18"/>
      <c r="DVM185" s="18"/>
      <c r="DVN185" s="18"/>
      <c r="DVO185" s="18"/>
      <c r="DVP185" s="18"/>
      <c r="DVQ185" s="18"/>
      <c r="DVR185" s="18"/>
      <c r="DVS185" s="18"/>
      <c r="DVT185" s="18"/>
      <c r="DVU185" s="18"/>
      <c r="DVV185" s="18"/>
      <c r="DVW185" s="18"/>
      <c r="DVX185" s="18"/>
      <c r="DVY185" s="18"/>
      <c r="DVZ185" s="18"/>
      <c r="DWA185" s="18"/>
      <c r="DWB185" s="18"/>
      <c r="DWC185" s="18"/>
      <c r="DWD185" s="18"/>
      <c r="DWE185" s="18"/>
      <c r="DWF185" s="18"/>
      <c r="DWG185" s="18"/>
      <c r="DWH185" s="18"/>
      <c r="DWI185" s="18"/>
      <c r="DWJ185" s="18"/>
      <c r="DWK185" s="18"/>
      <c r="DWL185" s="18"/>
      <c r="DWM185" s="18"/>
      <c r="DWN185" s="18"/>
      <c r="DWO185" s="18"/>
      <c r="DWP185" s="18"/>
      <c r="DWQ185" s="18"/>
      <c r="DWR185" s="18"/>
      <c r="DWS185" s="18"/>
      <c r="DWT185" s="18"/>
      <c r="DWU185" s="18"/>
      <c r="DWV185" s="18"/>
      <c r="DWW185" s="18"/>
      <c r="DWX185" s="18"/>
      <c r="DWY185" s="18"/>
      <c r="DWZ185" s="18"/>
      <c r="DXA185" s="18"/>
      <c r="DXB185" s="18"/>
      <c r="DXC185" s="18"/>
      <c r="DXD185" s="18"/>
      <c r="DXE185" s="18"/>
      <c r="DXF185" s="18"/>
      <c r="DXG185" s="18"/>
      <c r="DXH185" s="18"/>
      <c r="DXI185" s="18"/>
      <c r="DXJ185" s="18"/>
      <c r="DXK185" s="18"/>
      <c r="DXL185" s="18"/>
      <c r="DXM185" s="18"/>
      <c r="DXN185" s="18"/>
      <c r="DXO185" s="18"/>
      <c r="DXP185" s="18"/>
      <c r="DXQ185" s="18"/>
      <c r="DXR185" s="18"/>
      <c r="DXS185" s="18"/>
      <c r="DXT185" s="18"/>
      <c r="DXU185" s="18"/>
      <c r="DXV185" s="18"/>
      <c r="DXW185" s="18"/>
      <c r="DXX185" s="18"/>
      <c r="DXY185" s="18"/>
      <c r="DXZ185" s="18"/>
      <c r="DYA185" s="18"/>
      <c r="DYB185" s="18"/>
      <c r="DYC185" s="18"/>
      <c r="DYD185" s="18"/>
      <c r="DYE185" s="18"/>
      <c r="DYF185" s="18"/>
      <c r="DYG185" s="18"/>
      <c r="DYH185" s="18"/>
      <c r="DYI185" s="18"/>
      <c r="DYJ185" s="18"/>
      <c r="DYK185" s="18"/>
      <c r="DYL185" s="18"/>
      <c r="DYM185" s="18"/>
      <c r="DYN185" s="18"/>
      <c r="DYO185" s="18"/>
      <c r="DYP185" s="18"/>
      <c r="DYQ185" s="18"/>
      <c r="DYR185" s="18"/>
      <c r="DYS185" s="18"/>
      <c r="DYT185" s="18"/>
      <c r="DYU185" s="18"/>
      <c r="DYV185" s="18"/>
      <c r="DYW185" s="18"/>
      <c r="DYX185" s="18"/>
      <c r="DYY185" s="18"/>
      <c r="DYZ185" s="18"/>
      <c r="DZA185" s="18"/>
      <c r="DZB185" s="18"/>
      <c r="DZC185" s="18"/>
      <c r="DZD185" s="18"/>
      <c r="DZE185" s="18"/>
      <c r="DZF185" s="18"/>
      <c r="DZG185" s="18"/>
      <c r="DZH185" s="18"/>
      <c r="DZI185" s="18"/>
      <c r="DZJ185" s="18"/>
      <c r="DZK185" s="18"/>
      <c r="DZL185" s="18"/>
      <c r="DZM185" s="18"/>
      <c r="DZN185" s="18"/>
      <c r="DZO185" s="18"/>
      <c r="DZP185" s="18"/>
      <c r="DZQ185" s="18"/>
      <c r="DZR185" s="18"/>
      <c r="DZS185" s="18"/>
      <c r="DZT185" s="18"/>
      <c r="DZU185" s="18"/>
      <c r="DZV185" s="18"/>
      <c r="DZW185" s="18"/>
      <c r="DZX185" s="18"/>
      <c r="DZY185" s="18"/>
      <c r="DZZ185" s="18"/>
      <c r="EAA185" s="18"/>
      <c r="EAB185" s="18"/>
      <c r="EAC185" s="18"/>
      <c r="EAD185" s="18"/>
      <c r="EAE185" s="18"/>
      <c r="EAF185" s="18"/>
      <c r="EAG185" s="18"/>
      <c r="EAH185" s="18"/>
      <c r="EAI185" s="18"/>
      <c r="EAJ185" s="18"/>
      <c r="EAK185" s="18"/>
      <c r="EAL185" s="18"/>
      <c r="EAM185" s="18"/>
      <c r="EAN185" s="18"/>
      <c r="EAO185" s="18"/>
      <c r="EAP185" s="18"/>
      <c r="EAQ185" s="18"/>
      <c r="EAR185" s="18"/>
      <c r="EAS185" s="18"/>
      <c r="EAT185" s="18"/>
      <c r="EAU185" s="18"/>
      <c r="EAV185" s="18"/>
      <c r="EAW185" s="18"/>
      <c r="EAX185" s="18"/>
      <c r="EAY185" s="18"/>
      <c r="EAZ185" s="18"/>
      <c r="EBA185" s="18"/>
      <c r="EBB185" s="18"/>
      <c r="EBC185" s="18"/>
      <c r="EBD185" s="18"/>
      <c r="EBE185" s="18"/>
      <c r="EBF185" s="18"/>
      <c r="EBG185" s="18"/>
      <c r="EBH185" s="18"/>
      <c r="EBI185" s="18"/>
      <c r="EBJ185" s="18"/>
      <c r="EBK185" s="18"/>
      <c r="EBL185" s="18"/>
      <c r="EBM185" s="18"/>
      <c r="EBN185" s="18"/>
      <c r="EBO185" s="18"/>
      <c r="EBP185" s="18"/>
      <c r="EBQ185" s="18"/>
      <c r="EBR185" s="18"/>
      <c r="EBS185" s="18"/>
      <c r="EBT185" s="18"/>
      <c r="EBU185" s="18"/>
      <c r="EBV185" s="18"/>
      <c r="EBW185" s="18"/>
      <c r="EBX185" s="18"/>
      <c r="EBY185" s="18"/>
      <c r="EBZ185" s="18"/>
      <c r="ECA185" s="18"/>
      <c r="ECB185" s="18"/>
      <c r="ECC185" s="18"/>
      <c r="ECD185" s="18"/>
      <c r="ECE185" s="18"/>
      <c r="ECF185" s="18"/>
      <c r="ECG185" s="18"/>
      <c r="ECH185" s="18"/>
      <c r="ECI185" s="18"/>
      <c r="ECJ185" s="18"/>
      <c r="ECK185" s="18"/>
      <c r="ECL185" s="18"/>
      <c r="ECM185" s="18"/>
      <c r="ECN185" s="18"/>
      <c r="ECO185" s="18"/>
      <c r="ECP185" s="18"/>
      <c r="ECQ185" s="18"/>
      <c r="ECR185" s="18"/>
      <c r="ECS185" s="18"/>
      <c r="ECT185" s="18"/>
      <c r="ECU185" s="18"/>
      <c r="ECV185" s="18"/>
      <c r="ECW185" s="18"/>
      <c r="ECX185" s="18"/>
      <c r="ECY185" s="18"/>
      <c r="ECZ185" s="18"/>
      <c r="EDA185" s="18"/>
      <c r="EDB185" s="18"/>
      <c r="EDC185" s="18"/>
      <c r="EDD185" s="18"/>
      <c r="EDE185" s="18"/>
      <c r="EDF185" s="18"/>
      <c r="EDG185" s="18"/>
      <c r="EDH185" s="18"/>
      <c r="EDI185" s="18"/>
      <c r="EDJ185" s="18"/>
      <c r="EDK185" s="18"/>
      <c r="EDL185" s="18"/>
      <c r="EDM185" s="18"/>
      <c r="EDN185" s="18"/>
      <c r="EDO185" s="18"/>
      <c r="EDP185" s="18"/>
      <c r="EDQ185" s="18"/>
      <c r="EDR185" s="18"/>
      <c r="EDS185" s="18"/>
      <c r="EDT185" s="18"/>
      <c r="EDU185" s="18"/>
      <c r="EDV185" s="18"/>
      <c r="EDW185" s="18"/>
      <c r="EDX185" s="18"/>
      <c r="EDY185" s="18"/>
      <c r="EDZ185" s="18"/>
      <c r="EEA185" s="18"/>
      <c r="EEB185" s="18"/>
      <c r="EEC185" s="18"/>
      <c r="EED185" s="18"/>
      <c r="EEE185" s="18"/>
      <c r="EEF185" s="18"/>
      <c r="EEG185" s="18"/>
      <c r="EEH185" s="18"/>
      <c r="EEI185" s="18"/>
      <c r="EEJ185" s="18"/>
      <c r="EEK185" s="18"/>
      <c r="EEL185" s="18"/>
      <c r="EEM185" s="18"/>
      <c r="EEN185" s="18"/>
      <c r="EEO185" s="18"/>
      <c r="EEP185" s="18"/>
      <c r="EEQ185" s="18"/>
      <c r="EER185" s="18"/>
      <c r="EES185" s="18"/>
      <c r="EET185" s="18"/>
      <c r="EEU185" s="18"/>
      <c r="EEV185" s="18"/>
      <c r="EEW185" s="18"/>
      <c r="EEX185" s="18"/>
      <c r="EEY185" s="18"/>
      <c r="EEZ185" s="18"/>
      <c r="EFA185" s="18"/>
      <c r="EFB185" s="18"/>
      <c r="EFC185" s="18"/>
      <c r="EFD185" s="18"/>
      <c r="EFE185" s="18"/>
      <c r="EFF185" s="18"/>
      <c r="EFG185" s="18"/>
      <c r="EFH185" s="18"/>
      <c r="EFI185" s="18"/>
      <c r="EFJ185" s="18"/>
      <c r="EFK185" s="18"/>
      <c r="EFL185" s="18"/>
      <c r="EFM185" s="18"/>
      <c r="EFN185" s="18"/>
      <c r="EFO185" s="18"/>
      <c r="EFP185" s="18"/>
      <c r="EFQ185" s="18"/>
      <c r="EFR185" s="18"/>
      <c r="EFS185" s="18"/>
      <c r="EFT185" s="18"/>
      <c r="EFU185" s="18"/>
      <c r="EFV185" s="18"/>
      <c r="EFW185" s="18"/>
      <c r="EFX185" s="18"/>
      <c r="EFY185" s="18"/>
      <c r="EFZ185" s="18"/>
      <c r="EGA185" s="18"/>
      <c r="EGB185" s="18"/>
      <c r="EGC185" s="18"/>
      <c r="EGD185" s="18"/>
      <c r="EGE185" s="18"/>
      <c r="EGF185" s="18"/>
      <c r="EGG185" s="18"/>
      <c r="EGH185" s="18"/>
      <c r="EGI185" s="18"/>
      <c r="EGJ185" s="18"/>
      <c r="EGK185" s="18"/>
      <c r="EGL185" s="18"/>
      <c r="EGM185" s="18"/>
      <c r="EGN185" s="18"/>
      <c r="EGO185" s="18"/>
      <c r="EGP185" s="18"/>
      <c r="EGQ185" s="18"/>
      <c r="EGR185" s="18"/>
      <c r="EGS185" s="18"/>
      <c r="EGT185" s="18"/>
      <c r="EGU185" s="18"/>
      <c r="EGV185" s="18"/>
      <c r="EGW185" s="18"/>
      <c r="EGX185" s="18"/>
      <c r="EGY185" s="18"/>
      <c r="EGZ185" s="18"/>
      <c r="EHA185" s="18"/>
      <c r="EHB185" s="18"/>
      <c r="EHC185" s="18"/>
      <c r="EHD185" s="18"/>
      <c r="EHE185" s="18"/>
      <c r="EHF185" s="18"/>
      <c r="EHG185" s="18"/>
      <c r="EHH185" s="18"/>
      <c r="EHI185" s="18"/>
      <c r="EHJ185" s="18"/>
      <c r="EHK185" s="18"/>
      <c r="EHL185" s="18"/>
      <c r="EHM185" s="18"/>
      <c r="EHN185" s="18"/>
      <c r="EHO185" s="18"/>
      <c r="EHP185" s="18"/>
      <c r="EHQ185" s="18"/>
      <c r="EHR185" s="18"/>
      <c r="EHS185" s="18"/>
      <c r="EHT185" s="18"/>
      <c r="EHU185" s="18"/>
      <c r="EHV185" s="18"/>
      <c r="EHW185" s="18"/>
      <c r="EHX185" s="18"/>
      <c r="EHY185" s="18"/>
      <c r="EHZ185" s="18"/>
      <c r="EIA185" s="18"/>
      <c r="EIB185" s="18"/>
      <c r="EIC185" s="18"/>
      <c r="EID185" s="18"/>
      <c r="EIE185" s="18"/>
      <c r="EIF185" s="18"/>
      <c r="EIG185" s="18"/>
      <c r="EIH185" s="18"/>
      <c r="EII185" s="18"/>
      <c r="EIJ185" s="18"/>
      <c r="EIK185" s="18"/>
      <c r="EIL185" s="18"/>
      <c r="EIM185" s="18"/>
      <c r="EIN185" s="18"/>
      <c r="EIO185" s="18"/>
      <c r="EIP185" s="18"/>
      <c r="EIQ185" s="18"/>
      <c r="EIR185" s="18"/>
      <c r="EIS185" s="18"/>
      <c r="EIT185" s="18"/>
      <c r="EIU185" s="18"/>
      <c r="EIV185" s="18"/>
      <c r="EIW185" s="18"/>
      <c r="EIX185" s="18"/>
      <c r="EIY185" s="18"/>
      <c r="EIZ185" s="18"/>
      <c r="EJA185" s="18"/>
      <c r="EJB185" s="18"/>
      <c r="EJC185" s="18"/>
      <c r="EJD185" s="18"/>
      <c r="EJE185" s="18"/>
      <c r="EJF185" s="18"/>
      <c r="EJG185" s="18"/>
      <c r="EJH185" s="18"/>
      <c r="EJI185" s="18"/>
      <c r="EJJ185" s="18"/>
      <c r="EJK185" s="18"/>
      <c r="EJL185" s="18"/>
      <c r="EJM185" s="18"/>
      <c r="EJN185" s="18"/>
      <c r="EJO185" s="18"/>
      <c r="EJP185" s="18"/>
      <c r="EJQ185" s="18"/>
      <c r="EJR185" s="18"/>
      <c r="EJS185" s="18"/>
      <c r="EJT185" s="18"/>
      <c r="EJU185" s="18"/>
      <c r="EJV185" s="18"/>
      <c r="EJW185" s="18"/>
      <c r="EJX185" s="18"/>
      <c r="EJY185" s="18"/>
      <c r="EJZ185" s="18"/>
      <c r="EKA185" s="18"/>
      <c r="EKB185" s="18"/>
      <c r="EKC185" s="18"/>
      <c r="EKD185" s="18"/>
      <c r="EKE185" s="18"/>
      <c r="EKF185" s="18"/>
      <c r="EKG185" s="18"/>
      <c r="EKH185" s="18"/>
      <c r="EKI185" s="18"/>
      <c r="EKJ185" s="18"/>
      <c r="EKK185" s="18"/>
      <c r="EKL185" s="18"/>
      <c r="EKM185" s="18"/>
      <c r="EKN185" s="18"/>
      <c r="EKO185" s="18"/>
      <c r="EKP185" s="18"/>
      <c r="EKQ185" s="18"/>
      <c r="EKR185" s="18"/>
      <c r="EKS185" s="18"/>
      <c r="EKT185" s="18"/>
      <c r="EKU185" s="18"/>
      <c r="EKV185" s="18"/>
      <c r="EKW185" s="18"/>
      <c r="EKX185" s="18"/>
      <c r="EKY185" s="18"/>
      <c r="EKZ185" s="18"/>
      <c r="ELA185" s="18"/>
      <c r="ELB185" s="18"/>
      <c r="ELC185" s="18"/>
      <c r="ELD185" s="18"/>
      <c r="ELE185" s="18"/>
      <c r="ELF185" s="18"/>
      <c r="ELG185" s="18"/>
      <c r="ELH185" s="18"/>
      <c r="ELI185" s="18"/>
      <c r="ELJ185" s="18"/>
      <c r="ELK185" s="18"/>
      <c r="ELL185" s="18"/>
      <c r="ELM185" s="18"/>
      <c r="ELN185" s="18"/>
      <c r="ELO185" s="18"/>
      <c r="ELP185" s="18"/>
      <c r="ELQ185" s="18"/>
      <c r="ELR185" s="18"/>
      <c r="ELS185" s="18"/>
      <c r="ELT185" s="18"/>
      <c r="ELU185" s="18"/>
      <c r="ELV185" s="18"/>
      <c r="ELW185" s="18"/>
      <c r="ELX185" s="18"/>
      <c r="ELY185" s="18"/>
      <c r="ELZ185" s="18"/>
      <c r="EMA185" s="18"/>
      <c r="EMB185" s="18"/>
      <c r="EMC185" s="18"/>
      <c r="EMD185" s="18"/>
      <c r="EME185" s="18"/>
      <c r="EMF185" s="18"/>
      <c r="EMG185" s="18"/>
      <c r="EMH185" s="18"/>
      <c r="EMI185" s="18"/>
      <c r="EMJ185" s="18"/>
      <c r="EMK185" s="18"/>
      <c r="EML185" s="18"/>
      <c r="EMM185" s="18"/>
      <c r="EMN185" s="18"/>
      <c r="EMO185" s="18"/>
      <c r="EMP185" s="18"/>
      <c r="EMQ185" s="18"/>
      <c r="EMR185" s="18"/>
      <c r="EMS185" s="18"/>
      <c r="EMT185" s="18"/>
      <c r="EMU185" s="18"/>
      <c r="EMV185" s="18"/>
      <c r="EMW185" s="18"/>
      <c r="EMX185" s="18"/>
      <c r="EMY185" s="18"/>
      <c r="EMZ185" s="18"/>
      <c r="ENA185" s="18"/>
      <c r="ENB185" s="18"/>
      <c r="ENC185" s="18"/>
      <c r="END185" s="18"/>
      <c r="ENE185" s="18"/>
      <c r="ENF185" s="18"/>
      <c r="ENG185" s="18"/>
      <c r="ENH185" s="18"/>
      <c r="ENI185" s="18"/>
      <c r="ENJ185" s="18"/>
      <c r="ENK185" s="18"/>
      <c r="ENL185" s="18"/>
      <c r="ENM185" s="18"/>
      <c r="ENN185" s="18"/>
      <c r="ENO185" s="18"/>
      <c r="ENP185" s="18"/>
      <c r="ENQ185" s="18"/>
      <c r="ENR185" s="18"/>
      <c r="ENS185" s="18"/>
      <c r="ENT185" s="18"/>
      <c r="ENU185" s="18"/>
      <c r="ENV185" s="18"/>
      <c r="ENW185" s="18"/>
      <c r="ENX185" s="18"/>
      <c r="ENY185" s="18"/>
      <c r="ENZ185" s="18"/>
      <c r="EOA185" s="18"/>
      <c r="EOB185" s="18"/>
      <c r="EOC185" s="18"/>
      <c r="EOD185" s="18"/>
      <c r="EOE185" s="18"/>
      <c r="EOF185" s="18"/>
      <c r="EOG185" s="18"/>
      <c r="EOH185" s="18"/>
      <c r="EOI185" s="18"/>
      <c r="EOJ185" s="18"/>
      <c r="EOK185" s="18"/>
      <c r="EOL185" s="18"/>
      <c r="EOM185" s="18"/>
      <c r="EON185" s="18"/>
      <c r="EOO185" s="18"/>
      <c r="EOP185" s="18"/>
      <c r="EOQ185" s="18"/>
      <c r="EOR185" s="18"/>
      <c r="EOS185" s="18"/>
      <c r="EOT185" s="18"/>
      <c r="EOU185" s="18"/>
      <c r="EOV185" s="18"/>
      <c r="EOW185" s="18"/>
      <c r="EOX185" s="18"/>
      <c r="EOY185" s="18"/>
      <c r="EOZ185" s="18"/>
      <c r="EPA185" s="18"/>
      <c r="EPB185" s="18"/>
      <c r="EPC185" s="18"/>
      <c r="EPD185" s="18"/>
      <c r="EPE185" s="18"/>
      <c r="EPF185" s="18"/>
      <c r="EPG185" s="18"/>
      <c r="EPH185" s="18"/>
      <c r="EPI185" s="18"/>
      <c r="EPJ185" s="18"/>
      <c r="EPK185" s="18"/>
      <c r="EPL185" s="18"/>
      <c r="EPM185" s="18"/>
      <c r="EPN185" s="18"/>
      <c r="EPO185" s="18"/>
      <c r="EPP185" s="18"/>
      <c r="EPQ185" s="18"/>
      <c r="EPR185" s="18"/>
      <c r="EPS185" s="18"/>
      <c r="EPT185" s="18"/>
      <c r="EPU185" s="18"/>
      <c r="EPV185" s="18"/>
      <c r="EPW185" s="18"/>
      <c r="EPX185" s="18"/>
      <c r="EPY185" s="18"/>
      <c r="EPZ185" s="18"/>
      <c r="EQA185" s="18"/>
      <c r="EQB185" s="18"/>
      <c r="EQC185" s="18"/>
      <c r="EQD185" s="18"/>
      <c r="EQE185" s="18"/>
      <c r="EQF185" s="18"/>
      <c r="EQG185" s="18"/>
      <c r="EQH185" s="18"/>
      <c r="EQI185" s="18"/>
      <c r="EQJ185" s="18"/>
      <c r="EQK185" s="18"/>
      <c r="EQL185" s="18"/>
      <c r="EQM185" s="18"/>
      <c r="EQN185" s="18"/>
      <c r="EQO185" s="18"/>
      <c r="EQP185" s="18"/>
      <c r="EQQ185" s="18"/>
      <c r="EQR185" s="18"/>
      <c r="EQS185" s="18"/>
      <c r="EQT185" s="18"/>
      <c r="EQU185" s="18"/>
      <c r="EQV185" s="18"/>
      <c r="EQW185" s="18"/>
      <c r="EQX185" s="18"/>
      <c r="EQY185" s="18"/>
      <c r="EQZ185" s="18"/>
      <c r="ERA185" s="18"/>
      <c r="ERB185" s="18"/>
      <c r="ERC185" s="18"/>
      <c r="ERD185" s="18"/>
      <c r="ERE185" s="18"/>
      <c r="ERF185" s="18"/>
      <c r="ERG185" s="18"/>
      <c r="ERH185" s="18"/>
      <c r="ERI185" s="18"/>
      <c r="ERJ185" s="18"/>
      <c r="ERK185" s="18"/>
      <c r="ERL185" s="18"/>
      <c r="ERM185" s="18"/>
      <c r="ERN185" s="18"/>
      <c r="ERO185" s="18"/>
      <c r="ERP185" s="18"/>
      <c r="ERQ185" s="18"/>
      <c r="ERR185" s="18"/>
      <c r="ERS185" s="18"/>
      <c r="ERT185" s="18"/>
      <c r="ERU185" s="18"/>
      <c r="ERV185" s="18"/>
      <c r="ERW185" s="18"/>
      <c r="ERX185" s="18"/>
      <c r="ERY185" s="18"/>
      <c r="ERZ185" s="18"/>
      <c r="ESA185" s="18"/>
      <c r="ESB185" s="18"/>
      <c r="ESC185" s="18"/>
      <c r="ESD185" s="18"/>
      <c r="ESE185" s="18"/>
      <c r="ESF185" s="18"/>
      <c r="ESG185" s="18"/>
      <c r="ESH185" s="18"/>
      <c r="ESI185" s="18"/>
      <c r="ESJ185" s="18"/>
      <c r="ESK185" s="18"/>
      <c r="ESL185" s="18"/>
      <c r="ESM185" s="18"/>
      <c r="ESN185" s="18"/>
      <c r="ESO185" s="18"/>
      <c r="ESP185" s="18"/>
      <c r="ESQ185" s="18"/>
      <c r="ESR185" s="18"/>
      <c r="ESS185" s="18"/>
      <c r="EST185" s="18"/>
      <c r="ESU185" s="18"/>
      <c r="ESV185" s="18"/>
      <c r="ESW185" s="18"/>
      <c r="ESX185" s="18"/>
      <c r="ESY185" s="18"/>
      <c r="ESZ185" s="18"/>
      <c r="ETA185" s="18"/>
      <c r="ETB185" s="18"/>
      <c r="ETC185" s="18"/>
      <c r="ETD185" s="18"/>
      <c r="ETE185" s="18"/>
      <c r="ETF185" s="18"/>
      <c r="ETG185" s="18"/>
      <c r="ETH185" s="18"/>
      <c r="ETI185" s="18"/>
      <c r="ETJ185" s="18"/>
      <c r="ETK185" s="18"/>
      <c r="ETL185" s="18"/>
      <c r="ETM185" s="18"/>
      <c r="ETN185" s="18"/>
      <c r="ETO185" s="18"/>
      <c r="ETP185" s="18"/>
      <c r="ETQ185" s="18"/>
      <c r="ETR185" s="18"/>
      <c r="ETS185" s="18"/>
      <c r="ETT185" s="18"/>
      <c r="ETU185" s="18"/>
      <c r="ETV185" s="18"/>
      <c r="ETW185" s="18"/>
      <c r="ETX185" s="18"/>
      <c r="ETY185" s="18"/>
      <c r="ETZ185" s="18"/>
      <c r="EUA185" s="18"/>
      <c r="EUB185" s="18"/>
      <c r="EUC185" s="18"/>
      <c r="EUD185" s="18"/>
      <c r="EUE185" s="18"/>
      <c r="EUF185" s="18"/>
      <c r="EUG185" s="18"/>
      <c r="EUH185" s="18"/>
      <c r="EUI185" s="18"/>
      <c r="EUJ185" s="18"/>
      <c r="EUK185" s="18"/>
      <c r="EUL185" s="18"/>
      <c r="EUM185" s="18"/>
      <c r="EUN185" s="18"/>
      <c r="EUO185" s="18"/>
      <c r="EUP185" s="18"/>
      <c r="EUQ185" s="18"/>
      <c r="EUR185" s="18"/>
      <c r="EUS185" s="18"/>
      <c r="EUT185" s="18"/>
      <c r="EUU185" s="18"/>
      <c r="EUV185" s="18"/>
      <c r="EUW185" s="18"/>
      <c r="EUX185" s="18"/>
      <c r="EUY185" s="18"/>
      <c r="EUZ185" s="18"/>
      <c r="EVA185" s="18"/>
      <c r="EVB185" s="18"/>
      <c r="EVC185" s="18"/>
      <c r="EVD185" s="18"/>
      <c r="EVE185" s="18"/>
      <c r="EVF185" s="18"/>
      <c r="EVG185" s="18"/>
      <c r="EVH185" s="18"/>
      <c r="EVI185" s="18"/>
      <c r="EVJ185" s="18"/>
      <c r="EVK185" s="18"/>
      <c r="EVL185" s="18"/>
      <c r="EVM185" s="18"/>
      <c r="EVN185" s="18"/>
      <c r="EVO185" s="18"/>
      <c r="EVP185" s="18"/>
      <c r="EVQ185" s="18"/>
      <c r="EVR185" s="18"/>
      <c r="EVS185" s="18"/>
      <c r="EVT185" s="18"/>
      <c r="EVU185" s="18"/>
      <c r="EVV185" s="18"/>
      <c r="EVW185" s="18"/>
      <c r="EVX185" s="18"/>
      <c r="EVY185" s="18"/>
      <c r="EVZ185" s="18"/>
      <c r="EWA185" s="18"/>
      <c r="EWB185" s="18"/>
      <c r="EWC185" s="18"/>
      <c r="EWD185" s="18"/>
      <c r="EWE185" s="18"/>
      <c r="EWF185" s="18"/>
      <c r="EWG185" s="18"/>
      <c r="EWH185" s="18"/>
      <c r="EWI185" s="18"/>
      <c r="EWJ185" s="18"/>
      <c r="EWK185" s="18"/>
      <c r="EWL185" s="18"/>
      <c r="EWM185" s="18"/>
      <c r="EWN185" s="18"/>
      <c r="EWO185" s="18"/>
      <c r="EWP185" s="18"/>
      <c r="EWQ185" s="18"/>
      <c r="EWR185" s="18"/>
      <c r="EWS185" s="18"/>
      <c r="EWT185" s="18"/>
      <c r="EWU185" s="18"/>
      <c r="EWV185" s="18"/>
      <c r="EWW185" s="18"/>
      <c r="EWX185" s="18"/>
      <c r="EWY185" s="18"/>
      <c r="EWZ185" s="18"/>
      <c r="EXA185" s="18"/>
      <c r="EXB185" s="18"/>
      <c r="EXC185" s="18"/>
      <c r="EXD185" s="18"/>
      <c r="EXE185" s="18"/>
      <c r="EXF185" s="18"/>
      <c r="EXG185" s="18"/>
      <c r="EXH185" s="18"/>
      <c r="EXI185" s="18"/>
      <c r="EXJ185" s="18"/>
      <c r="EXK185" s="18"/>
      <c r="EXL185" s="18"/>
      <c r="EXM185" s="18"/>
      <c r="EXN185" s="18"/>
      <c r="EXO185" s="18"/>
      <c r="EXP185" s="18"/>
      <c r="EXQ185" s="18"/>
      <c r="EXR185" s="18"/>
      <c r="EXS185" s="18"/>
      <c r="EXT185" s="18"/>
      <c r="EXU185" s="18"/>
      <c r="EXV185" s="18"/>
      <c r="EXW185" s="18"/>
      <c r="EXX185" s="18"/>
      <c r="EXY185" s="18"/>
      <c r="EXZ185" s="18"/>
      <c r="EYA185" s="18"/>
      <c r="EYB185" s="18"/>
      <c r="EYC185" s="18"/>
      <c r="EYD185" s="18"/>
      <c r="EYE185" s="18"/>
      <c r="EYF185" s="18"/>
      <c r="EYG185" s="18"/>
      <c r="EYH185" s="18"/>
      <c r="EYI185" s="18"/>
      <c r="EYJ185" s="18"/>
      <c r="EYK185" s="18"/>
      <c r="EYL185" s="18"/>
      <c r="EYM185" s="18"/>
      <c r="EYN185" s="18"/>
      <c r="EYO185" s="18"/>
      <c r="EYP185" s="18"/>
      <c r="EYQ185" s="18"/>
      <c r="EYR185" s="18"/>
      <c r="EYS185" s="18"/>
      <c r="EYT185" s="18"/>
      <c r="EYU185" s="18"/>
      <c r="EYV185" s="18"/>
      <c r="EYW185" s="18"/>
      <c r="EYX185" s="18"/>
      <c r="EYY185" s="18"/>
      <c r="EYZ185" s="18"/>
      <c r="EZA185" s="18"/>
      <c r="EZB185" s="18"/>
      <c r="EZC185" s="18"/>
      <c r="EZD185" s="18"/>
      <c r="EZE185" s="18"/>
      <c r="EZF185" s="18"/>
      <c r="EZG185" s="18"/>
      <c r="EZH185" s="18"/>
      <c r="EZI185" s="18"/>
      <c r="EZJ185" s="18"/>
      <c r="EZK185" s="18"/>
      <c r="EZL185" s="18"/>
      <c r="EZM185" s="18"/>
      <c r="EZN185" s="18"/>
      <c r="EZO185" s="18"/>
      <c r="EZP185" s="18"/>
      <c r="EZQ185" s="18"/>
      <c r="EZR185" s="18"/>
      <c r="EZS185" s="18"/>
      <c r="EZT185" s="18"/>
      <c r="EZU185" s="18"/>
      <c r="EZV185" s="18"/>
      <c r="EZW185" s="18"/>
      <c r="EZX185" s="18"/>
      <c r="EZY185" s="18"/>
      <c r="EZZ185" s="18"/>
      <c r="FAA185" s="18"/>
      <c r="FAB185" s="18"/>
      <c r="FAC185" s="18"/>
      <c r="FAD185" s="18"/>
      <c r="FAE185" s="18"/>
      <c r="FAF185" s="18"/>
      <c r="FAG185" s="18"/>
      <c r="FAH185" s="18"/>
      <c r="FAI185" s="18"/>
      <c r="FAJ185" s="18"/>
      <c r="FAK185" s="18"/>
      <c r="FAL185" s="18"/>
      <c r="FAM185" s="18"/>
      <c r="FAN185" s="18"/>
      <c r="FAO185" s="18"/>
      <c r="FAP185" s="18"/>
      <c r="FAQ185" s="18"/>
      <c r="FAR185" s="18"/>
      <c r="FAS185" s="18"/>
      <c r="FAT185" s="18"/>
      <c r="FAU185" s="18"/>
      <c r="FAV185" s="18"/>
      <c r="FAW185" s="18"/>
      <c r="FAX185" s="18"/>
      <c r="FAY185" s="18"/>
      <c r="FAZ185" s="18"/>
      <c r="FBA185" s="18"/>
      <c r="FBB185" s="18"/>
      <c r="FBC185" s="18"/>
      <c r="FBD185" s="18"/>
      <c r="FBE185" s="18"/>
      <c r="FBF185" s="18"/>
      <c r="FBG185" s="18"/>
      <c r="FBH185" s="18"/>
      <c r="FBI185" s="18"/>
      <c r="FBJ185" s="18"/>
      <c r="FBK185" s="18"/>
      <c r="FBL185" s="18"/>
      <c r="FBM185" s="18"/>
      <c r="FBN185" s="18"/>
      <c r="FBO185" s="18"/>
      <c r="FBP185" s="18"/>
      <c r="FBQ185" s="18"/>
      <c r="FBR185" s="18"/>
      <c r="FBS185" s="18"/>
      <c r="FBT185" s="18"/>
      <c r="FBU185" s="18"/>
      <c r="FBV185" s="18"/>
      <c r="FBW185" s="18"/>
      <c r="FBX185" s="18"/>
      <c r="FBY185" s="18"/>
      <c r="FBZ185" s="18"/>
      <c r="FCA185" s="18"/>
      <c r="FCB185" s="18"/>
      <c r="FCC185" s="18"/>
      <c r="FCD185" s="18"/>
      <c r="FCE185" s="18"/>
      <c r="FCF185" s="18"/>
      <c r="FCG185" s="18"/>
      <c r="FCH185" s="18"/>
      <c r="FCI185" s="18"/>
      <c r="FCJ185" s="18"/>
      <c r="FCK185" s="18"/>
      <c r="FCL185" s="18"/>
      <c r="FCM185" s="18"/>
      <c r="FCN185" s="18"/>
      <c r="FCO185" s="18"/>
      <c r="FCP185" s="18"/>
      <c r="FCQ185" s="18"/>
      <c r="FCR185" s="18"/>
      <c r="FCS185" s="18"/>
      <c r="FCT185" s="18"/>
      <c r="FCU185" s="18"/>
      <c r="FCV185" s="18"/>
      <c r="FCW185" s="18"/>
      <c r="FCX185" s="18"/>
      <c r="FCY185" s="18"/>
      <c r="FCZ185" s="18"/>
      <c r="FDA185" s="18"/>
      <c r="FDB185" s="18"/>
      <c r="FDC185" s="18"/>
      <c r="FDD185" s="18"/>
      <c r="FDE185" s="18"/>
      <c r="FDF185" s="18"/>
      <c r="FDG185" s="18"/>
      <c r="FDH185" s="18"/>
      <c r="FDI185" s="18"/>
      <c r="FDJ185" s="18"/>
      <c r="FDK185" s="18"/>
      <c r="FDL185" s="18"/>
      <c r="FDM185" s="18"/>
      <c r="FDN185" s="18"/>
      <c r="FDO185" s="18"/>
      <c r="FDP185" s="18"/>
      <c r="FDQ185" s="18"/>
      <c r="FDR185" s="18"/>
      <c r="FDS185" s="18"/>
      <c r="FDT185" s="18"/>
      <c r="FDU185" s="18"/>
      <c r="FDV185" s="18"/>
      <c r="FDW185" s="18"/>
      <c r="FDX185" s="18"/>
      <c r="FDY185" s="18"/>
      <c r="FDZ185" s="18"/>
      <c r="FEA185" s="18"/>
      <c r="FEB185" s="18"/>
      <c r="FEC185" s="18"/>
      <c r="FED185" s="18"/>
      <c r="FEE185" s="18"/>
      <c r="FEF185" s="18"/>
      <c r="FEG185" s="18"/>
      <c r="FEH185" s="18"/>
      <c r="FEI185" s="18"/>
      <c r="FEJ185" s="18"/>
      <c r="FEK185" s="18"/>
      <c r="FEL185" s="18"/>
      <c r="FEM185" s="18"/>
      <c r="FEN185" s="18"/>
      <c r="FEO185" s="18"/>
      <c r="FEP185" s="18"/>
      <c r="FEQ185" s="18"/>
      <c r="FER185" s="18"/>
      <c r="FES185" s="18"/>
      <c r="FET185" s="18"/>
      <c r="FEU185" s="18"/>
      <c r="FEV185" s="18"/>
      <c r="FEW185" s="18"/>
      <c r="FEX185" s="18"/>
      <c r="FEY185" s="18"/>
      <c r="FEZ185" s="18"/>
      <c r="FFA185" s="18"/>
      <c r="FFB185" s="18"/>
      <c r="FFC185" s="18"/>
      <c r="FFD185" s="18"/>
      <c r="FFE185" s="18"/>
      <c r="FFF185" s="18"/>
      <c r="FFG185" s="18"/>
      <c r="FFH185" s="18"/>
      <c r="FFI185" s="18"/>
      <c r="FFJ185" s="18"/>
      <c r="FFK185" s="18"/>
      <c r="FFL185" s="18"/>
      <c r="FFM185" s="18"/>
      <c r="FFN185" s="18"/>
      <c r="FFO185" s="18"/>
      <c r="FFP185" s="18"/>
      <c r="FFQ185" s="18"/>
      <c r="FFR185" s="18"/>
      <c r="FFS185" s="18"/>
      <c r="FFT185" s="18"/>
      <c r="FFU185" s="18"/>
      <c r="FFV185" s="18"/>
      <c r="FFW185" s="18"/>
      <c r="FFX185" s="18"/>
      <c r="FFY185" s="18"/>
      <c r="FFZ185" s="18"/>
      <c r="FGA185" s="18"/>
      <c r="FGB185" s="18"/>
      <c r="FGC185" s="18"/>
      <c r="FGD185" s="18"/>
      <c r="FGE185" s="18"/>
      <c r="FGF185" s="18"/>
      <c r="FGG185" s="18"/>
      <c r="FGH185" s="18"/>
      <c r="FGI185" s="18"/>
      <c r="FGJ185" s="18"/>
      <c r="FGK185" s="18"/>
      <c r="FGL185" s="18"/>
      <c r="FGM185" s="18"/>
      <c r="FGN185" s="18"/>
      <c r="FGO185" s="18"/>
      <c r="FGP185" s="18"/>
      <c r="FGQ185" s="18"/>
      <c r="FGR185" s="18"/>
      <c r="FGS185" s="18"/>
      <c r="FGT185" s="18"/>
      <c r="FGU185" s="18"/>
      <c r="FGV185" s="18"/>
      <c r="FGW185" s="18"/>
      <c r="FGX185" s="18"/>
      <c r="FGY185" s="18"/>
      <c r="FGZ185" s="18"/>
      <c r="FHA185" s="18"/>
      <c r="FHB185" s="18"/>
      <c r="FHC185" s="18"/>
      <c r="FHD185" s="18"/>
      <c r="FHE185" s="18"/>
      <c r="FHF185" s="18"/>
      <c r="FHG185" s="18"/>
      <c r="FHH185" s="18"/>
      <c r="FHI185" s="18"/>
      <c r="FHJ185" s="18"/>
      <c r="FHK185" s="18"/>
      <c r="FHL185" s="18"/>
      <c r="FHM185" s="18"/>
      <c r="FHN185" s="18"/>
      <c r="FHO185" s="18"/>
      <c r="FHP185" s="18"/>
      <c r="FHQ185" s="18"/>
      <c r="FHR185" s="18"/>
      <c r="FHS185" s="18"/>
      <c r="FHT185" s="18"/>
      <c r="FHU185" s="18"/>
      <c r="FHV185" s="18"/>
      <c r="FHW185" s="18"/>
      <c r="FHX185" s="18"/>
      <c r="FHY185" s="18"/>
      <c r="FHZ185" s="18"/>
      <c r="FIA185" s="18"/>
      <c r="FIB185" s="18"/>
      <c r="FIC185" s="18"/>
      <c r="FID185" s="18"/>
      <c r="FIE185" s="18"/>
      <c r="FIF185" s="18"/>
      <c r="FIG185" s="18"/>
      <c r="FIH185" s="18"/>
      <c r="FII185" s="18"/>
      <c r="FIJ185" s="18"/>
      <c r="FIK185" s="18"/>
      <c r="FIL185" s="18"/>
      <c r="FIM185" s="18"/>
      <c r="FIN185" s="18"/>
      <c r="FIO185" s="18"/>
      <c r="FIP185" s="18"/>
      <c r="FIQ185" s="18"/>
      <c r="FIR185" s="18"/>
      <c r="FIS185" s="18"/>
      <c r="FIT185" s="18"/>
      <c r="FIU185" s="18"/>
      <c r="FIV185" s="18"/>
      <c r="FIW185" s="18"/>
      <c r="FIX185" s="18"/>
      <c r="FIY185" s="18"/>
      <c r="FIZ185" s="18"/>
      <c r="FJA185" s="18"/>
      <c r="FJB185" s="18"/>
      <c r="FJC185" s="18"/>
      <c r="FJD185" s="18"/>
      <c r="FJE185" s="18"/>
      <c r="FJF185" s="18"/>
      <c r="FJG185" s="18"/>
      <c r="FJH185" s="18"/>
      <c r="FJI185" s="18"/>
      <c r="FJJ185" s="18"/>
      <c r="FJK185" s="18"/>
      <c r="FJL185" s="18"/>
      <c r="FJM185" s="18"/>
      <c r="FJN185" s="18"/>
      <c r="FJO185" s="18"/>
      <c r="FJP185" s="18"/>
      <c r="FJQ185" s="18"/>
      <c r="FJR185" s="18"/>
      <c r="FJS185" s="18"/>
      <c r="FJT185" s="18"/>
      <c r="FJU185" s="18"/>
      <c r="FJV185" s="18"/>
      <c r="FJW185" s="18"/>
      <c r="FJX185" s="18"/>
      <c r="FJY185" s="18"/>
      <c r="FJZ185" s="18"/>
      <c r="FKA185" s="18"/>
      <c r="FKB185" s="18"/>
      <c r="FKC185" s="18"/>
      <c r="FKD185" s="18"/>
      <c r="FKE185" s="18"/>
      <c r="FKF185" s="18"/>
      <c r="FKG185" s="18"/>
      <c r="FKH185" s="18"/>
      <c r="FKI185" s="18"/>
      <c r="FKJ185" s="18"/>
      <c r="FKK185" s="18"/>
      <c r="FKL185" s="18"/>
      <c r="FKM185" s="18"/>
      <c r="FKN185" s="18"/>
      <c r="FKO185" s="18"/>
      <c r="FKP185" s="18"/>
      <c r="FKQ185" s="18"/>
      <c r="FKR185" s="18"/>
      <c r="FKS185" s="18"/>
      <c r="FKT185" s="18"/>
      <c r="FKU185" s="18"/>
      <c r="FKV185" s="18"/>
      <c r="FKW185" s="18"/>
      <c r="FKX185" s="18"/>
      <c r="FKY185" s="18"/>
      <c r="FKZ185" s="18"/>
      <c r="FLA185" s="18"/>
      <c r="FLB185" s="18"/>
      <c r="FLC185" s="18"/>
      <c r="FLD185" s="18"/>
      <c r="FLE185" s="18"/>
      <c r="FLF185" s="18"/>
      <c r="FLG185" s="18"/>
      <c r="FLH185" s="18"/>
      <c r="FLI185" s="18"/>
      <c r="FLJ185" s="18"/>
      <c r="FLK185" s="18"/>
      <c r="FLL185" s="18"/>
      <c r="FLM185" s="18"/>
      <c r="FLN185" s="18"/>
      <c r="FLO185" s="18"/>
      <c r="FLP185" s="18"/>
      <c r="FLQ185" s="18"/>
      <c r="FLR185" s="18"/>
      <c r="FLS185" s="18"/>
      <c r="FLT185" s="18"/>
      <c r="FLU185" s="18"/>
      <c r="FLV185" s="18"/>
      <c r="FLW185" s="18"/>
      <c r="FLX185" s="18"/>
      <c r="FLY185" s="18"/>
      <c r="FLZ185" s="18"/>
      <c r="FMA185" s="18"/>
      <c r="FMB185" s="18"/>
      <c r="FMC185" s="18"/>
      <c r="FMD185" s="18"/>
      <c r="FME185" s="18"/>
      <c r="FMF185" s="18"/>
      <c r="FMG185" s="18"/>
      <c r="FMH185" s="18"/>
      <c r="FMI185" s="18"/>
      <c r="FMJ185" s="18"/>
      <c r="FMK185" s="18"/>
      <c r="FML185" s="18"/>
      <c r="FMM185" s="18"/>
      <c r="FMN185" s="18"/>
      <c r="FMO185" s="18"/>
      <c r="FMP185" s="18"/>
      <c r="FMQ185" s="18"/>
      <c r="FMR185" s="18"/>
      <c r="FMS185" s="18"/>
      <c r="FMT185" s="18"/>
      <c r="FMU185" s="18"/>
      <c r="FMV185" s="18"/>
      <c r="FMW185" s="18"/>
      <c r="FMX185" s="18"/>
      <c r="FMY185" s="18"/>
      <c r="FMZ185" s="18"/>
      <c r="FNA185" s="18"/>
      <c r="FNB185" s="18"/>
      <c r="FNC185" s="18"/>
      <c r="FND185" s="18"/>
      <c r="FNE185" s="18"/>
      <c r="FNF185" s="18"/>
      <c r="FNG185" s="18"/>
      <c r="FNH185" s="18"/>
      <c r="FNI185" s="18"/>
      <c r="FNJ185" s="18"/>
      <c r="FNK185" s="18"/>
      <c r="FNL185" s="18"/>
      <c r="FNM185" s="18"/>
      <c r="FNN185" s="18"/>
      <c r="FNO185" s="18"/>
      <c r="FNP185" s="18"/>
      <c r="FNQ185" s="18"/>
      <c r="FNR185" s="18"/>
      <c r="FNS185" s="18"/>
      <c r="FNT185" s="18"/>
      <c r="FNU185" s="18"/>
      <c r="FNV185" s="18"/>
      <c r="FNW185" s="18"/>
      <c r="FNX185" s="18"/>
      <c r="FNY185" s="18"/>
      <c r="FNZ185" s="18"/>
      <c r="FOA185" s="18"/>
      <c r="FOB185" s="18"/>
      <c r="FOC185" s="18"/>
      <c r="FOD185" s="18"/>
      <c r="FOE185" s="18"/>
      <c r="FOF185" s="18"/>
      <c r="FOG185" s="18"/>
      <c r="FOH185" s="18"/>
      <c r="FOI185" s="18"/>
      <c r="FOJ185" s="18"/>
      <c r="FOK185" s="18"/>
      <c r="FOL185" s="18"/>
      <c r="FOM185" s="18"/>
      <c r="FON185" s="18"/>
      <c r="FOO185" s="18"/>
      <c r="FOP185" s="18"/>
      <c r="FOQ185" s="18"/>
      <c r="FOR185" s="18"/>
      <c r="FOS185" s="18"/>
      <c r="FOT185" s="18"/>
      <c r="FOU185" s="18"/>
      <c r="FOV185" s="18"/>
      <c r="FOW185" s="18"/>
      <c r="FOX185" s="18"/>
      <c r="FOY185" s="18"/>
      <c r="FOZ185" s="18"/>
      <c r="FPA185" s="18"/>
      <c r="FPB185" s="18"/>
      <c r="FPC185" s="18"/>
      <c r="FPD185" s="18"/>
      <c r="FPE185" s="18"/>
      <c r="FPF185" s="18"/>
      <c r="FPG185" s="18"/>
      <c r="FPH185" s="18"/>
      <c r="FPI185" s="18"/>
      <c r="FPJ185" s="18"/>
      <c r="FPK185" s="18"/>
      <c r="FPL185" s="18"/>
      <c r="FPM185" s="18"/>
      <c r="FPN185" s="18"/>
      <c r="FPO185" s="18"/>
      <c r="FPP185" s="18"/>
      <c r="FPQ185" s="18"/>
      <c r="FPR185" s="18"/>
      <c r="FPS185" s="18"/>
      <c r="FPT185" s="18"/>
      <c r="FPU185" s="18"/>
      <c r="FPV185" s="18"/>
      <c r="FPW185" s="18"/>
      <c r="FPX185" s="18"/>
      <c r="FPY185" s="18"/>
      <c r="FPZ185" s="18"/>
      <c r="FQA185" s="18"/>
      <c r="FQB185" s="18"/>
      <c r="FQC185" s="18"/>
      <c r="FQD185" s="18"/>
      <c r="FQE185" s="18"/>
      <c r="FQF185" s="18"/>
      <c r="FQG185" s="18"/>
      <c r="FQH185" s="18"/>
      <c r="FQI185" s="18"/>
      <c r="FQJ185" s="18"/>
      <c r="FQK185" s="18"/>
      <c r="FQL185" s="18"/>
      <c r="FQM185" s="18"/>
      <c r="FQN185" s="18"/>
      <c r="FQO185" s="18"/>
      <c r="FQP185" s="18"/>
      <c r="FQQ185" s="18"/>
      <c r="FQR185" s="18"/>
      <c r="FQS185" s="18"/>
      <c r="FQT185" s="18"/>
      <c r="FQU185" s="18"/>
      <c r="FQV185" s="18"/>
      <c r="FQW185" s="18"/>
      <c r="FQX185" s="18"/>
      <c r="FQY185" s="18"/>
      <c r="FQZ185" s="18"/>
      <c r="FRA185" s="18"/>
      <c r="FRB185" s="18"/>
      <c r="FRC185" s="18"/>
      <c r="FRD185" s="18"/>
      <c r="FRE185" s="18"/>
      <c r="FRF185" s="18"/>
      <c r="FRG185" s="18"/>
      <c r="FRH185" s="18"/>
      <c r="FRI185" s="18"/>
      <c r="FRJ185" s="18"/>
      <c r="FRK185" s="18"/>
      <c r="FRL185" s="18"/>
      <c r="FRM185" s="18"/>
      <c r="FRN185" s="18"/>
      <c r="FRO185" s="18"/>
      <c r="FRP185" s="18"/>
      <c r="FRQ185" s="18"/>
      <c r="FRR185" s="18"/>
      <c r="FRS185" s="18"/>
      <c r="FRT185" s="18"/>
      <c r="FRU185" s="18"/>
      <c r="FRV185" s="18"/>
      <c r="FRW185" s="18"/>
      <c r="FRX185" s="18"/>
      <c r="FRY185" s="18"/>
      <c r="FRZ185" s="18"/>
      <c r="FSA185" s="18"/>
      <c r="FSB185" s="18"/>
      <c r="FSC185" s="18"/>
      <c r="FSD185" s="18"/>
      <c r="FSE185" s="18"/>
      <c r="FSF185" s="18"/>
      <c r="FSG185" s="18"/>
      <c r="FSH185" s="18"/>
      <c r="FSI185" s="18"/>
      <c r="FSJ185" s="18"/>
      <c r="FSK185" s="18"/>
      <c r="FSL185" s="18"/>
      <c r="FSM185" s="18"/>
      <c r="FSN185" s="18"/>
      <c r="FSO185" s="18"/>
      <c r="FSP185" s="18"/>
      <c r="FSQ185" s="18"/>
      <c r="FSR185" s="18"/>
      <c r="FSS185" s="18"/>
      <c r="FST185" s="18"/>
      <c r="FSU185" s="18"/>
      <c r="FSV185" s="18"/>
      <c r="FSW185" s="18"/>
      <c r="FSX185" s="18"/>
      <c r="FSY185" s="18"/>
      <c r="FSZ185" s="18"/>
      <c r="FTA185" s="18"/>
      <c r="FTB185" s="18"/>
      <c r="FTC185" s="18"/>
      <c r="FTD185" s="18"/>
      <c r="FTE185" s="18"/>
      <c r="FTF185" s="18"/>
      <c r="FTG185" s="18"/>
      <c r="FTH185" s="18"/>
      <c r="FTI185" s="18"/>
      <c r="FTJ185" s="18"/>
      <c r="FTK185" s="18"/>
      <c r="FTL185" s="18"/>
      <c r="FTM185" s="18"/>
      <c r="FTN185" s="18"/>
      <c r="FTO185" s="18"/>
      <c r="FTP185" s="18"/>
      <c r="FTQ185" s="18"/>
      <c r="FTR185" s="18"/>
      <c r="FTS185" s="18"/>
      <c r="FTT185" s="18"/>
      <c r="FTU185" s="18"/>
      <c r="FTV185" s="18"/>
      <c r="FTW185" s="18"/>
      <c r="FTX185" s="18"/>
      <c r="FTY185" s="18"/>
      <c r="FTZ185" s="18"/>
      <c r="FUA185" s="18"/>
      <c r="FUB185" s="18"/>
      <c r="FUC185" s="18"/>
      <c r="FUD185" s="18"/>
      <c r="FUE185" s="18"/>
      <c r="FUF185" s="18"/>
      <c r="FUG185" s="18"/>
      <c r="FUH185" s="18"/>
      <c r="FUI185" s="18"/>
      <c r="FUJ185" s="18"/>
      <c r="FUK185" s="18"/>
      <c r="FUL185" s="18"/>
      <c r="FUM185" s="18"/>
      <c r="FUN185" s="18"/>
      <c r="FUO185" s="18"/>
      <c r="FUP185" s="18"/>
      <c r="FUQ185" s="18"/>
      <c r="FUR185" s="18"/>
      <c r="FUS185" s="18"/>
      <c r="FUT185" s="18"/>
      <c r="FUU185" s="18"/>
      <c r="FUV185" s="18"/>
      <c r="FUW185" s="18"/>
      <c r="FUX185" s="18"/>
      <c r="FUY185" s="18"/>
      <c r="FUZ185" s="18"/>
      <c r="FVA185" s="18"/>
      <c r="FVB185" s="18"/>
      <c r="FVC185" s="18"/>
      <c r="FVD185" s="18"/>
      <c r="FVE185" s="18"/>
      <c r="FVF185" s="18"/>
      <c r="FVG185" s="18"/>
      <c r="FVH185" s="18"/>
      <c r="FVI185" s="18"/>
      <c r="FVJ185" s="18"/>
      <c r="FVK185" s="18"/>
      <c r="FVL185" s="18"/>
      <c r="FVM185" s="18"/>
      <c r="FVN185" s="18"/>
      <c r="FVO185" s="18"/>
      <c r="FVP185" s="18"/>
      <c r="FVQ185" s="18"/>
      <c r="FVR185" s="18"/>
      <c r="FVS185" s="18"/>
      <c r="FVT185" s="18"/>
      <c r="FVU185" s="18"/>
      <c r="FVV185" s="18"/>
      <c r="FVW185" s="18"/>
      <c r="FVX185" s="18"/>
      <c r="FVY185" s="18"/>
      <c r="FVZ185" s="18"/>
      <c r="FWA185" s="18"/>
      <c r="FWB185" s="18"/>
      <c r="FWC185" s="18"/>
      <c r="FWD185" s="18"/>
      <c r="FWE185" s="18"/>
      <c r="FWF185" s="18"/>
      <c r="FWG185" s="18"/>
      <c r="FWH185" s="18"/>
      <c r="FWI185" s="18"/>
      <c r="FWJ185" s="18"/>
      <c r="FWK185" s="18"/>
      <c r="FWL185" s="18"/>
      <c r="FWM185" s="18"/>
      <c r="FWN185" s="18"/>
      <c r="FWO185" s="18"/>
      <c r="FWP185" s="18"/>
      <c r="FWQ185" s="18"/>
      <c r="FWR185" s="18"/>
      <c r="FWS185" s="18"/>
      <c r="FWT185" s="18"/>
      <c r="FWU185" s="18"/>
      <c r="FWV185" s="18"/>
      <c r="FWW185" s="18"/>
      <c r="FWX185" s="18"/>
      <c r="FWY185" s="18"/>
      <c r="FWZ185" s="18"/>
      <c r="FXA185" s="18"/>
      <c r="FXB185" s="18"/>
      <c r="FXC185" s="18"/>
      <c r="FXD185" s="18"/>
      <c r="FXE185" s="18"/>
      <c r="FXF185" s="18"/>
      <c r="FXG185" s="18"/>
      <c r="FXH185" s="18"/>
      <c r="FXI185" s="18"/>
      <c r="FXJ185" s="18"/>
      <c r="FXK185" s="18"/>
      <c r="FXL185" s="18"/>
      <c r="FXM185" s="18"/>
      <c r="FXN185" s="18"/>
      <c r="FXO185" s="18"/>
      <c r="FXP185" s="18"/>
      <c r="FXQ185" s="18"/>
      <c r="FXR185" s="18"/>
      <c r="FXS185" s="18"/>
      <c r="FXT185" s="18"/>
      <c r="FXU185" s="18"/>
      <c r="FXV185" s="18"/>
      <c r="FXW185" s="18"/>
      <c r="FXX185" s="18"/>
      <c r="FXY185" s="18"/>
      <c r="FXZ185" s="18"/>
      <c r="FYA185" s="18"/>
      <c r="FYB185" s="18"/>
      <c r="FYC185" s="18"/>
      <c r="FYD185" s="18"/>
      <c r="FYE185" s="18"/>
      <c r="FYF185" s="18"/>
      <c r="FYG185" s="18"/>
      <c r="FYH185" s="18"/>
      <c r="FYI185" s="18"/>
      <c r="FYJ185" s="18"/>
      <c r="FYK185" s="18"/>
      <c r="FYL185" s="18"/>
      <c r="FYM185" s="18"/>
      <c r="FYN185" s="18"/>
      <c r="FYO185" s="18"/>
      <c r="FYP185" s="18"/>
      <c r="FYQ185" s="18"/>
      <c r="FYR185" s="18"/>
      <c r="FYS185" s="18"/>
      <c r="FYT185" s="18"/>
      <c r="FYU185" s="18"/>
      <c r="FYV185" s="18"/>
      <c r="FYW185" s="18"/>
      <c r="FYX185" s="18"/>
      <c r="FYY185" s="18"/>
      <c r="FYZ185" s="18"/>
      <c r="FZA185" s="18"/>
      <c r="FZB185" s="18"/>
      <c r="FZC185" s="18"/>
      <c r="FZD185" s="18"/>
      <c r="FZE185" s="18"/>
      <c r="FZF185" s="18"/>
      <c r="FZG185" s="18"/>
      <c r="FZH185" s="18"/>
      <c r="FZI185" s="18"/>
      <c r="FZJ185" s="18"/>
      <c r="FZK185" s="18"/>
      <c r="FZL185" s="18"/>
      <c r="FZM185" s="18"/>
      <c r="FZN185" s="18"/>
      <c r="FZO185" s="18"/>
      <c r="FZP185" s="18"/>
      <c r="FZQ185" s="18"/>
      <c r="FZR185" s="18"/>
      <c r="FZS185" s="18"/>
      <c r="FZT185" s="18"/>
      <c r="FZU185" s="18"/>
      <c r="FZV185" s="18"/>
      <c r="FZW185" s="18"/>
      <c r="FZX185" s="18"/>
      <c r="FZY185" s="18"/>
      <c r="FZZ185" s="18"/>
      <c r="GAA185" s="18"/>
      <c r="GAB185" s="18"/>
      <c r="GAC185" s="18"/>
      <c r="GAD185" s="18"/>
      <c r="GAE185" s="18"/>
      <c r="GAF185" s="18"/>
      <c r="GAG185" s="18"/>
      <c r="GAH185" s="18"/>
      <c r="GAI185" s="18"/>
      <c r="GAJ185" s="18"/>
      <c r="GAK185" s="18"/>
      <c r="GAL185" s="18"/>
      <c r="GAM185" s="18"/>
      <c r="GAN185" s="18"/>
      <c r="GAO185" s="18"/>
      <c r="GAP185" s="18"/>
      <c r="GAQ185" s="18"/>
      <c r="GAR185" s="18"/>
      <c r="GAS185" s="18"/>
      <c r="GAT185" s="18"/>
      <c r="GAU185" s="18"/>
      <c r="GAV185" s="18"/>
      <c r="GAW185" s="18"/>
      <c r="GAX185" s="18"/>
      <c r="GAY185" s="18"/>
      <c r="GAZ185" s="18"/>
      <c r="GBA185" s="18"/>
      <c r="GBB185" s="18"/>
      <c r="GBC185" s="18"/>
      <c r="GBD185" s="18"/>
      <c r="GBE185" s="18"/>
      <c r="GBF185" s="18"/>
      <c r="GBG185" s="18"/>
      <c r="GBH185" s="18"/>
      <c r="GBI185" s="18"/>
      <c r="GBJ185" s="18"/>
      <c r="GBK185" s="18"/>
      <c r="GBL185" s="18"/>
      <c r="GBM185" s="18"/>
      <c r="GBN185" s="18"/>
      <c r="GBO185" s="18"/>
      <c r="GBP185" s="18"/>
      <c r="GBQ185" s="18"/>
      <c r="GBR185" s="18"/>
      <c r="GBS185" s="18"/>
      <c r="GBT185" s="18"/>
      <c r="GBU185" s="18"/>
      <c r="GBV185" s="18"/>
      <c r="GBW185" s="18"/>
      <c r="GBX185" s="18"/>
      <c r="GBY185" s="18"/>
      <c r="GBZ185" s="18"/>
      <c r="GCA185" s="18"/>
      <c r="GCB185" s="18"/>
      <c r="GCC185" s="18"/>
      <c r="GCD185" s="18"/>
      <c r="GCE185" s="18"/>
      <c r="GCF185" s="18"/>
      <c r="GCG185" s="18"/>
      <c r="GCH185" s="18"/>
      <c r="GCI185" s="18"/>
      <c r="GCJ185" s="18"/>
      <c r="GCK185" s="18"/>
      <c r="GCL185" s="18"/>
      <c r="GCM185" s="18"/>
      <c r="GCN185" s="18"/>
      <c r="GCO185" s="18"/>
      <c r="GCP185" s="18"/>
      <c r="GCQ185" s="18"/>
      <c r="GCR185" s="18"/>
      <c r="GCS185" s="18"/>
      <c r="GCT185" s="18"/>
      <c r="GCU185" s="18"/>
      <c r="GCV185" s="18"/>
      <c r="GCW185" s="18"/>
      <c r="GCX185" s="18"/>
      <c r="GCY185" s="18"/>
      <c r="GCZ185" s="18"/>
      <c r="GDA185" s="18"/>
      <c r="GDB185" s="18"/>
      <c r="GDC185" s="18"/>
      <c r="GDD185" s="18"/>
      <c r="GDE185" s="18"/>
      <c r="GDF185" s="18"/>
      <c r="GDG185" s="18"/>
      <c r="GDH185" s="18"/>
      <c r="GDI185" s="18"/>
      <c r="GDJ185" s="18"/>
      <c r="GDK185" s="18"/>
      <c r="GDL185" s="18"/>
      <c r="GDM185" s="18"/>
      <c r="GDN185" s="18"/>
      <c r="GDO185" s="18"/>
      <c r="GDP185" s="18"/>
      <c r="GDQ185" s="18"/>
      <c r="GDR185" s="18"/>
      <c r="GDS185" s="18"/>
      <c r="GDT185" s="18"/>
      <c r="GDU185" s="18"/>
      <c r="GDV185" s="18"/>
      <c r="GDW185" s="18"/>
      <c r="GDX185" s="18"/>
      <c r="GDY185" s="18"/>
      <c r="GDZ185" s="18"/>
      <c r="GEA185" s="18"/>
      <c r="GEB185" s="18"/>
      <c r="GEC185" s="18"/>
      <c r="GED185" s="18"/>
      <c r="GEE185" s="18"/>
      <c r="GEF185" s="18"/>
      <c r="GEG185" s="18"/>
      <c r="GEH185" s="18"/>
      <c r="GEI185" s="18"/>
      <c r="GEJ185" s="18"/>
      <c r="GEK185" s="18"/>
      <c r="GEL185" s="18"/>
      <c r="GEM185" s="18"/>
      <c r="GEN185" s="18"/>
      <c r="GEO185" s="18"/>
      <c r="GEP185" s="18"/>
      <c r="GEQ185" s="18"/>
      <c r="GER185" s="18"/>
      <c r="GES185" s="18"/>
      <c r="GET185" s="18"/>
      <c r="GEU185" s="18"/>
      <c r="GEV185" s="18"/>
      <c r="GEW185" s="18"/>
      <c r="GEX185" s="18"/>
      <c r="GEY185" s="18"/>
      <c r="GEZ185" s="18"/>
      <c r="GFA185" s="18"/>
      <c r="GFB185" s="18"/>
      <c r="GFC185" s="18"/>
      <c r="GFD185" s="18"/>
      <c r="GFE185" s="18"/>
      <c r="GFF185" s="18"/>
      <c r="GFG185" s="18"/>
      <c r="GFH185" s="18"/>
      <c r="GFI185" s="18"/>
      <c r="GFJ185" s="18"/>
      <c r="GFK185" s="18"/>
      <c r="GFL185" s="18"/>
      <c r="GFM185" s="18"/>
      <c r="GFN185" s="18"/>
      <c r="GFO185" s="18"/>
      <c r="GFP185" s="18"/>
      <c r="GFQ185" s="18"/>
      <c r="GFR185" s="18"/>
      <c r="GFS185" s="18"/>
      <c r="GFT185" s="18"/>
      <c r="GFU185" s="18"/>
      <c r="GFV185" s="18"/>
      <c r="GFW185" s="18"/>
      <c r="GFX185" s="18"/>
      <c r="GFY185" s="18"/>
      <c r="GFZ185" s="18"/>
      <c r="GGA185" s="18"/>
      <c r="GGB185" s="18"/>
      <c r="GGC185" s="18"/>
      <c r="GGD185" s="18"/>
      <c r="GGE185" s="18"/>
      <c r="GGF185" s="18"/>
      <c r="GGG185" s="18"/>
      <c r="GGH185" s="18"/>
      <c r="GGI185" s="18"/>
      <c r="GGJ185" s="18"/>
      <c r="GGK185" s="18"/>
      <c r="GGL185" s="18"/>
      <c r="GGM185" s="18"/>
      <c r="GGN185" s="18"/>
      <c r="GGO185" s="18"/>
      <c r="GGP185" s="18"/>
      <c r="GGQ185" s="18"/>
      <c r="GGR185" s="18"/>
      <c r="GGS185" s="18"/>
      <c r="GGT185" s="18"/>
      <c r="GGU185" s="18"/>
      <c r="GGV185" s="18"/>
      <c r="GGW185" s="18"/>
      <c r="GGX185" s="18"/>
      <c r="GGY185" s="18"/>
      <c r="GGZ185" s="18"/>
      <c r="GHA185" s="18"/>
      <c r="GHB185" s="18"/>
      <c r="GHC185" s="18"/>
      <c r="GHD185" s="18"/>
      <c r="GHE185" s="18"/>
      <c r="GHF185" s="18"/>
      <c r="GHG185" s="18"/>
      <c r="GHH185" s="18"/>
      <c r="GHI185" s="18"/>
      <c r="GHJ185" s="18"/>
      <c r="GHK185" s="18"/>
      <c r="GHL185" s="18"/>
      <c r="GHM185" s="18"/>
      <c r="GHN185" s="18"/>
      <c r="GHO185" s="18"/>
      <c r="GHP185" s="18"/>
      <c r="GHQ185" s="18"/>
      <c r="GHR185" s="18"/>
      <c r="GHS185" s="18"/>
      <c r="GHT185" s="18"/>
      <c r="GHU185" s="18"/>
      <c r="GHV185" s="18"/>
      <c r="GHW185" s="18"/>
      <c r="GHX185" s="18"/>
      <c r="GHY185" s="18"/>
      <c r="GHZ185" s="18"/>
      <c r="GIA185" s="18"/>
      <c r="GIB185" s="18"/>
      <c r="GIC185" s="18"/>
      <c r="GID185" s="18"/>
      <c r="GIE185" s="18"/>
      <c r="GIF185" s="18"/>
      <c r="GIG185" s="18"/>
      <c r="GIH185" s="18"/>
      <c r="GII185" s="18"/>
      <c r="GIJ185" s="18"/>
      <c r="GIK185" s="18"/>
      <c r="GIL185" s="18"/>
      <c r="GIM185" s="18"/>
      <c r="GIN185" s="18"/>
      <c r="GIO185" s="18"/>
      <c r="GIP185" s="18"/>
      <c r="GIQ185" s="18"/>
      <c r="GIR185" s="18"/>
      <c r="GIS185" s="18"/>
      <c r="GIT185" s="18"/>
      <c r="GIU185" s="18"/>
      <c r="GIV185" s="18"/>
      <c r="GIW185" s="18"/>
      <c r="GIX185" s="18"/>
      <c r="GIY185" s="18"/>
      <c r="GIZ185" s="18"/>
      <c r="GJA185" s="18"/>
      <c r="GJB185" s="18"/>
      <c r="GJC185" s="18"/>
      <c r="GJD185" s="18"/>
      <c r="GJE185" s="18"/>
      <c r="GJF185" s="18"/>
      <c r="GJG185" s="18"/>
      <c r="GJH185" s="18"/>
      <c r="GJI185" s="18"/>
      <c r="GJJ185" s="18"/>
      <c r="GJK185" s="18"/>
      <c r="GJL185" s="18"/>
      <c r="GJM185" s="18"/>
      <c r="GJN185" s="18"/>
      <c r="GJO185" s="18"/>
      <c r="GJP185" s="18"/>
      <c r="GJQ185" s="18"/>
      <c r="GJR185" s="18"/>
      <c r="GJS185" s="18"/>
      <c r="GJT185" s="18"/>
      <c r="GJU185" s="18"/>
      <c r="GJV185" s="18"/>
      <c r="GJW185" s="18"/>
      <c r="GJX185" s="18"/>
      <c r="GJY185" s="18"/>
      <c r="GJZ185" s="18"/>
      <c r="GKA185" s="18"/>
      <c r="GKB185" s="18"/>
      <c r="GKC185" s="18"/>
      <c r="GKD185" s="18"/>
      <c r="GKE185" s="18"/>
      <c r="GKF185" s="18"/>
      <c r="GKG185" s="18"/>
      <c r="GKH185" s="18"/>
      <c r="GKI185" s="18"/>
      <c r="GKJ185" s="18"/>
      <c r="GKK185" s="18"/>
      <c r="GKL185" s="18"/>
      <c r="GKM185" s="18"/>
      <c r="GKN185" s="18"/>
      <c r="GKO185" s="18"/>
      <c r="GKP185" s="18"/>
      <c r="GKQ185" s="18"/>
      <c r="GKR185" s="18"/>
      <c r="GKS185" s="18"/>
      <c r="GKT185" s="18"/>
      <c r="GKU185" s="18"/>
      <c r="GKV185" s="18"/>
      <c r="GKW185" s="18"/>
      <c r="GKX185" s="18"/>
      <c r="GKY185" s="18"/>
      <c r="GKZ185" s="18"/>
      <c r="GLA185" s="18"/>
      <c r="GLB185" s="18"/>
      <c r="GLC185" s="18"/>
      <c r="GLD185" s="18"/>
      <c r="GLE185" s="18"/>
      <c r="GLF185" s="18"/>
      <c r="GLG185" s="18"/>
      <c r="GLH185" s="18"/>
      <c r="GLI185" s="18"/>
      <c r="GLJ185" s="18"/>
      <c r="GLK185" s="18"/>
      <c r="GLL185" s="18"/>
      <c r="GLM185" s="18"/>
      <c r="GLN185" s="18"/>
      <c r="GLO185" s="18"/>
      <c r="GLP185" s="18"/>
      <c r="GLQ185" s="18"/>
      <c r="GLR185" s="18"/>
      <c r="GLS185" s="18"/>
      <c r="GLT185" s="18"/>
      <c r="GLU185" s="18"/>
      <c r="GLV185" s="18"/>
      <c r="GLW185" s="18"/>
      <c r="GLX185" s="18"/>
      <c r="GLY185" s="18"/>
      <c r="GLZ185" s="18"/>
      <c r="GMA185" s="18"/>
      <c r="GMB185" s="18"/>
      <c r="GMC185" s="18"/>
      <c r="GMD185" s="18"/>
      <c r="GME185" s="18"/>
      <c r="GMF185" s="18"/>
      <c r="GMG185" s="18"/>
      <c r="GMH185" s="18"/>
      <c r="GMI185" s="18"/>
      <c r="GMJ185" s="18"/>
      <c r="GMK185" s="18"/>
      <c r="GML185" s="18"/>
      <c r="GMM185" s="18"/>
      <c r="GMN185" s="18"/>
      <c r="GMO185" s="18"/>
      <c r="GMP185" s="18"/>
      <c r="GMQ185" s="18"/>
      <c r="GMR185" s="18"/>
      <c r="GMS185" s="18"/>
      <c r="GMT185" s="18"/>
      <c r="GMU185" s="18"/>
      <c r="GMV185" s="18"/>
      <c r="GMW185" s="18"/>
      <c r="GMX185" s="18"/>
      <c r="GMY185" s="18"/>
      <c r="GMZ185" s="18"/>
      <c r="GNA185" s="18"/>
      <c r="GNB185" s="18"/>
      <c r="GNC185" s="18"/>
      <c r="GND185" s="18"/>
      <c r="GNE185" s="18"/>
      <c r="GNF185" s="18"/>
      <c r="GNG185" s="18"/>
      <c r="GNH185" s="18"/>
      <c r="GNI185" s="18"/>
      <c r="GNJ185" s="18"/>
      <c r="GNK185" s="18"/>
      <c r="GNL185" s="18"/>
      <c r="GNM185" s="18"/>
      <c r="GNN185" s="18"/>
      <c r="GNO185" s="18"/>
      <c r="GNP185" s="18"/>
      <c r="GNQ185" s="18"/>
      <c r="GNR185" s="18"/>
      <c r="GNS185" s="18"/>
      <c r="GNT185" s="18"/>
      <c r="GNU185" s="18"/>
      <c r="GNV185" s="18"/>
      <c r="GNW185" s="18"/>
      <c r="GNX185" s="18"/>
      <c r="GNY185" s="18"/>
      <c r="GNZ185" s="18"/>
      <c r="GOA185" s="18"/>
      <c r="GOB185" s="18"/>
      <c r="GOC185" s="18"/>
      <c r="GOD185" s="18"/>
      <c r="GOE185" s="18"/>
      <c r="GOF185" s="18"/>
      <c r="GOG185" s="18"/>
      <c r="GOH185" s="18"/>
      <c r="GOI185" s="18"/>
      <c r="GOJ185" s="18"/>
      <c r="GOK185" s="18"/>
      <c r="GOL185" s="18"/>
      <c r="GOM185" s="18"/>
      <c r="GON185" s="18"/>
      <c r="GOO185" s="18"/>
      <c r="GOP185" s="18"/>
      <c r="GOQ185" s="18"/>
      <c r="GOR185" s="18"/>
      <c r="GOS185" s="18"/>
      <c r="GOT185" s="18"/>
      <c r="GOU185" s="18"/>
      <c r="GOV185" s="18"/>
      <c r="GOW185" s="18"/>
      <c r="GOX185" s="18"/>
      <c r="GOY185" s="18"/>
      <c r="GOZ185" s="18"/>
      <c r="GPA185" s="18"/>
      <c r="GPB185" s="18"/>
      <c r="GPC185" s="18"/>
      <c r="GPD185" s="18"/>
      <c r="GPE185" s="18"/>
      <c r="GPF185" s="18"/>
      <c r="GPG185" s="18"/>
      <c r="GPH185" s="18"/>
      <c r="GPI185" s="18"/>
      <c r="GPJ185" s="18"/>
      <c r="GPK185" s="18"/>
      <c r="GPL185" s="18"/>
      <c r="GPM185" s="18"/>
      <c r="GPN185" s="18"/>
      <c r="GPO185" s="18"/>
      <c r="GPP185" s="18"/>
      <c r="GPQ185" s="18"/>
      <c r="GPR185" s="18"/>
      <c r="GPS185" s="18"/>
      <c r="GPT185" s="18"/>
      <c r="GPU185" s="18"/>
      <c r="GPV185" s="18"/>
      <c r="GPW185" s="18"/>
      <c r="GPX185" s="18"/>
      <c r="GPY185" s="18"/>
      <c r="GPZ185" s="18"/>
      <c r="GQA185" s="18"/>
      <c r="GQB185" s="18"/>
      <c r="GQC185" s="18"/>
      <c r="GQD185" s="18"/>
      <c r="GQE185" s="18"/>
      <c r="GQF185" s="18"/>
      <c r="GQG185" s="18"/>
      <c r="GQH185" s="18"/>
      <c r="GQI185" s="18"/>
      <c r="GQJ185" s="18"/>
      <c r="GQK185" s="18"/>
      <c r="GQL185" s="18"/>
      <c r="GQM185" s="18"/>
      <c r="GQN185" s="18"/>
      <c r="GQO185" s="18"/>
      <c r="GQP185" s="18"/>
      <c r="GQQ185" s="18"/>
      <c r="GQR185" s="18"/>
      <c r="GQS185" s="18"/>
      <c r="GQT185" s="18"/>
      <c r="GQU185" s="18"/>
      <c r="GQV185" s="18"/>
      <c r="GQW185" s="18"/>
      <c r="GQX185" s="18"/>
      <c r="GQY185" s="18"/>
      <c r="GQZ185" s="18"/>
      <c r="GRA185" s="18"/>
      <c r="GRB185" s="18"/>
      <c r="GRC185" s="18"/>
      <c r="GRD185" s="18"/>
      <c r="GRE185" s="18"/>
      <c r="GRF185" s="18"/>
      <c r="GRG185" s="18"/>
      <c r="GRH185" s="18"/>
      <c r="GRI185" s="18"/>
      <c r="GRJ185" s="18"/>
      <c r="GRK185" s="18"/>
      <c r="GRL185" s="18"/>
      <c r="GRM185" s="18"/>
      <c r="GRN185" s="18"/>
      <c r="GRO185" s="18"/>
      <c r="GRP185" s="18"/>
      <c r="GRQ185" s="18"/>
      <c r="GRR185" s="18"/>
      <c r="GRS185" s="18"/>
      <c r="GRT185" s="18"/>
      <c r="GRU185" s="18"/>
      <c r="GRV185" s="18"/>
      <c r="GRW185" s="18"/>
      <c r="GRX185" s="18"/>
      <c r="GRY185" s="18"/>
      <c r="GRZ185" s="18"/>
      <c r="GSA185" s="18"/>
      <c r="GSB185" s="18"/>
      <c r="GSC185" s="18"/>
      <c r="GSD185" s="18"/>
      <c r="GSE185" s="18"/>
      <c r="GSF185" s="18"/>
      <c r="GSG185" s="18"/>
      <c r="GSH185" s="18"/>
      <c r="GSI185" s="18"/>
      <c r="GSJ185" s="18"/>
      <c r="GSK185" s="18"/>
      <c r="GSL185" s="18"/>
      <c r="GSM185" s="18"/>
      <c r="GSN185" s="18"/>
      <c r="GSO185" s="18"/>
      <c r="GSP185" s="18"/>
      <c r="GSQ185" s="18"/>
      <c r="GSR185" s="18"/>
      <c r="GSS185" s="18"/>
      <c r="GST185" s="18"/>
      <c r="GSU185" s="18"/>
      <c r="GSV185" s="18"/>
      <c r="GSW185" s="18"/>
      <c r="GSX185" s="18"/>
      <c r="GSY185" s="18"/>
      <c r="GSZ185" s="18"/>
      <c r="GTA185" s="18"/>
      <c r="GTB185" s="18"/>
      <c r="GTC185" s="18"/>
      <c r="GTD185" s="18"/>
      <c r="GTE185" s="18"/>
      <c r="GTF185" s="18"/>
      <c r="GTG185" s="18"/>
      <c r="GTH185" s="18"/>
      <c r="GTI185" s="18"/>
      <c r="GTJ185" s="18"/>
      <c r="GTK185" s="18"/>
      <c r="GTL185" s="18"/>
      <c r="GTM185" s="18"/>
      <c r="GTN185" s="18"/>
      <c r="GTO185" s="18"/>
      <c r="GTP185" s="18"/>
      <c r="GTQ185" s="18"/>
      <c r="GTR185" s="18"/>
      <c r="GTS185" s="18"/>
      <c r="GTT185" s="18"/>
      <c r="GTU185" s="18"/>
      <c r="GTV185" s="18"/>
      <c r="GTW185" s="18"/>
      <c r="GTX185" s="18"/>
      <c r="GTY185" s="18"/>
      <c r="GTZ185" s="18"/>
      <c r="GUA185" s="18"/>
      <c r="GUB185" s="18"/>
      <c r="GUC185" s="18"/>
      <c r="GUD185" s="18"/>
      <c r="GUE185" s="18"/>
      <c r="GUF185" s="18"/>
      <c r="GUG185" s="18"/>
      <c r="GUH185" s="18"/>
      <c r="GUI185" s="18"/>
      <c r="GUJ185" s="18"/>
      <c r="GUK185" s="18"/>
      <c r="GUL185" s="18"/>
      <c r="GUM185" s="18"/>
      <c r="GUN185" s="18"/>
      <c r="GUO185" s="18"/>
      <c r="GUP185" s="18"/>
      <c r="GUQ185" s="18"/>
      <c r="GUR185" s="18"/>
      <c r="GUS185" s="18"/>
      <c r="GUT185" s="18"/>
      <c r="GUU185" s="18"/>
      <c r="GUV185" s="18"/>
      <c r="GUW185" s="18"/>
      <c r="GUX185" s="18"/>
      <c r="GUY185" s="18"/>
      <c r="GUZ185" s="18"/>
      <c r="GVA185" s="18"/>
      <c r="GVB185" s="18"/>
      <c r="GVC185" s="18"/>
      <c r="GVD185" s="18"/>
      <c r="GVE185" s="18"/>
      <c r="GVF185" s="18"/>
      <c r="GVG185" s="18"/>
      <c r="GVH185" s="18"/>
      <c r="GVI185" s="18"/>
      <c r="GVJ185" s="18"/>
      <c r="GVK185" s="18"/>
      <c r="GVL185" s="18"/>
      <c r="GVM185" s="18"/>
      <c r="GVN185" s="18"/>
      <c r="GVO185" s="18"/>
      <c r="GVP185" s="18"/>
      <c r="GVQ185" s="18"/>
      <c r="GVR185" s="18"/>
      <c r="GVS185" s="18"/>
      <c r="GVT185" s="18"/>
      <c r="GVU185" s="18"/>
      <c r="GVV185" s="18"/>
      <c r="GVW185" s="18"/>
      <c r="GVX185" s="18"/>
      <c r="GVY185" s="18"/>
      <c r="GVZ185" s="18"/>
      <c r="GWA185" s="18"/>
      <c r="GWB185" s="18"/>
      <c r="GWC185" s="18"/>
      <c r="GWD185" s="18"/>
      <c r="GWE185" s="18"/>
      <c r="GWF185" s="18"/>
      <c r="GWG185" s="18"/>
      <c r="GWH185" s="18"/>
      <c r="GWI185" s="18"/>
      <c r="GWJ185" s="18"/>
      <c r="GWK185" s="18"/>
      <c r="GWL185" s="18"/>
      <c r="GWM185" s="18"/>
      <c r="GWN185" s="18"/>
      <c r="GWO185" s="18"/>
      <c r="GWP185" s="18"/>
      <c r="GWQ185" s="18"/>
      <c r="GWR185" s="18"/>
      <c r="GWS185" s="18"/>
      <c r="GWT185" s="18"/>
      <c r="GWU185" s="18"/>
      <c r="GWV185" s="18"/>
      <c r="GWW185" s="18"/>
      <c r="GWX185" s="18"/>
      <c r="GWY185" s="18"/>
      <c r="GWZ185" s="18"/>
      <c r="GXA185" s="18"/>
      <c r="GXB185" s="18"/>
      <c r="GXC185" s="18"/>
      <c r="GXD185" s="18"/>
      <c r="GXE185" s="18"/>
      <c r="GXF185" s="18"/>
      <c r="GXG185" s="18"/>
      <c r="GXH185" s="18"/>
      <c r="GXI185" s="18"/>
      <c r="GXJ185" s="18"/>
      <c r="GXK185" s="18"/>
      <c r="GXL185" s="18"/>
      <c r="GXM185" s="18"/>
      <c r="GXN185" s="18"/>
      <c r="GXO185" s="18"/>
      <c r="GXP185" s="18"/>
      <c r="GXQ185" s="18"/>
      <c r="GXR185" s="18"/>
      <c r="GXS185" s="18"/>
      <c r="GXT185" s="18"/>
      <c r="GXU185" s="18"/>
      <c r="GXV185" s="18"/>
      <c r="GXW185" s="18"/>
      <c r="GXX185" s="18"/>
      <c r="GXY185" s="18"/>
      <c r="GXZ185" s="18"/>
      <c r="GYA185" s="18"/>
      <c r="GYB185" s="18"/>
      <c r="GYC185" s="18"/>
      <c r="GYD185" s="18"/>
      <c r="GYE185" s="18"/>
      <c r="GYF185" s="18"/>
      <c r="GYG185" s="18"/>
      <c r="GYH185" s="18"/>
      <c r="GYI185" s="18"/>
      <c r="GYJ185" s="18"/>
      <c r="GYK185" s="18"/>
      <c r="GYL185" s="18"/>
      <c r="GYM185" s="18"/>
      <c r="GYN185" s="18"/>
      <c r="GYO185" s="18"/>
      <c r="GYP185" s="18"/>
      <c r="GYQ185" s="18"/>
      <c r="GYR185" s="18"/>
      <c r="GYS185" s="18"/>
      <c r="GYT185" s="18"/>
      <c r="GYU185" s="18"/>
      <c r="GYV185" s="18"/>
      <c r="GYW185" s="18"/>
      <c r="GYX185" s="18"/>
      <c r="GYY185" s="18"/>
      <c r="GYZ185" s="18"/>
      <c r="GZA185" s="18"/>
      <c r="GZB185" s="18"/>
      <c r="GZC185" s="18"/>
      <c r="GZD185" s="18"/>
      <c r="GZE185" s="18"/>
      <c r="GZF185" s="18"/>
      <c r="GZG185" s="18"/>
      <c r="GZH185" s="18"/>
      <c r="GZI185" s="18"/>
      <c r="GZJ185" s="18"/>
      <c r="GZK185" s="18"/>
      <c r="GZL185" s="18"/>
      <c r="GZM185" s="18"/>
      <c r="GZN185" s="18"/>
      <c r="GZO185" s="18"/>
      <c r="GZP185" s="18"/>
      <c r="GZQ185" s="18"/>
      <c r="GZR185" s="18"/>
      <c r="GZS185" s="18"/>
      <c r="GZT185" s="18"/>
      <c r="GZU185" s="18"/>
      <c r="GZV185" s="18"/>
      <c r="GZW185" s="18"/>
      <c r="GZX185" s="18"/>
      <c r="GZY185" s="18"/>
      <c r="GZZ185" s="18"/>
      <c r="HAA185" s="18"/>
      <c r="HAB185" s="18"/>
      <c r="HAC185" s="18"/>
      <c r="HAD185" s="18"/>
      <c r="HAE185" s="18"/>
      <c r="HAF185" s="18"/>
      <c r="HAG185" s="18"/>
      <c r="HAH185" s="18"/>
      <c r="HAI185" s="18"/>
      <c r="HAJ185" s="18"/>
      <c r="HAK185" s="18"/>
      <c r="HAL185" s="18"/>
      <c r="HAM185" s="18"/>
      <c r="HAN185" s="18"/>
      <c r="HAO185" s="18"/>
      <c r="HAP185" s="18"/>
      <c r="HAQ185" s="18"/>
      <c r="HAR185" s="18"/>
      <c r="HAS185" s="18"/>
      <c r="HAT185" s="18"/>
      <c r="HAU185" s="18"/>
      <c r="HAV185" s="18"/>
      <c r="HAW185" s="18"/>
      <c r="HAX185" s="18"/>
      <c r="HAY185" s="18"/>
      <c r="HAZ185" s="18"/>
      <c r="HBA185" s="18"/>
      <c r="HBB185" s="18"/>
      <c r="HBC185" s="18"/>
      <c r="HBD185" s="18"/>
      <c r="HBE185" s="18"/>
      <c r="HBF185" s="18"/>
      <c r="HBG185" s="18"/>
      <c r="HBH185" s="18"/>
      <c r="HBI185" s="18"/>
      <c r="HBJ185" s="18"/>
      <c r="HBK185" s="18"/>
      <c r="HBL185" s="18"/>
      <c r="HBM185" s="18"/>
      <c r="HBN185" s="18"/>
      <c r="HBO185" s="18"/>
      <c r="HBP185" s="18"/>
      <c r="HBQ185" s="18"/>
      <c r="HBR185" s="18"/>
      <c r="HBS185" s="18"/>
      <c r="HBT185" s="18"/>
      <c r="HBU185" s="18"/>
      <c r="HBV185" s="18"/>
      <c r="HBW185" s="18"/>
      <c r="HBX185" s="18"/>
      <c r="HBY185" s="18"/>
      <c r="HBZ185" s="18"/>
      <c r="HCA185" s="18"/>
      <c r="HCB185" s="18"/>
      <c r="HCC185" s="18"/>
      <c r="HCD185" s="18"/>
      <c r="HCE185" s="18"/>
      <c r="HCF185" s="18"/>
      <c r="HCG185" s="18"/>
      <c r="HCH185" s="18"/>
      <c r="HCI185" s="18"/>
      <c r="HCJ185" s="18"/>
      <c r="HCK185" s="18"/>
      <c r="HCL185" s="18"/>
      <c r="HCM185" s="18"/>
      <c r="HCN185" s="18"/>
      <c r="HCO185" s="18"/>
      <c r="HCP185" s="18"/>
      <c r="HCQ185" s="18"/>
      <c r="HCR185" s="18"/>
      <c r="HCS185" s="18"/>
      <c r="HCT185" s="18"/>
      <c r="HCU185" s="18"/>
      <c r="HCV185" s="18"/>
      <c r="HCW185" s="18"/>
      <c r="HCX185" s="18"/>
      <c r="HCY185" s="18"/>
      <c r="HCZ185" s="18"/>
      <c r="HDA185" s="18"/>
      <c r="HDB185" s="18"/>
      <c r="HDC185" s="18"/>
      <c r="HDD185" s="18"/>
      <c r="HDE185" s="18"/>
      <c r="HDF185" s="18"/>
      <c r="HDG185" s="18"/>
      <c r="HDH185" s="18"/>
      <c r="HDI185" s="18"/>
      <c r="HDJ185" s="18"/>
      <c r="HDK185" s="18"/>
      <c r="HDL185" s="18"/>
      <c r="HDM185" s="18"/>
      <c r="HDN185" s="18"/>
      <c r="HDO185" s="18"/>
      <c r="HDP185" s="18"/>
      <c r="HDQ185" s="18"/>
      <c r="HDR185" s="18"/>
      <c r="HDS185" s="18"/>
      <c r="HDT185" s="18"/>
      <c r="HDU185" s="18"/>
      <c r="HDV185" s="18"/>
      <c r="HDW185" s="18"/>
      <c r="HDX185" s="18"/>
      <c r="HDY185" s="18"/>
      <c r="HDZ185" s="18"/>
      <c r="HEA185" s="18"/>
      <c r="HEB185" s="18"/>
      <c r="HEC185" s="18"/>
      <c r="HED185" s="18"/>
      <c r="HEE185" s="18"/>
      <c r="HEF185" s="18"/>
      <c r="HEG185" s="18"/>
      <c r="HEH185" s="18"/>
      <c r="HEI185" s="18"/>
      <c r="HEJ185" s="18"/>
      <c r="HEK185" s="18"/>
      <c r="HEL185" s="18"/>
      <c r="HEM185" s="18"/>
      <c r="HEN185" s="18"/>
      <c r="HEO185" s="18"/>
      <c r="HEP185" s="18"/>
      <c r="HEQ185" s="18"/>
      <c r="HER185" s="18"/>
      <c r="HES185" s="18"/>
      <c r="HET185" s="18"/>
      <c r="HEU185" s="18"/>
      <c r="HEV185" s="18"/>
      <c r="HEW185" s="18"/>
      <c r="HEX185" s="18"/>
      <c r="HEY185" s="18"/>
      <c r="HEZ185" s="18"/>
      <c r="HFA185" s="18"/>
      <c r="HFB185" s="18"/>
      <c r="HFC185" s="18"/>
      <c r="HFD185" s="18"/>
      <c r="HFE185" s="18"/>
      <c r="HFF185" s="18"/>
      <c r="HFG185" s="18"/>
      <c r="HFH185" s="18"/>
      <c r="HFI185" s="18"/>
      <c r="HFJ185" s="18"/>
      <c r="HFK185" s="18"/>
      <c r="HFL185" s="18"/>
      <c r="HFM185" s="18"/>
      <c r="HFN185" s="18"/>
      <c r="HFO185" s="18"/>
      <c r="HFP185" s="18"/>
      <c r="HFQ185" s="18"/>
      <c r="HFR185" s="18"/>
      <c r="HFS185" s="18"/>
      <c r="HFT185" s="18"/>
      <c r="HFU185" s="18"/>
      <c r="HFV185" s="18"/>
      <c r="HFW185" s="18"/>
      <c r="HFX185" s="18"/>
      <c r="HFY185" s="18"/>
      <c r="HFZ185" s="18"/>
      <c r="HGA185" s="18"/>
      <c r="HGB185" s="18"/>
      <c r="HGC185" s="18"/>
      <c r="HGD185" s="18"/>
      <c r="HGE185" s="18"/>
      <c r="HGF185" s="18"/>
      <c r="HGG185" s="18"/>
      <c r="HGH185" s="18"/>
      <c r="HGI185" s="18"/>
      <c r="HGJ185" s="18"/>
      <c r="HGK185" s="18"/>
      <c r="HGL185" s="18"/>
      <c r="HGM185" s="18"/>
      <c r="HGN185" s="18"/>
      <c r="HGO185" s="18"/>
      <c r="HGP185" s="18"/>
      <c r="HGQ185" s="18"/>
      <c r="HGR185" s="18"/>
      <c r="HGS185" s="18"/>
      <c r="HGT185" s="18"/>
      <c r="HGU185" s="18"/>
      <c r="HGV185" s="18"/>
      <c r="HGW185" s="18"/>
      <c r="HGX185" s="18"/>
      <c r="HGY185" s="18"/>
      <c r="HGZ185" s="18"/>
      <c r="HHA185" s="18"/>
      <c r="HHB185" s="18"/>
      <c r="HHC185" s="18"/>
      <c r="HHD185" s="18"/>
      <c r="HHE185" s="18"/>
      <c r="HHF185" s="18"/>
      <c r="HHG185" s="18"/>
      <c r="HHH185" s="18"/>
      <c r="HHI185" s="18"/>
      <c r="HHJ185" s="18"/>
      <c r="HHK185" s="18"/>
      <c r="HHL185" s="18"/>
      <c r="HHM185" s="18"/>
      <c r="HHN185" s="18"/>
      <c r="HHO185" s="18"/>
      <c r="HHP185" s="18"/>
      <c r="HHQ185" s="18"/>
      <c r="HHR185" s="18"/>
      <c r="HHS185" s="18"/>
      <c r="HHT185" s="18"/>
      <c r="HHU185" s="18"/>
      <c r="HHV185" s="18"/>
      <c r="HHW185" s="18"/>
      <c r="HHX185" s="18"/>
      <c r="HHY185" s="18"/>
      <c r="HHZ185" s="18"/>
      <c r="HIA185" s="18"/>
      <c r="HIB185" s="18"/>
      <c r="HIC185" s="18"/>
      <c r="HID185" s="18"/>
      <c r="HIE185" s="18"/>
      <c r="HIF185" s="18"/>
      <c r="HIG185" s="18"/>
      <c r="HIH185" s="18"/>
      <c r="HII185" s="18"/>
      <c r="HIJ185" s="18"/>
      <c r="HIK185" s="18"/>
      <c r="HIL185" s="18"/>
      <c r="HIM185" s="18"/>
      <c r="HIN185" s="18"/>
      <c r="HIO185" s="18"/>
      <c r="HIP185" s="18"/>
      <c r="HIQ185" s="18"/>
      <c r="HIR185" s="18"/>
      <c r="HIS185" s="18"/>
      <c r="HIT185" s="18"/>
      <c r="HIU185" s="18"/>
      <c r="HIV185" s="18"/>
      <c r="HIW185" s="18"/>
      <c r="HIX185" s="18"/>
      <c r="HIY185" s="18"/>
      <c r="HIZ185" s="18"/>
      <c r="HJA185" s="18"/>
      <c r="HJB185" s="18"/>
      <c r="HJC185" s="18"/>
      <c r="HJD185" s="18"/>
      <c r="HJE185" s="18"/>
      <c r="HJF185" s="18"/>
      <c r="HJG185" s="18"/>
      <c r="HJH185" s="18"/>
      <c r="HJI185" s="18"/>
      <c r="HJJ185" s="18"/>
      <c r="HJK185" s="18"/>
      <c r="HJL185" s="18"/>
      <c r="HJM185" s="18"/>
      <c r="HJN185" s="18"/>
      <c r="HJO185" s="18"/>
      <c r="HJP185" s="18"/>
      <c r="HJQ185" s="18"/>
      <c r="HJR185" s="18"/>
      <c r="HJS185" s="18"/>
      <c r="HJT185" s="18"/>
      <c r="HJU185" s="18"/>
      <c r="HJV185" s="18"/>
      <c r="HJW185" s="18"/>
      <c r="HJX185" s="18"/>
      <c r="HJY185" s="18"/>
      <c r="HJZ185" s="18"/>
      <c r="HKA185" s="18"/>
      <c r="HKB185" s="18"/>
      <c r="HKC185" s="18"/>
      <c r="HKD185" s="18"/>
      <c r="HKE185" s="18"/>
      <c r="HKF185" s="18"/>
      <c r="HKG185" s="18"/>
      <c r="HKH185" s="18"/>
      <c r="HKI185" s="18"/>
      <c r="HKJ185" s="18"/>
      <c r="HKK185" s="18"/>
      <c r="HKL185" s="18"/>
      <c r="HKM185" s="18"/>
      <c r="HKN185" s="18"/>
      <c r="HKO185" s="18"/>
      <c r="HKP185" s="18"/>
      <c r="HKQ185" s="18"/>
      <c r="HKR185" s="18"/>
      <c r="HKS185" s="18"/>
      <c r="HKT185" s="18"/>
      <c r="HKU185" s="18"/>
      <c r="HKV185" s="18"/>
      <c r="HKW185" s="18"/>
      <c r="HKX185" s="18"/>
      <c r="HKY185" s="18"/>
      <c r="HKZ185" s="18"/>
      <c r="HLA185" s="18"/>
      <c r="HLB185" s="18"/>
      <c r="HLC185" s="18"/>
      <c r="HLD185" s="18"/>
      <c r="HLE185" s="18"/>
      <c r="HLF185" s="18"/>
      <c r="HLG185" s="18"/>
      <c r="HLH185" s="18"/>
      <c r="HLI185" s="18"/>
      <c r="HLJ185" s="18"/>
      <c r="HLK185" s="18"/>
      <c r="HLL185" s="18"/>
      <c r="HLM185" s="18"/>
      <c r="HLN185" s="18"/>
      <c r="HLO185" s="18"/>
      <c r="HLP185" s="18"/>
      <c r="HLQ185" s="18"/>
      <c r="HLR185" s="18"/>
      <c r="HLS185" s="18"/>
      <c r="HLT185" s="18"/>
      <c r="HLU185" s="18"/>
      <c r="HLV185" s="18"/>
      <c r="HLW185" s="18"/>
      <c r="HLX185" s="18"/>
      <c r="HLY185" s="18"/>
      <c r="HLZ185" s="18"/>
      <c r="HMA185" s="18"/>
      <c r="HMB185" s="18"/>
      <c r="HMC185" s="18"/>
      <c r="HMD185" s="18"/>
      <c r="HME185" s="18"/>
      <c r="HMF185" s="18"/>
      <c r="HMG185" s="18"/>
      <c r="HMH185" s="18"/>
      <c r="HMI185" s="18"/>
      <c r="HMJ185" s="18"/>
      <c r="HMK185" s="18"/>
      <c r="HML185" s="18"/>
      <c r="HMM185" s="18"/>
      <c r="HMN185" s="18"/>
      <c r="HMO185" s="18"/>
      <c r="HMP185" s="18"/>
      <c r="HMQ185" s="18"/>
      <c r="HMR185" s="18"/>
      <c r="HMS185" s="18"/>
      <c r="HMT185" s="18"/>
      <c r="HMU185" s="18"/>
      <c r="HMV185" s="18"/>
      <c r="HMW185" s="18"/>
      <c r="HMX185" s="18"/>
      <c r="HMY185" s="18"/>
      <c r="HMZ185" s="18"/>
      <c r="HNA185" s="18"/>
      <c r="HNB185" s="18"/>
      <c r="HNC185" s="18"/>
      <c r="HND185" s="18"/>
      <c r="HNE185" s="18"/>
      <c r="HNF185" s="18"/>
      <c r="HNG185" s="18"/>
      <c r="HNH185" s="18"/>
      <c r="HNI185" s="18"/>
      <c r="HNJ185" s="18"/>
      <c r="HNK185" s="18"/>
      <c r="HNL185" s="18"/>
      <c r="HNM185" s="18"/>
      <c r="HNN185" s="18"/>
      <c r="HNO185" s="18"/>
      <c r="HNP185" s="18"/>
      <c r="HNQ185" s="18"/>
      <c r="HNR185" s="18"/>
      <c r="HNS185" s="18"/>
      <c r="HNT185" s="18"/>
      <c r="HNU185" s="18"/>
      <c r="HNV185" s="18"/>
      <c r="HNW185" s="18"/>
      <c r="HNX185" s="18"/>
      <c r="HNY185" s="18"/>
      <c r="HNZ185" s="18"/>
      <c r="HOA185" s="18"/>
      <c r="HOB185" s="18"/>
      <c r="HOC185" s="18"/>
      <c r="HOD185" s="18"/>
      <c r="HOE185" s="18"/>
      <c r="HOF185" s="18"/>
      <c r="HOG185" s="18"/>
      <c r="HOH185" s="18"/>
      <c r="HOI185" s="18"/>
      <c r="HOJ185" s="18"/>
      <c r="HOK185" s="18"/>
      <c r="HOL185" s="18"/>
      <c r="HOM185" s="18"/>
      <c r="HON185" s="18"/>
      <c r="HOO185" s="18"/>
      <c r="HOP185" s="18"/>
      <c r="HOQ185" s="18"/>
      <c r="HOR185" s="18"/>
      <c r="HOS185" s="18"/>
      <c r="HOT185" s="18"/>
      <c r="HOU185" s="18"/>
      <c r="HOV185" s="18"/>
      <c r="HOW185" s="18"/>
      <c r="HOX185" s="18"/>
      <c r="HOY185" s="18"/>
      <c r="HOZ185" s="18"/>
      <c r="HPA185" s="18"/>
      <c r="HPB185" s="18"/>
      <c r="HPC185" s="18"/>
      <c r="HPD185" s="18"/>
      <c r="HPE185" s="18"/>
      <c r="HPF185" s="18"/>
      <c r="HPG185" s="18"/>
      <c r="HPH185" s="18"/>
      <c r="HPI185" s="18"/>
      <c r="HPJ185" s="18"/>
      <c r="HPK185" s="18"/>
      <c r="HPL185" s="18"/>
      <c r="HPM185" s="18"/>
      <c r="HPN185" s="18"/>
      <c r="HPO185" s="18"/>
      <c r="HPP185" s="18"/>
      <c r="HPQ185" s="18"/>
      <c r="HPR185" s="18"/>
      <c r="HPS185" s="18"/>
      <c r="HPT185" s="18"/>
      <c r="HPU185" s="18"/>
      <c r="HPV185" s="18"/>
      <c r="HPW185" s="18"/>
      <c r="HPX185" s="18"/>
      <c r="HPY185" s="18"/>
      <c r="HPZ185" s="18"/>
      <c r="HQA185" s="18"/>
      <c r="HQB185" s="18"/>
      <c r="HQC185" s="18"/>
      <c r="HQD185" s="18"/>
      <c r="HQE185" s="18"/>
      <c r="HQF185" s="18"/>
      <c r="HQG185" s="18"/>
      <c r="HQH185" s="18"/>
      <c r="HQI185" s="18"/>
      <c r="HQJ185" s="18"/>
      <c r="HQK185" s="18"/>
      <c r="HQL185" s="18"/>
      <c r="HQM185" s="18"/>
      <c r="HQN185" s="18"/>
      <c r="HQO185" s="18"/>
      <c r="HQP185" s="18"/>
      <c r="HQQ185" s="18"/>
      <c r="HQR185" s="18"/>
      <c r="HQS185" s="18"/>
      <c r="HQT185" s="18"/>
      <c r="HQU185" s="18"/>
      <c r="HQV185" s="18"/>
      <c r="HQW185" s="18"/>
      <c r="HQX185" s="18"/>
      <c r="HQY185" s="18"/>
      <c r="HQZ185" s="18"/>
      <c r="HRA185" s="18"/>
      <c r="HRB185" s="18"/>
      <c r="HRC185" s="18"/>
      <c r="HRD185" s="18"/>
      <c r="HRE185" s="18"/>
      <c r="HRF185" s="18"/>
      <c r="HRG185" s="18"/>
      <c r="HRH185" s="18"/>
      <c r="HRI185" s="18"/>
      <c r="HRJ185" s="18"/>
      <c r="HRK185" s="18"/>
      <c r="HRL185" s="18"/>
      <c r="HRM185" s="18"/>
      <c r="HRN185" s="18"/>
      <c r="HRO185" s="18"/>
      <c r="HRP185" s="18"/>
      <c r="HRQ185" s="18"/>
      <c r="HRR185" s="18"/>
      <c r="HRS185" s="18"/>
      <c r="HRT185" s="18"/>
      <c r="HRU185" s="18"/>
      <c r="HRV185" s="18"/>
      <c r="HRW185" s="18"/>
      <c r="HRX185" s="18"/>
      <c r="HRY185" s="18"/>
      <c r="HRZ185" s="18"/>
      <c r="HSA185" s="18"/>
      <c r="HSB185" s="18"/>
      <c r="HSC185" s="18"/>
      <c r="HSD185" s="18"/>
      <c r="HSE185" s="18"/>
      <c r="HSF185" s="18"/>
      <c r="HSG185" s="18"/>
      <c r="HSH185" s="18"/>
      <c r="HSI185" s="18"/>
      <c r="HSJ185" s="18"/>
      <c r="HSK185" s="18"/>
      <c r="HSL185" s="18"/>
      <c r="HSM185" s="18"/>
      <c r="HSN185" s="18"/>
      <c r="HSO185" s="18"/>
      <c r="HSP185" s="18"/>
      <c r="HSQ185" s="18"/>
      <c r="HSR185" s="18"/>
      <c r="HSS185" s="18"/>
      <c r="HST185" s="18"/>
      <c r="HSU185" s="18"/>
      <c r="HSV185" s="18"/>
      <c r="HSW185" s="18"/>
      <c r="HSX185" s="18"/>
      <c r="HSY185" s="18"/>
      <c r="HSZ185" s="18"/>
      <c r="HTA185" s="18"/>
      <c r="HTB185" s="18"/>
      <c r="HTC185" s="18"/>
      <c r="HTD185" s="18"/>
      <c r="HTE185" s="18"/>
      <c r="HTF185" s="18"/>
      <c r="HTG185" s="18"/>
      <c r="HTH185" s="18"/>
      <c r="HTI185" s="18"/>
      <c r="HTJ185" s="18"/>
      <c r="HTK185" s="18"/>
      <c r="HTL185" s="18"/>
      <c r="HTM185" s="18"/>
      <c r="HTN185" s="18"/>
      <c r="HTO185" s="18"/>
      <c r="HTP185" s="18"/>
      <c r="HTQ185" s="18"/>
      <c r="HTR185" s="18"/>
      <c r="HTS185" s="18"/>
      <c r="HTT185" s="18"/>
      <c r="HTU185" s="18"/>
      <c r="HTV185" s="18"/>
      <c r="HTW185" s="18"/>
      <c r="HTX185" s="18"/>
      <c r="HTY185" s="18"/>
      <c r="HTZ185" s="18"/>
      <c r="HUA185" s="18"/>
      <c r="HUB185" s="18"/>
      <c r="HUC185" s="18"/>
      <c r="HUD185" s="18"/>
      <c r="HUE185" s="18"/>
      <c r="HUF185" s="18"/>
      <c r="HUG185" s="18"/>
      <c r="HUH185" s="18"/>
      <c r="HUI185" s="18"/>
      <c r="HUJ185" s="18"/>
      <c r="HUK185" s="18"/>
      <c r="HUL185" s="18"/>
      <c r="HUM185" s="18"/>
      <c r="HUN185" s="18"/>
      <c r="HUO185" s="18"/>
      <c r="HUP185" s="18"/>
      <c r="HUQ185" s="18"/>
      <c r="HUR185" s="18"/>
      <c r="HUS185" s="18"/>
      <c r="HUT185" s="18"/>
      <c r="HUU185" s="18"/>
      <c r="HUV185" s="18"/>
      <c r="HUW185" s="18"/>
      <c r="HUX185" s="18"/>
      <c r="HUY185" s="18"/>
      <c r="HUZ185" s="18"/>
      <c r="HVA185" s="18"/>
      <c r="HVB185" s="18"/>
      <c r="HVC185" s="18"/>
      <c r="HVD185" s="18"/>
      <c r="HVE185" s="18"/>
      <c r="HVF185" s="18"/>
      <c r="HVG185" s="18"/>
      <c r="HVH185" s="18"/>
      <c r="HVI185" s="18"/>
      <c r="HVJ185" s="18"/>
      <c r="HVK185" s="18"/>
      <c r="HVL185" s="18"/>
      <c r="HVM185" s="18"/>
      <c r="HVN185" s="18"/>
      <c r="HVO185" s="18"/>
      <c r="HVP185" s="18"/>
      <c r="HVQ185" s="18"/>
      <c r="HVR185" s="18"/>
      <c r="HVS185" s="18"/>
      <c r="HVT185" s="18"/>
      <c r="HVU185" s="18"/>
      <c r="HVV185" s="18"/>
      <c r="HVW185" s="18"/>
      <c r="HVX185" s="18"/>
      <c r="HVY185" s="18"/>
      <c r="HVZ185" s="18"/>
      <c r="HWA185" s="18"/>
      <c r="HWB185" s="18"/>
      <c r="HWC185" s="18"/>
      <c r="HWD185" s="18"/>
      <c r="HWE185" s="18"/>
      <c r="HWF185" s="18"/>
      <c r="HWG185" s="18"/>
      <c r="HWH185" s="18"/>
      <c r="HWI185" s="18"/>
      <c r="HWJ185" s="18"/>
      <c r="HWK185" s="18"/>
      <c r="HWL185" s="18"/>
      <c r="HWM185" s="18"/>
      <c r="HWN185" s="18"/>
      <c r="HWO185" s="18"/>
      <c r="HWP185" s="18"/>
      <c r="HWQ185" s="18"/>
      <c r="HWR185" s="18"/>
      <c r="HWS185" s="18"/>
      <c r="HWT185" s="18"/>
      <c r="HWU185" s="18"/>
      <c r="HWV185" s="18"/>
      <c r="HWW185" s="18"/>
      <c r="HWX185" s="18"/>
      <c r="HWY185" s="18"/>
      <c r="HWZ185" s="18"/>
      <c r="HXA185" s="18"/>
      <c r="HXB185" s="18"/>
      <c r="HXC185" s="18"/>
      <c r="HXD185" s="18"/>
      <c r="HXE185" s="18"/>
      <c r="HXF185" s="18"/>
      <c r="HXG185" s="18"/>
      <c r="HXH185" s="18"/>
      <c r="HXI185" s="18"/>
      <c r="HXJ185" s="18"/>
      <c r="HXK185" s="18"/>
      <c r="HXL185" s="18"/>
      <c r="HXM185" s="18"/>
      <c r="HXN185" s="18"/>
      <c r="HXO185" s="18"/>
      <c r="HXP185" s="18"/>
      <c r="HXQ185" s="18"/>
      <c r="HXR185" s="18"/>
      <c r="HXS185" s="18"/>
      <c r="HXT185" s="18"/>
      <c r="HXU185" s="18"/>
      <c r="HXV185" s="18"/>
      <c r="HXW185" s="18"/>
      <c r="HXX185" s="18"/>
      <c r="HXY185" s="18"/>
      <c r="HXZ185" s="18"/>
      <c r="HYA185" s="18"/>
      <c r="HYB185" s="18"/>
      <c r="HYC185" s="18"/>
      <c r="HYD185" s="18"/>
      <c r="HYE185" s="18"/>
      <c r="HYF185" s="18"/>
      <c r="HYG185" s="18"/>
      <c r="HYH185" s="18"/>
      <c r="HYI185" s="18"/>
      <c r="HYJ185" s="18"/>
      <c r="HYK185" s="18"/>
      <c r="HYL185" s="18"/>
      <c r="HYM185" s="18"/>
      <c r="HYN185" s="18"/>
      <c r="HYO185" s="18"/>
      <c r="HYP185" s="18"/>
      <c r="HYQ185" s="18"/>
      <c r="HYR185" s="18"/>
      <c r="HYS185" s="18"/>
      <c r="HYT185" s="18"/>
      <c r="HYU185" s="18"/>
      <c r="HYV185" s="18"/>
      <c r="HYW185" s="18"/>
      <c r="HYX185" s="18"/>
      <c r="HYY185" s="18"/>
      <c r="HYZ185" s="18"/>
      <c r="HZA185" s="18"/>
      <c r="HZB185" s="18"/>
      <c r="HZC185" s="18"/>
      <c r="HZD185" s="18"/>
      <c r="HZE185" s="18"/>
      <c r="HZF185" s="18"/>
      <c r="HZG185" s="18"/>
      <c r="HZH185" s="18"/>
      <c r="HZI185" s="18"/>
      <c r="HZJ185" s="18"/>
      <c r="HZK185" s="18"/>
      <c r="HZL185" s="18"/>
      <c r="HZM185" s="18"/>
      <c r="HZN185" s="18"/>
      <c r="HZO185" s="18"/>
      <c r="HZP185" s="18"/>
      <c r="HZQ185" s="18"/>
      <c r="HZR185" s="18"/>
      <c r="HZS185" s="18"/>
      <c r="HZT185" s="18"/>
      <c r="HZU185" s="18"/>
      <c r="HZV185" s="18"/>
      <c r="HZW185" s="18"/>
      <c r="HZX185" s="18"/>
      <c r="HZY185" s="18"/>
      <c r="HZZ185" s="18"/>
      <c r="IAA185" s="18"/>
      <c r="IAB185" s="18"/>
      <c r="IAC185" s="18"/>
      <c r="IAD185" s="18"/>
      <c r="IAE185" s="18"/>
      <c r="IAF185" s="18"/>
      <c r="IAG185" s="18"/>
      <c r="IAH185" s="18"/>
      <c r="IAI185" s="18"/>
      <c r="IAJ185" s="18"/>
      <c r="IAK185" s="18"/>
      <c r="IAL185" s="18"/>
      <c r="IAM185" s="18"/>
      <c r="IAN185" s="18"/>
      <c r="IAO185" s="18"/>
      <c r="IAP185" s="18"/>
      <c r="IAQ185" s="18"/>
      <c r="IAR185" s="18"/>
      <c r="IAS185" s="18"/>
      <c r="IAT185" s="18"/>
      <c r="IAU185" s="18"/>
      <c r="IAV185" s="18"/>
      <c r="IAW185" s="18"/>
      <c r="IAX185" s="18"/>
      <c r="IAY185" s="18"/>
      <c r="IAZ185" s="18"/>
      <c r="IBA185" s="18"/>
      <c r="IBB185" s="18"/>
      <c r="IBC185" s="18"/>
      <c r="IBD185" s="18"/>
      <c r="IBE185" s="18"/>
      <c r="IBF185" s="18"/>
      <c r="IBG185" s="18"/>
      <c r="IBH185" s="18"/>
      <c r="IBI185" s="18"/>
      <c r="IBJ185" s="18"/>
      <c r="IBK185" s="18"/>
      <c r="IBL185" s="18"/>
      <c r="IBM185" s="18"/>
      <c r="IBN185" s="18"/>
      <c r="IBO185" s="18"/>
      <c r="IBP185" s="18"/>
      <c r="IBQ185" s="18"/>
      <c r="IBR185" s="18"/>
      <c r="IBS185" s="18"/>
      <c r="IBT185" s="18"/>
      <c r="IBU185" s="18"/>
      <c r="IBV185" s="18"/>
      <c r="IBW185" s="18"/>
      <c r="IBX185" s="18"/>
      <c r="IBY185" s="18"/>
      <c r="IBZ185" s="18"/>
      <c r="ICA185" s="18"/>
      <c r="ICB185" s="18"/>
      <c r="ICC185" s="18"/>
      <c r="ICD185" s="18"/>
      <c r="ICE185" s="18"/>
      <c r="ICF185" s="18"/>
      <c r="ICG185" s="18"/>
      <c r="ICH185" s="18"/>
      <c r="ICI185" s="18"/>
      <c r="ICJ185" s="18"/>
      <c r="ICK185" s="18"/>
      <c r="ICL185" s="18"/>
      <c r="ICM185" s="18"/>
      <c r="ICN185" s="18"/>
      <c r="ICO185" s="18"/>
      <c r="ICP185" s="18"/>
      <c r="ICQ185" s="18"/>
      <c r="ICR185" s="18"/>
      <c r="ICS185" s="18"/>
      <c r="ICT185" s="18"/>
      <c r="ICU185" s="18"/>
      <c r="ICV185" s="18"/>
      <c r="ICW185" s="18"/>
      <c r="ICX185" s="18"/>
      <c r="ICY185" s="18"/>
      <c r="ICZ185" s="18"/>
      <c r="IDA185" s="18"/>
      <c r="IDB185" s="18"/>
      <c r="IDC185" s="18"/>
      <c r="IDD185" s="18"/>
      <c r="IDE185" s="18"/>
      <c r="IDF185" s="18"/>
      <c r="IDG185" s="18"/>
      <c r="IDH185" s="18"/>
      <c r="IDI185" s="18"/>
      <c r="IDJ185" s="18"/>
      <c r="IDK185" s="18"/>
      <c r="IDL185" s="18"/>
      <c r="IDM185" s="18"/>
      <c r="IDN185" s="18"/>
      <c r="IDO185" s="18"/>
      <c r="IDP185" s="18"/>
      <c r="IDQ185" s="18"/>
      <c r="IDR185" s="18"/>
      <c r="IDS185" s="18"/>
      <c r="IDT185" s="18"/>
      <c r="IDU185" s="18"/>
      <c r="IDV185" s="18"/>
      <c r="IDW185" s="18"/>
      <c r="IDX185" s="18"/>
      <c r="IDY185" s="18"/>
      <c r="IDZ185" s="18"/>
      <c r="IEA185" s="18"/>
      <c r="IEB185" s="18"/>
      <c r="IEC185" s="18"/>
      <c r="IED185" s="18"/>
      <c r="IEE185" s="18"/>
      <c r="IEF185" s="18"/>
      <c r="IEG185" s="18"/>
      <c r="IEH185" s="18"/>
      <c r="IEI185" s="18"/>
      <c r="IEJ185" s="18"/>
      <c r="IEK185" s="18"/>
      <c r="IEL185" s="18"/>
      <c r="IEM185" s="18"/>
      <c r="IEN185" s="18"/>
      <c r="IEO185" s="18"/>
      <c r="IEP185" s="18"/>
      <c r="IEQ185" s="18"/>
      <c r="IER185" s="18"/>
      <c r="IES185" s="18"/>
      <c r="IET185" s="18"/>
      <c r="IEU185" s="18"/>
      <c r="IEV185" s="18"/>
      <c r="IEW185" s="18"/>
      <c r="IEX185" s="18"/>
      <c r="IEY185" s="18"/>
      <c r="IEZ185" s="18"/>
      <c r="IFA185" s="18"/>
      <c r="IFB185" s="18"/>
      <c r="IFC185" s="18"/>
      <c r="IFD185" s="18"/>
      <c r="IFE185" s="18"/>
      <c r="IFF185" s="18"/>
      <c r="IFG185" s="18"/>
      <c r="IFH185" s="18"/>
      <c r="IFI185" s="18"/>
      <c r="IFJ185" s="18"/>
      <c r="IFK185" s="18"/>
      <c r="IFL185" s="18"/>
      <c r="IFM185" s="18"/>
      <c r="IFN185" s="18"/>
      <c r="IFO185" s="18"/>
      <c r="IFP185" s="18"/>
      <c r="IFQ185" s="18"/>
      <c r="IFR185" s="18"/>
      <c r="IFS185" s="18"/>
      <c r="IFT185" s="18"/>
      <c r="IFU185" s="18"/>
      <c r="IFV185" s="18"/>
      <c r="IFW185" s="18"/>
      <c r="IFX185" s="18"/>
      <c r="IFY185" s="18"/>
      <c r="IFZ185" s="18"/>
      <c r="IGA185" s="18"/>
      <c r="IGB185" s="18"/>
      <c r="IGC185" s="18"/>
      <c r="IGD185" s="18"/>
      <c r="IGE185" s="18"/>
      <c r="IGF185" s="18"/>
      <c r="IGG185" s="18"/>
      <c r="IGH185" s="18"/>
      <c r="IGI185" s="18"/>
      <c r="IGJ185" s="18"/>
      <c r="IGK185" s="18"/>
      <c r="IGL185" s="18"/>
      <c r="IGM185" s="18"/>
      <c r="IGN185" s="18"/>
      <c r="IGO185" s="18"/>
      <c r="IGP185" s="18"/>
      <c r="IGQ185" s="18"/>
      <c r="IGR185" s="18"/>
      <c r="IGS185" s="18"/>
      <c r="IGT185" s="18"/>
      <c r="IGU185" s="18"/>
      <c r="IGV185" s="18"/>
      <c r="IGW185" s="18"/>
      <c r="IGX185" s="18"/>
      <c r="IGY185" s="18"/>
      <c r="IGZ185" s="18"/>
      <c r="IHA185" s="18"/>
      <c r="IHB185" s="18"/>
      <c r="IHC185" s="18"/>
      <c r="IHD185" s="18"/>
      <c r="IHE185" s="18"/>
      <c r="IHF185" s="18"/>
      <c r="IHG185" s="18"/>
      <c r="IHH185" s="18"/>
      <c r="IHI185" s="18"/>
      <c r="IHJ185" s="18"/>
      <c r="IHK185" s="18"/>
      <c r="IHL185" s="18"/>
      <c r="IHM185" s="18"/>
      <c r="IHN185" s="18"/>
      <c r="IHO185" s="18"/>
      <c r="IHP185" s="18"/>
      <c r="IHQ185" s="18"/>
      <c r="IHR185" s="18"/>
      <c r="IHS185" s="18"/>
      <c r="IHT185" s="18"/>
      <c r="IHU185" s="18"/>
      <c r="IHV185" s="18"/>
      <c r="IHW185" s="18"/>
      <c r="IHX185" s="18"/>
      <c r="IHY185" s="18"/>
      <c r="IHZ185" s="18"/>
      <c r="IIA185" s="18"/>
      <c r="IIB185" s="18"/>
      <c r="IIC185" s="18"/>
      <c r="IID185" s="18"/>
      <c r="IIE185" s="18"/>
      <c r="IIF185" s="18"/>
      <c r="IIG185" s="18"/>
      <c r="IIH185" s="18"/>
      <c r="III185" s="18"/>
      <c r="IIJ185" s="18"/>
      <c r="IIK185" s="18"/>
      <c r="IIL185" s="18"/>
      <c r="IIM185" s="18"/>
      <c r="IIN185" s="18"/>
      <c r="IIO185" s="18"/>
      <c r="IIP185" s="18"/>
      <c r="IIQ185" s="18"/>
      <c r="IIR185" s="18"/>
      <c r="IIS185" s="18"/>
      <c r="IIT185" s="18"/>
      <c r="IIU185" s="18"/>
      <c r="IIV185" s="18"/>
      <c r="IIW185" s="18"/>
      <c r="IIX185" s="18"/>
      <c r="IIY185" s="18"/>
      <c r="IIZ185" s="18"/>
      <c r="IJA185" s="18"/>
      <c r="IJB185" s="18"/>
      <c r="IJC185" s="18"/>
      <c r="IJD185" s="18"/>
      <c r="IJE185" s="18"/>
      <c r="IJF185" s="18"/>
      <c r="IJG185" s="18"/>
      <c r="IJH185" s="18"/>
      <c r="IJI185" s="18"/>
      <c r="IJJ185" s="18"/>
      <c r="IJK185" s="18"/>
      <c r="IJL185" s="18"/>
      <c r="IJM185" s="18"/>
      <c r="IJN185" s="18"/>
      <c r="IJO185" s="18"/>
      <c r="IJP185" s="18"/>
      <c r="IJQ185" s="18"/>
      <c r="IJR185" s="18"/>
      <c r="IJS185" s="18"/>
      <c r="IJT185" s="18"/>
      <c r="IJU185" s="18"/>
      <c r="IJV185" s="18"/>
      <c r="IJW185" s="18"/>
      <c r="IJX185" s="18"/>
      <c r="IJY185" s="18"/>
      <c r="IJZ185" s="18"/>
      <c r="IKA185" s="18"/>
      <c r="IKB185" s="18"/>
      <c r="IKC185" s="18"/>
      <c r="IKD185" s="18"/>
      <c r="IKE185" s="18"/>
      <c r="IKF185" s="18"/>
      <c r="IKG185" s="18"/>
      <c r="IKH185" s="18"/>
      <c r="IKI185" s="18"/>
      <c r="IKJ185" s="18"/>
      <c r="IKK185" s="18"/>
      <c r="IKL185" s="18"/>
      <c r="IKM185" s="18"/>
      <c r="IKN185" s="18"/>
      <c r="IKO185" s="18"/>
      <c r="IKP185" s="18"/>
      <c r="IKQ185" s="18"/>
      <c r="IKR185" s="18"/>
      <c r="IKS185" s="18"/>
      <c r="IKT185" s="18"/>
      <c r="IKU185" s="18"/>
      <c r="IKV185" s="18"/>
      <c r="IKW185" s="18"/>
      <c r="IKX185" s="18"/>
      <c r="IKY185" s="18"/>
      <c r="IKZ185" s="18"/>
      <c r="ILA185" s="18"/>
      <c r="ILB185" s="18"/>
      <c r="ILC185" s="18"/>
      <c r="ILD185" s="18"/>
      <c r="ILE185" s="18"/>
      <c r="ILF185" s="18"/>
      <c r="ILG185" s="18"/>
      <c r="ILH185" s="18"/>
      <c r="ILI185" s="18"/>
      <c r="ILJ185" s="18"/>
      <c r="ILK185" s="18"/>
      <c r="ILL185" s="18"/>
      <c r="ILM185" s="18"/>
      <c r="ILN185" s="18"/>
      <c r="ILO185" s="18"/>
      <c r="ILP185" s="18"/>
      <c r="ILQ185" s="18"/>
      <c r="ILR185" s="18"/>
      <c r="ILS185" s="18"/>
      <c r="ILT185" s="18"/>
      <c r="ILU185" s="18"/>
      <c r="ILV185" s="18"/>
      <c r="ILW185" s="18"/>
      <c r="ILX185" s="18"/>
      <c r="ILY185" s="18"/>
      <c r="ILZ185" s="18"/>
      <c r="IMA185" s="18"/>
      <c r="IMB185" s="18"/>
      <c r="IMC185" s="18"/>
      <c r="IMD185" s="18"/>
      <c r="IME185" s="18"/>
      <c r="IMF185" s="18"/>
      <c r="IMG185" s="18"/>
      <c r="IMH185" s="18"/>
      <c r="IMI185" s="18"/>
      <c r="IMJ185" s="18"/>
      <c r="IMK185" s="18"/>
      <c r="IML185" s="18"/>
      <c r="IMM185" s="18"/>
      <c r="IMN185" s="18"/>
      <c r="IMO185" s="18"/>
      <c r="IMP185" s="18"/>
      <c r="IMQ185" s="18"/>
      <c r="IMR185" s="18"/>
      <c r="IMS185" s="18"/>
      <c r="IMT185" s="18"/>
      <c r="IMU185" s="18"/>
      <c r="IMV185" s="18"/>
      <c r="IMW185" s="18"/>
      <c r="IMX185" s="18"/>
      <c r="IMY185" s="18"/>
      <c r="IMZ185" s="18"/>
      <c r="INA185" s="18"/>
      <c r="INB185" s="18"/>
      <c r="INC185" s="18"/>
      <c r="IND185" s="18"/>
      <c r="INE185" s="18"/>
      <c r="INF185" s="18"/>
      <c r="ING185" s="18"/>
      <c r="INH185" s="18"/>
      <c r="INI185" s="18"/>
      <c r="INJ185" s="18"/>
      <c r="INK185" s="18"/>
      <c r="INL185" s="18"/>
      <c r="INM185" s="18"/>
      <c r="INN185" s="18"/>
      <c r="INO185" s="18"/>
      <c r="INP185" s="18"/>
      <c r="INQ185" s="18"/>
      <c r="INR185" s="18"/>
      <c r="INS185" s="18"/>
      <c r="INT185" s="18"/>
      <c r="INU185" s="18"/>
      <c r="INV185" s="18"/>
      <c r="INW185" s="18"/>
      <c r="INX185" s="18"/>
      <c r="INY185" s="18"/>
      <c r="INZ185" s="18"/>
      <c r="IOA185" s="18"/>
      <c r="IOB185" s="18"/>
      <c r="IOC185" s="18"/>
      <c r="IOD185" s="18"/>
      <c r="IOE185" s="18"/>
      <c r="IOF185" s="18"/>
      <c r="IOG185" s="18"/>
      <c r="IOH185" s="18"/>
      <c r="IOI185" s="18"/>
      <c r="IOJ185" s="18"/>
      <c r="IOK185" s="18"/>
      <c r="IOL185" s="18"/>
      <c r="IOM185" s="18"/>
      <c r="ION185" s="18"/>
      <c r="IOO185" s="18"/>
      <c r="IOP185" s="18"/>
      <c r="IOQ185" s="18"/>
      <c r="IOR185" s="18"/>
      <c r="IOS185" s="18"/>
      <c r="IOT185" s="18"/>
      <c r="IOU185" s="18"/>
      <c r="IOV185" s="18"/>
      <c r="IOW185" s="18"/>
      <c r="IOX185" s="18"/>
      <c r="IOY185" s="18"/>
      <c r="IOZ185" s="18"/>
      <c r="IPA185" s="18"/>
      <c r="IPB185" s="18"/>
      <c r="IPC185" s="18"/>
      <c r="IPD185" s="18"/>
      <c r="IPE185" s="18"/>
      <c r="IPF185" s="18"/>
      <c r="IPG185" s="18"/>
      <c r="IPH185" s="18"/>
      <c r="IPI185" s="18"/>
      <c r="IPJ185" s="18"/>
      <c r="IPK185" s="18"/>
      <c r="IPL185" s="18"/>
      <c r="IPM185" s="18"/>
      <c r="IPN185" s="18"/>
      <c r="IPO185" s="18"/>
      <c r="IPP185" s="18"/>
      <c r="IPQ185" s="18"/>
      <c r="IPR185" s="18"/>
      <c r="IPS185" s="18"/>
      <c r="IPT185" s="18"/>
      <c r="IPU185" s="18"/>
      <c r="IPV185" s="18"/>
      <c r="IPW185" s="18"/>
      <c r="IPX185" s="18"/>
      <c r="IPY185" s="18"/>
      <c r="IPZ185" s="18"/>
      <c r="IQA185" s="18"/>
      <c r="IQB185" s="18"/>
      <c r="IQC185" s="18"/>
      <c r="IQD185" s="18"/>
      <c r="IQE185" s="18"/>
      <c r="IQF185" s="18"/>
      <c r="IQG185" s="18"/>
      <c r="IQH185" s="18"/>
      <c r="IQI185" s="18"/>
      <c r="IQJ185" s="18"/>
      <c r="IQK185" s="18"/>
      <c r="IQL185" s="18"/>
      <c r="IQM185" s="18"/>
      <c r="IQN185" s="18"/>
      <c r="IQO185" s="18"/>
      <c r="IQP185" s="18"/>
      <c r="IQQ185" s="18"/>
      <c r="IQR185" s="18"/>
      <c r="IQS185" s="18"/>
      <c r="IQT185" s="18"/>
      <c r="IQU185" s="18"/>
      <c r="IQV185" s="18"/>
      <c r="IQW185" s="18"/>
      <c r="IQX185" s="18"/>
      <c r="IQY185" s="18"/>
      <c r="IQZ185" s="18"/>
      <c r="IRA185" s="18"/>
      <c r="IRB185" s="18"/>
      <c r="IRC185" s="18"/>
      <c r="IRD185" s="18"/>
      <c r="IRE185" s="18"/>
      <c r="IRF185" s="18"/>
      <c r="IRG185" s="18"/>
      <c r="IRH185" s="18"/>
      <c r="IRI185" s="18"/>
      <c r="IRJ185" s="18"/>
      <c r="IRK185" s="18"/>
      <c r="IRL185" s="18"/>
      <c r="IRM185" s="18"/>
      <c r="IRN185" s="18"/>
      <c r="IRO185" s="18"/>
      <c r="IRP185" s="18"/>
      <c r="IRQ185" s="18"/>
      <c r="IRR185" s="18"/>
      <c r="IRS185" s="18"/>
      <c r="IRT185" s="18"/>
      <c r="IRU185" s="18"/>
      <c r="IRV185" s="18"/>
      <c r="IRW185" s="18"/>
      <c r="IRX185" s="18"/>
      <c r="IRY185" s="18"/>
      <c r="IRZ185" s="18"/>
      <c r="ISA185" s="18"/>
      <c r="ISB185" s="18"/>
      <c r="ISC185" s="18"/>
      <c r="ISD185" s="18"/>
      <c r="ISE185" s="18"/>
      <c r="ISF185" s="18"/>
      <c r="ISG185" s="18"/>
      <c r="ISH185" s="18"/>
      <c r="ISI185" s="18"/>
      <c r="ISJ185" s="18"/>
      <c r="ISK185" s="18"/>
      <c r="ISL185" s="18"/>
      <c r="ISM185" s="18"/>
      <c r="ISN185" s="18"/>
      <c r="ISO185" s="18"/>
      <c r="ISP185" s="18"/>
      <c r="ISQ185" s="18"/>
      <c r="ISR185" s="18"/>
      <c r="ISS185" s="18"/>
      <c r="IST185" s="18"/>
      <c r="ISU185" s="18"/>
      <c r="ISV185" s="18"/>
      <c r="ISW185" s="18"/>
      <c r="ISX185" s="18"/>
      <c r="ISY185" s="18"/>
      <c r="ISZ185" s="18"/>
      <c r="ITA185" s="18"/>
      <c r="ITB185" s="18"/>
      <c r="ITC185" s="18"/>
      <c r="ITD185" s="18"/>
      <c r="ITE185" s="18"/>
      <c r="ITF185" s="18"/>
      <c r="ITG185" s="18"/>
      <c r="ITH185" s="18"/>
      <c r="ITI185" s="18"/>
      <c r="ITJ185" s="18"/>
      <c r="ITK185" s="18"/>
      <c r="ITL185" s="18"/>
      <c r="ITM185" s="18"/>
      <c r="ITN185" s="18"/>
      <c r="ITO185" s="18"/>
      <c r="ITP185" s="18"/>
      <c r="ITQ185" s="18"/>
      <c r="ITR185" s="18"/>
      <c r="ITS185" s="18"/>
      <c r="ITT185" s="18"/>
      <c r="ITU185" s="18"/>
      <c r="ITV185" s="18"/>
      <c r="ITW185" s="18"/>
      <c r="ITX185" s="18"/>
      <c r="ITY185" s="18"/>
      <c r="ITZ185" s="18"/>
      <c r="IUA185" s="18"/>
      <c r="IUB185" s="18"/>
      <c r="IUC185" s="18"/>
      <c r="IUD185" s="18"/>
      <c r="IUE185" s="18"/>
      <c r="IUF185" s="18"/>
      <c r="IUG185" s="18"/>
      <c r="IUH185" s="18"/>
      <c r="IUI185" s="18"/>
      <c r="IUJ185" s="18"/>
      <c r="IUK185" s="18"/>
      <c r="IUL185" s="18"/>
      <c r="IUM185" s="18"/>
      <c r="IUN185" s="18"/>
      <c r="IUO185" s="18"/>
      <c r="IUP185" s="18"/>
      <c r="IUQ185" s="18"/>
      <c r="IUR185" s="18"/>
      <c r="IUS185" s="18"/>
      <c r="IUT185" s="18"/>
      <c r="IUU185" s="18"/>
      <c r="IUV185" s="18"/>
      <c r="IUW185" s="18"/>
      <c r="IUX185" s="18"/>
      <c r="IUY185" s="18"/>
      <c r="IUZ185" s="18"/>
      <c r="IVA185" s="18"/>
      <c r="IVB185" s="18"/>
      <c r="IVC185" s="18"/>
      <c r="IVD185" s="18"/>
      <c r="IVE185" s="18"/>
      <c r="IVF185" s="18"/>
      <c r="IVG185" s="18"/>
      <c r="IVH185" s="18"/>
      <c r="IVI185" s="18"/>
      <c r="IVJ185" s="18"/>
      <c r="IVK185" s="18"/>
      <c r="IVL185" s="18"/>
      <c r="IVM185" s="18"/>
      <c r="IVN185" s="18"/>
      <c r="IVO185" s="18"/>
      <c r="IVP185" s="18"/>
      <c r="IVQ185" s="18"/>
      <c r="IVR185" s="18"/>
      <c r="IVS185" s="18"/>
      <c r="IVT185" s="18"/>
      <c r="IVU185" s="18"/>
      <c r="IVV185" s="18"/>
      <c r="IVW185" s="18"/>
      <c r="IVX185" s="18"/>
      <c r="IVY185" s="18"/>
      <c r="IVZ185" s="18"/>
      <c r="IWA185" s="18"/>
      <c r="IWB185" s="18"/>
      <c r="IWC185" s="18"/>
      <c r="IWD185" s="18"/>
      <c r="IWE185" s="18"/>
      <c r="IWF185" s="18"/>
      <c r="IWG185" s="18"/>
      <c r="IWH185" s="18"/>
      <c r="IWI185" s="18"/>
      <c r="IWJ185" s="18"/>
      <c r="IWK185" s="18"/>
      <c r="IWL185" s="18"/>
      <c r="IWM185" s="18"/>
      <c r="IWN185" s="18"/>
      <c r="IWO185" s="18"/>
      <c r="IWP185" s="18"/>
      <c r="IWQ185" s="18"/>
      <c r="IWR185" s="18"/>
      <c r="IWS185" s="18"/>
      <c r="IWT185" s="18"/>
      <c r="IWU185" s="18"/>
      <c r="IWV185" s="18"/>
      <c r="IWW185" s="18"/>
      <c r="IWX185" s="18"/>
      <c r="IWY185" s="18"/>
      <c r="IWZ185" s="18"/>
      <c r="IXA185" s="18"/>
      <c r="IXB185" s="18"/>
      <c r="IXC185" s="18"/>
      <c r="IXD185" s="18"/>
      <c r="IXE185" s="18"/>
      <c r="IXF185" s="18"/>
      <c r="IXG185" s="18"/>
      <c r="IXH185" s="18"/>
      <c r="IXI185" s="18"/>
      <c r="IXJ185" s="18"/>
      <c r="IXK185" s="18"/>
      <c r="IXL185" s="18"/>
      <c r="IXM185" s="18"/>
      <c r="IXN185" s="18"/>
      <c r="IXO185" s="18"/>
      <c r="IXP185" s="18"/>
      <c r="IXQ185" s="18"/>
      <c r="IXR185" s="18"/>
      <c r="IXS185" s="18"/>
      <c r="IXT185" s="18"/>
      <c r="IXU185" s="18"/>
      <c r="IXV185" s="18"/>
      <c r="IXW185" s="18"/>
      <c r="IXX185" s="18"/>
      <c r="IXY185" s="18"/>
      <c r="IXZ185" s="18"/>
      <c r="IYA185" s="18"/>
      <c r="IYB185" s="18"/>
      <c r="IYC185" s="18"/>
      <c r="IYD185" s="18"/>
      <c r="IYE185" s="18"/>
      <c r="IYF185" s="18"/>
      <c r="IYG185" s="18"/>
      <c r="IYH185" s="18"/>
      <c r="IYI185" s="18"/>
      <c r="IYJ185" s="18"/>
      <c r="IYK185" s="18"/>
      <c r="IYL185" s="18"/>
      <c r="IYM185" s="18"/>
      <c r="IYN185" s="18"/>
      <c r="IYO185" s="18"/>
      <c r="IYP185" s="18"/>
      <c r="IYQ185" s="18"/>
      <c r="IYR185" s="18"/>
      <c r="IYS185" s="18"/>
      <c r="IYT185" s="18"/>
      <c r="IYU185" s="18"/>
      <c r="IYV185" s="18"/>
      <c r="IYW185" s="18"/>
      <c r="IYX185" s="18"/>
      <c r="IYY185" s="18"/>
      <c r="IYZ185" s="18"/>
      <c r="IZA185" s="18"/>
      <c r="IZB185" s="18"/>
      <c r="IZC185" s="18"/>
      <c r="IZD185" s="18"/>
      <c r="IZE185" s="18"/>
      <c r="IZF185" s="18"/>
      <c r="IZG185" s="18"/>
      <c r="IZH185" s="18"/>
      <c r="IZI185" s="18"/>
      <c r="IZJ185" s="18"/>
      <c r="IZK185" s="18"/>
      <c r="IZL185" s="18"/>
      <c r="IZM185" s="18"/>
      <c r="IZN185" s="18"/>
      <c r="IZO185" s="18"/>
      <c r="IZP185" s="18"/>
      <c r="IZQ185" s="18"/>
      <c r="IZR185" s="18"/>
      <c r="IZS185" s="18"/>
      <c r="IZT185" s="18"/>
      <c r="IZU185" s="18"/>
      <c r="IZV185" s="18"/>
      <c r="IZW185" s="18"/>
      <c r="IZX185" s="18"/>
      <c r="IZY185" s="18"/>
      <c r="IZZ185" s="18"/>
      <c r="JAA185" s="18"/>
      <c r="JAB185" s="18"/>
      <c r="JAC185" s="18"/>
      <c r="JAD185" s="18"/>
      <c r="JAE185" s="18"/>
      <c r="JAF185" s="18"/>
      <c r="JAG185" s="18"/>
      <c r="JAH185" s="18"/>
      <c r="JAI185" s="18"/>
      <c r="JAJ185" s="18"/>
      <c r="JAK185" s="18"/>
      <c r="JAL185" s="18"/>
      <c r="JAM185" s="18"/>
      <c r="JAN185" s="18"/>
      <c r="JAO185" s="18"/>
      <c r="JAP185" s="18"/>
      <c r="JAQ185" s="18"/>
      <c r="JAR185" s="18"/>
      <c r="JAS185" s="18"/>
      <c r="JAT185" s="18"/>
      <c r="JAU185" s="18"/>
      <c r="JAV185" s="18"/>
      <c r="JAW185" s="18"/>
      <c r="JAX185" s="18"/>
      <c r="JAY185" s="18"/>
      <c r="JAZ185" s="18"/>
      <c r="JBA185" s="18"/>
      <c r="JBB185" s="18"/>
      <c r="JBC185" s="18"/>
      <c r="JBD185" s="18"/>
      <c r="JBE185" s="18"/>
      <c r="JBF185" s="18"/>
      <c r="JBG185" s="18"/>
      <c r="JBH185" s="18"/>
      <c r="JBI185" s="18"/>
      <c r="JBJ185" s="18"/>
      <c r="JBK185" s="18"/>
      <c r="JBL185" s="18"/>
      <c r="JBM185" s="18"/>
      <c r="JBN185" s="18"/>
      <c r="JBO185" s="18"/>
      <c r="JBP185" s="18"/>
      <c r="JBQ185" s="18"/>
      <c r="JBR185" s="18"/>
      <c r="JBS185" s="18"/>
      <c r="JBT185" s="18"/>
      <c r="JBU185" s="18"/>
      <c r="JBV185" s="18"/>
      <c r="JBW185" s="18"/>
      <c r="JBX185" s="18"/>
      <c r="JBY185" s="18"/>
      <c r="JBZ185" s="18"/>
      <c r="JCA185" s="18"/>
      <c r="JCB185" s="18"/>
      <c r="JCC185" s="18"/>
      <c r="JCD185" s="18"/>
      <c r="JCE185" s="18"/>
      <c r="JCF185" s="18"/>
      <c r="JCG185" s="18"/>
      <c r="JCH185" s="18"/>
      <c r="JCI185" s="18"/>
      <c r="JCJ185" s="18"/>
      <c r="JCK185" s="18"/>
      <c r="JCL185" s="18"/>
      <c r="JCM185" s="18"/>
      <c r="JCN185" s="18"/>
      <c r="JCO185" s="18"/>
      <c r="JCP185" s="18"/>
      <c r="JCQ185" s="18"/>
      <c r="JCR185" s="18"/>
      <c r="JCS185" s="18"/>
      <c r="JCT185" s="18"/>
      <c r="JCU185" s="18"/>
      <c r="JCV185" s="18"/>
      <c r="JCW185" s="18"/>
      <c r="JCX185" s="18"/>
      <c r="JCY185" s="18"/>
      <c r="JCZ185" s="18"/>
      <c r="JDA185" s="18"/>
      <c r="JDB185" s="18"/>
      <c r="JDC185" s="18"/>
      <c r="JDD185" s="18"/>
      <c r="JDE185" s="18"/>
      <c r="JDF185" s="18"/>
      <c r="JDG185" s="18"/>
      <c r="JDH185" s="18"/>
      <c r="JDI185" s="18"/>
      <c r="JDJ185" s="18"/>
      <c r="JDK185" s="18"/>
      <c r="JDL185" s="18"/>
      <c r="JDM185" s="18"/>
      <c r="JDN185" s="18"/>
      <c r="JDO185" s="18"/>
      <c r="JDP185" s="18"/>
      <c r="JDQ185" s="18"/>
      <c r="JDR185" s="18"/>
      <c r="JDS185" s="18"/>
      <c r="JDT185" s="18"/>
      <c r="JDU185" s="18"/>
      <c r="JDV185" s="18"/>
      <c r="JDW185" s="18"/>
      <c r="JDX185" s="18"/>
      <c r="JDY185" s="18"/>
      <c r="JDZ185" s="18"/>
      <c r="JEA185" s="18"/>
      <c r="JEB185" s="18"/>
      <c r="JEC185" s="18"/>
      <c r="JED185" s="18"/>
      <c r="JEE185" s="18"/>
      <c r="JEF185" s="18"/>
      <c r="JEG185" s="18"/>
      <c r="JEH185" s="18"/>
      <c r="JEI185" s="18"/>
      <c r="JEJ185" s="18"/>
      <c r="JEK185" s="18"/>
      <c r="JEL185" s="18"/>
      <c r="JEM185" s="18"/>
      <c r="JEN185" s="18"/>
      <c r="JEO185" s="18"/>
      <c r="JEP185" s="18"/>
      <c r="JEQ185" s="18"/>
      <c r="JER185" s="18"/>
      <c r="JES185" s="18"/>
      <c r="JET185" s="18"/>
      <c r="JEU185" s="18"/>
      <c r="JEV185" s="18"/>
      <c r="JEW185" s="18"/>
      <c r="JEX185" s="18"/>
      <c r="JEY185" s="18"/>
      <c r="JEZ185" s="18"/>
      <c r="JFA185" s="18"/>
      <c r="JFB185" s="18"/>
      <c r="JFC185" s="18"/>
      <c r="JFD185" s="18"/>
      <c r="JFE185" s="18"/>
      <c r="JFF185" s="18"/>
      <c r="JFG185" s="18"/>
      <c r="JFH185" s="18"/>
      <c r="JFI185" s="18"/>
      <c r="JFJ185" s="18"/>
      <c r="JFK185" s="18"/>
      <c r="JFL185" s="18"/>
      <c r="JFM185" s="18"/>
      <c r="JFN185" s="18"/>
      <c r="JFO185" s="18"/>
      <c r="JFP185" s="18"/>
      <c r="JFQ185" s="18"/>
      <c r="JFR185" s="18"/>
      <c r="JFS185" s="18"/>
      <c r="JFT185" s="18"/>
      <c r="JFU185" s="18"/>
      <c r="JFV185" s="18"/>
      <c r="JFW185" s="18"/>
      <c r="JFX185" s="18"/>
      <c r="JFY185" s="18"/>
      <c r="JFZ185" s="18"/>
      <c r="JGA185" s="18"/>
      <c r="JGB185" s="18"/>
      <c r="JGC185" s="18"/>
      <c r="JGD185" s="18"/>
      <c r="JGE185" s="18"/>
      <c r="JGF185" s="18"/>
      <c r="JGG185" s="18"/>
      <c r="JGH185" s="18"/>
      <c r="JGI185" s="18"/>
      <c r="JGJ185" s="18"/>
      <c r="JGK185" s="18"/>
      <c r="JGL185" s="18"/>
      <c r="JGM185" s="18"/>
      <c r="JGN185" s="18"/>
      <c r="JGO185" s="18"/>
      <c r="JGP185" s="18"/>
      <c r="JGQ185" s="18"/>
      <c r="JGR185" s="18"/>
      <c r="JGS185" s="18"/>
      <c r="JGT185" s="18"/>
      <c r="JGU185" s="18"/>
      <c r="JGV185" s="18"/>
      <c r="JGW185" s="18"/>
      <c r="JGX185" s="18"/>
      <c r="JGY185" s="18"/>
      <c r="JGZ185" s="18"/>
      <c r="JHA185" s="18"/>
      <c r="JHB185" s="18"/>
      <c r="JHC185" s="18"/>
      <c r="JHD185" s="18"/>
      <c r="JHE185" s="18"/>
      <c r="JHF185" s="18"/>
      <c r="JHG185" s="18"/>
      <c r="JHH185" s="18"/>
      <c r="JHI185" s="18"/>
      <c r="JHJ185" s="18"/>
      <c r="JHK185" s="18"/>
      <c r="JHL185" s="18"/>
      <c r="JHM185" s="18"/>
      <c r="JHN185" s="18"/>
      <c r="JHO185" s="18"/>
      <c r="JHP185" s="18"/>
      <c r="JHQ185" s="18"/>
      <c r="JHR185" s="18"/>
      <c r="JHS185" s="18"/>
      <c r="JHT185" s="18"/>
      <c r="JHU185" s="18"/>
      <c r="JHV185" s="18"/>
      <c r="JHW185" s="18"/>
      <c r="JHX185" s="18"/>
      <c r="JHY185" s="18"/>
      <c r="JHZ185" s="18"/>
      <c r="JIA185" s="18"/>
      <c r="JIB185" s="18"/>
      <c r="JIC185" s="18"/>
      <c r="JID185" s="18"/>
      <c r="JIE185" s="18"/>
      <c r="JIF185" s="18"/>
      <c r="JIG185" s="18"/>
      <c r="JIH185" s="18"/>
      <c r="JII185" s="18"/>
      <c r="JIJ185" s="18"/>
      <c r="JIK185" s="18"/>
      <c r="JIL185" s="18"/>
      <c r="JIM185" s="18"/>
      <c r="JIN185" s="18"/>
      <c r="JIO185" s="18"/>
      <c r="JIP185" s="18"/>
      <c r="JIQ185" s="18"/>
      <c r="JIR185" s="18"/>
      <c r="JIS185" s="18"/>
      <c r="JIT185" s="18"/>
      <c r="JIU185" s="18"/>
      <c r="JIV185" s="18"/>
      <c r="JIW185" s="18"/>
      <c r="JIX185" s="18"/>
      <c r="JIY185" s="18"/>
      <c r="JIZ185" s="18"/>
      <c r="JJA185" s="18"/>
      <c r="JJB185" s="18"/>
      <c r="JJC185" s="18"/>
      <c r="JJD185" s="18"/>
      <c r="JJE185" s="18"/>
      <c r="JJF185" s="18"/>
      <c r="JJG185" s="18"/>
      <c r="JJH185" s="18"/>
      <c r="JJI185" s="18"/>
      <c r="JJJ185" s="18"/>
      <c r="JJK185" s="18"/>
      <c r="JJL185" s="18"/>
      <c r="JJM185" s="18"/>
      <c r="JJN185" s="18"/>
      <c r="JJO185" s="18"/>
      <c r="JJP185" s="18"/>
      <c r="JJQ185" s="18"/>
      <c r="JJR185" s="18"/>
      <c r="JJS185" s="18"/>
      <c r="JJT185" s="18"/>
      <c r="JJU185" s="18"/>
      <c r="JJV185" s="18"/>
      <c r="JJW185" s="18"/>
      <c r="JJX185" s="18"/>
      <c r="JJY185" s="18"/>
      <c r="JJZ185" s="18"/>
      <c r="JKA185" s="18"/>
      <c r="JKB185" s="18"/>
      <c r="JKC185" s="18"/>
      <c r="JKD185" s="18"/>
      <c r="JKE185" s="18"/>
      <c r="JKF185" s="18"/>
      <c r="JKG185" s="18"/>
      <c r="JKH185" s="18"/>
      <c r="JKI185" s="18"/>
      <c r="JKJ185" s="18"/>
      <c r="JKK185" s="18"/>
      <c r="JKL185" s="18"/>
      <c r="JKM185" s="18"/>
      <c r="JKN185" s="18"/>
      <c r="JKO185" s="18"/>
      <c r="JKP185" s="18"/>
      <c r="JKQ185" s="18"/>
      <c r="JKR185" s="18"/>
      <c r="JKS185" s="18"/>
      <c r="JKT185" s="18"/>
      <c r="JKU185" s="18"/>
      <c r="JKV185" s="18"/>
      <c r="JKW185" s="18"/>
      <c r="JKX185" s="18"/>
      <c r="JKY185" s="18"/>
      <c r="JKZ185" s="18"/>
      <c r="JLA185" s="18"/>
      <c r="JLB185" s="18"/>
      <c r="JLC185" s="18"/>
      <c r="JLD185" s="18"/>
      <c r="JLE185" s="18"/>
      <c r="JLF185" s="18"/>
      <c r="JLG185" s="18"/>
      <c r="JLH185" s="18"/>
      <c r="JLI185" s="18"/>
      <c r="JLJ185" s="18"/>
      <c r="JLK185" s="18"/>
      <c r="JLL185" s="18"/>
      <c r="JLM185" s="18"/>
      <c r="JLN185" s="18"/>
      <c r="JLO185" s="18"/>
      <c r="JLP185" s="18"/>
      <c r="JLQ185" s="18"/>
      <c r="JLR185" s="18"/>
      <c r="JLS185" s="18"/>
      <c r="JLT185" s="18"/>
      <c r="JLU185" s="18"/>
      <c r="JLV185" s="18"/>
      <c r="JLW185" s="18"/>
      <c r="JLX185" s="18"/>
      <c r="JLY185" s="18"/>
      <c r="JLZ185" s="18"/>
      <c r="JMA185" s="18"/>
      <c r="JMB185" s="18"/>
      <c r="JMC185" s="18"/>
      <c r="JMD185" s="18"/>
      <c r="JME185" s="18"/>
      <c r="JMF185" s="18"/>
      <c r="JMG185" s="18"/>
      <c r="JMH185" s="18"/>
      <c r="JMI185" s="18"/>
      <c r="JMJ185" s="18"/>
      <c r="JMK185" s="18"/>
      <c r="JML185" s="18"/>
      <c r="JMM185" s="18"/>
      <c r="JMN185" s="18"/>
      <c r="JMO185" s="18"/>
      <c r="JMP185" s="18"/>
      <c r="JMQ185" s="18"/>
      <c r="JMR185" s="18"/>
      <c r="JMS185" s="18"/>
      <c r="JMT185" s="18"/>
      <c r="JMU185" s="18"/>
      <c r="JMV185" s="18"/>
      <c r="JMW185" s="18"/>
      <c r="JMX185" s="18"/>
      <c r="JMY185" s="18"/>
      <c r="JMZ185" s="18"/>
      <c r="JNA185" s="18"/>
      <c r="JNB185" s="18"/>
      <c r="JNC185" s="18"/>
      <c r="JND185" s="18"/>
      <c r="JNE185" s="18"/>
      <c r="JNF185" s="18"/>
      <c r="JNG185" s="18"/>
      <c r="JNH185" s="18"/>
      <c r="JNI185" s="18"/>
      <c r="JNJ185" s="18"/>
      <c r="JNK185" s="18"/>
      <c r="JNL185" s="18"/>
      <c r="JNM185" s="18"/>
      <c r="JNN185" s="18"/>
      <c r="JNO185" s="18"/>
      <c r="JNP185" s="18"/>
      <c r="JNQ185" s="18"/>
      <c r="JNR185" s="18"/>
      <c r="JNS185" s="18"/>
      <c r="JNT185" s="18"/>
      <c r="JNU185" s="18"/>
      <c r="JNV185" s="18"/>
      <c r="JNW185" s="18"/>
      <c r="JNX185" s="18"/>
      <c r="JNY185" s="18"/>
      <c r="JNZ185" s="18"/>
      <c r="JOA185" s="18"/>
      <c r="JOB185" s="18"/>
      <c r="JOC185" s="18"/>
      <c r="JOD185" s="18"/>
      <c r="JOE185" s="18"/>
      <c r="JOF185" s="18"/>
      <c r="JOG185" s="18"/>
      <c r="JOH185" s="18"/>
      <c r="JOI185" s="18"/>
      <c r="JOJ185" s="18"/>
      <c r="JOK185" s="18"/>
      <c r="JOL185" s="18"/>
      <c r="JOM185" s="18"/>
      <c r="JON185" s="18"/>
      <c r="JOO185" s="18"/>
      <c r="JOP185" s="18"/>
      <c r="JOQ185" s="18"/>
      <c r="JOR185" s="18"/>
      <c r="JOS185" s="18"/>
      <c r="JOT185" s="18"/>
      <c r="JOU185" s="18"/>
      <c r="JOV185" s="18"/>
      <c r="JOW185" s="18"/>
      <c r="JOX185" s="18"/>
      <c r="JOY185" s="18"/>
      <c r="JOZ185" s="18"/>
      <c r="JPA185" s="18"/>
      <c r="JPB185" s="18"/>
      <c r="JPC185" s="18"/>
      <c r="JPD185" s="18"/>
      <c r="JPE185" s="18"/>
      <c r="JPF185" s="18"/>
      <c r="JPG185" s="18"/>
      <c r="JPH185" s="18"/>
      <c r="JPI185" s="18"/>
      <c r="JPJ185" s="18"/>
      <c r="JPK185" s="18"/>
      <c r="JPL185" s="18"/>
      <c r="JPM185" s="18"/>
      <c r="JPN185" s="18"/>
      <c r="JPO185" s="18"/>
      <c r="JPP185" s="18"/>
      <c r="JPQ185" s="18"/>
      <c r="JPR185" s="18"/>
      <c r="JPS185" s="18"/>
      <c r="JPT185" s="18"/>
      <c r="JPU185" s="18"/>
      <c r="JPV185" s="18"/>
      <c r="JPW185" s="18"/>
      <c r="JPX185" s="18"/>
      <c r="JPY185" s="18"/>
      <c r="JPZ185" s="18"/>
      <c r="JQA185" s="18"/>
      <c r="JQB185" s="18"/>
      <c r="JQC185" s="18"/>
      <c r="JQD185" s="18"/>
      <c r="JQE185" s="18"/>
      <c r="JQF185" s="18"/>
      <c r="JQG185" s="18"/>
      <c r="JQH185" s="18"/>
      <c r="JQI185" s="18"/>
      <c r="JQJ185" s="18"/>
      <c r="JQK185" s="18"/>
      <c r="JQL185" s="18"/>
      <c r="JQM185" s="18"/>
      <c r="JQN185" s="18"/>
      <c r="JQO185" s="18"/>
      <c r="JQP185" s="18"/>
      <c r="JQQ185" s="18"/>
      <c r="JQR185" s="18"/>
      <c r="JQS185" s="18"/>
      <c r="JQT185" s="18"/>
      <c r="JQU185" s="18"/>
      <c r="JQV185" s="18"/>
      <c r="JQW185" s="18"/>
      <c r="JQX185" s="18"/>
      <c r="JQY185" s="18"/>
      <c r="JQZ185" s="18"/>
      <c r="JRA185" s="18"/>
      <c r="JRB185" s="18"/>
      <c r="JRC185" s="18"/>
      <c r="JRD185" s="18"/>
      <c r="JRE185" s="18"/>
      <c r="JRF185" s="18"/>
      <c r="JRG185" s="18"/>
      <c r="JRH185" s="18"/>
      <c r="JRI185" s="18"/>
      <c r="JRJ185" s="18"/>
      <c r="JRK185" s="18"/>
      <c r="JRL185" s="18"/>
      <c r="JRM185" s="18"/>
      <c r="JRN185" s="18"/>
      <c r="JRO185" s="18"/>
      <c r="JRP185" s="18"/>
      <c r="JRQ185" s="18"/>
      <c r="JRR185" s="18"/>
      <c r="JRS185" s="18"/>
      <c r="JRT185" s="18"/>
      <c r="JRU185" s="18"/>
      <c r="JRV185" s="18"/>
      <c r="JRW185" s="18"/>
      <c r="JRX185" s="18"/>
      <c r="JRY185" s="18"/>
      <c r="JRZ185" s="18"/>
      <c r="JSA185" s="18"/>
      <c r="JSB185" s="18"/>
      <c r="JSC185" s="18"/>
      <c r="JSD185" s="18"/>
      <c r="JSE185" s="18"/>
      <c r="JSF185" s="18"/>
      <c r="JSG185" s="18"/>
      <c r="JSH185" s="18"/>
      <c r="JSI185" s="18"/>
      <c r="JSJ185" s="18"/>
      <c r="JSK185" s="18"/>
      <c r="JSL185" s="18"/>
      <c r="JSM185" s="18"/>
      <c r="JSN185" s="18"/>
      <c r="JSO185" s="18"/>
      <c r="JSP185" s="18"/>
      <c r="JSQ185" s="18"/>
      <c r="JSR185" s="18"/>
      <c r="JSS185" s="18"/>
      <c r="JST185" s="18"/>
      <c r="JSU185" s="18"/>
      <c r="JSV185" s="18"/>
      <c r="JSW185" s="18"/>
      <c r="JSX185" s="18"/>
      <c r="JSY185" s="18"/>
      <c r="JSZ185" s="18"/>
      <c r="JTA185" s="18"/>
      <c r="JTB185" s="18"/>
      <c r="JTC185" s="18"/>
      <c r="JTD185" s="18"/>
      <c r="JTE185" s="18"/>
      <c r="JTF185" s="18"/>
      <c r="JTG185" s="18"/>
      <c r="JTH185" s="18"/>
      <c r="JTI185" s="18"/>
      <c r="JTJ185" s="18"/>
      <c r="JTK185" s="18"/>
      <c r="JTL185" s="18"/>
      <c r="JTM185" s="18"/>
      <c r="JTN185" s="18"/>
      <c r="JTO185" s="18"/>
      <c r="JTP185" s="18"/>
      <c r="JTQ185" s="18"/>
      <c r="JTR185" s="18"/>
      <c r="JTS185" s="18"/>
      <c r="JTT185" s="18"/>
      <c r="JTU185" s="18"/>
      <c r="JTV185" s="18"/>
      <c r="JTW185" s="18"/>
      <c r="JTX185" s="18"/>
      <c r="JTY185" s="18"/>
      <c r="JTZ185" s="18"/>
      <c r="JUA185" s="18"/>
      <c r="JUB185" s="18"/>
      <c r="JUC185" s="18"/>
      <c r="JUD185" s="18"/>
      <c r="JUE185" s="18"/>
      <c r="JUF185" s="18"/>
      <c r="JUG185" s="18"/>
      <c r="JUH185" s="18"/>
      <c r="JUI185" s="18"/>
      <c r="JUJ185" s="18"/>
      <c r="JUK185" s="18"/>
      <c r="JUL185" s="18"/>
      <c r="JUM185" s="18"/>
      <c r="JUN185" s="18"/>
      <c r="JUO185" s="18"/>
      <c r="JUP185" s="18"/>
      <c r="JUQ185" s="18"/>
      <c r="JUR185" s="18"/>
      <c r="JUS185" s="18"/>
      <c r="JUT185" s="18"/>
      <c r="JUU185" s="18"/>
      <c r="JUV185" s="18"/>
      <c r="JUW185" s="18"/>
      <c r="JUX185" s="18"/>
      <c r="JUY185" s="18"/>
      <c r="JUZ185" s="18"/>
      <c r="JVA185" s="18"/>
      <c r="JVB185" s="18"/>
      <c r="JVC185" s="18"/>
      <c r="JVD185" s="18"/>
      <c r="JVE185" s="18"/>
      <c r="JVF185" s="18"/>
      <c r="JVG185" s="18"/>
      <c r="JVH185" s="18"/>
      <c r="JVI185" s="18"/>
      <c r="JVJ185" s="18"/>
      <c r="JVK185" s="18"/>
      <c r="JVL185" s="18"/>
      <c r="JVM185" s="18"/>
      <c r="JVN185" s="18"/>
      <c r="JVO185" s="18"/>
      <c r="JVP185" s="18"/>
      <c r="JVQ185" s="18"/>
      <c r="JVR185" s="18"/>
      <c r="JVS185" s="18"/>
      <c r="JVT185" s="18"/>
      <c r="JVU185" s="18"/>
      <c r="JVV185" s="18"/>
      <c r="JVW185" s="18"/>
      <c r="JVX185" s="18"/>
      <c r="JVY185" s="18"/>
      <c r="JVZ185" s="18"/>
      <c r="JWA185" s="18"/>
      <c r="JWB185" s="18"/>
      <c r="JWC185" s="18"/>
      <c r="JWD185" s="18"/>
      <c r="JWE185" s="18"/>
      <c r="JWF185" s="18"/>
      <c r="JWG185" s="18"/>
      <c r="JWH185" s="18"/>
      <c r="JWI185" s="18"/>
      <c r="JWJ185" s="18"/>
      <c r="JWK185" s="18"/>
      <c r="JWL185" s="18"/>
      <c r="JWM185" s="18"/>
      <c r="JWN185" s="18"/>
      <c r="JWO185" s="18"/>
      <c r="JWP185" s="18"/>
      <c r="JWQ185" s="18"/>
      <c r="JWR185" s="18"/>
      <c r="JWS185" s="18"/>
      <c r="JWT185" s="18"/>
      <c r="JWU185" s="18"/>
      <c r="JWV185" s="18"/>
      <c r="JWW185" s="18"/>
      <c r="JWX185" s="18"/>
      <c r="JWY185" s="18"/>
      <c r="JWZ185" s="18"/>
      <c r="JXA185" s="18"/>
      <c r="JXB185" s="18"/>
      <c r="JXC185" s="18"/>
      <c r="JXD185" s="18"/>
      <c r="JXE185" s="18"/>
      <c r="JXF185" s="18"/>
      <c r="JXG185" s="18"/>
      <c r="JXH185" s="18"/>
      <c r="JXI185" s="18"/>
      <c r="JXJ185" s="18"/>
      <c r="JXK185" s="18"/>
      <c r="JXL185" s="18"/>
      <c r="JXM185" s="18"/>
      <c r="JXN185" s="18"/>
      <c r="JXO185" s="18"/>
      <c r="JXP185" s="18"/>
      <c r="JXQ185" s="18"/>
      <c r="JXR185" s="18"/>
      <c r="JXS185" s="18"/>
      <c r="JXT185" s="18"/>
      <c r="JXU185" s="18"/>
      <c r="JXV185" s="18"/>
      <c r="JXW185" s="18"/>
      <c r="JXX185" s="18"/>
      <c r="JXY185" s="18"/>
      <c r="JXZ185" s="18"/>
      <c r="JYA185" s="18"/>
      <c r="JYB185" s="18"/>
      <c r="JYC185" s="18"/>
      <c r="JYD185" s="18"/>
      <c r="JYE185" s="18"/>
      <c r="JYF185" s="18"/>
      <c r="JYG185" s="18"/>
      <c r="JYH185" s="18"/>
      <c r="JYI185" s="18"/>
      <c r="JYJ185" s="18"/>
      <c r="JYK185" s="18"/>
      <c r="JYL185" s="18"/>
      <c r="JYM185" s="18"/>
      <c r="JYN185" s="18"/>
      <c r="JYO185" s="18"/>
      <c r="JYP185" s="18"/>
      <c r="JYQ185" s="18"/>
      <c r="JYR185" s="18"/>
      <c r="JYS185" s="18"/>
      <c r="JYT185" s="18"/>
      <c r="JYU185" s="18"/>
      <c r="JYV185" s="18"/>
      <c r="JYW185" s="18"/>
      <c r="JYX185" s="18"/>
      <c r="JYY185" s="18"/>
      <c r="JYZ185" s="18"/>
      <c r="JZA185" s="18"/>
      <c r="JZB185" s="18"/>
      <c r="JZC185" s="18"/>
      <c r="JZD185" s="18"/>
      <c r="JZE185" s="18"/>
      <c r="JZF185" s="18"/>
      <c r="JZG185" s="18"/>
      <c r="JZH185" s="18"/>
      <c r="JZI185" s="18"/>
      <c r="JZJ185" s="18"/>
      <c r="JZK185" s="18"/>
      <c r="JZL185" s="18"/>
      <c r="JZM185" s="18"/>
      <c r="JZN185" s="18"/>
      <c r="JZO185" s="18"/>
      <c r="JZP185" s="18"/>
      <c r="JZQ185" s="18"/>
      <c r="JZR185" s="18"/>
      <c r="JZS185" s="18"/>
      <c r="JZT185" s="18"/>
      <c r="JZU185" s="18"/>
      <c r="JZV185" s="18"/>
      <c r="JZW185" s="18"/>
      <c r="JZX185" s="18"/>
      <c r="JZY185" s="18"/>
      <c r="JZZ185" s="18"/>
      <c r="KAA185" s="18"/>
      <c r="KAB185" s="18"/>
      <c r="KAC185" s="18"/>
      <c r="KAD185" s="18"/>
      <c r="KAE185" s="18"/>
      <c r="KAF185" s="18"/>
      <c r="KAG185" s="18"/>
      <c r="KAH185" s="18"/>
      <c r="KAI185" s="18"/>
      <c r="KAJ185" s="18"/>
      <c r="KAK185" s="18"/>
      <c r="KAL185" s="18"/>
      <c r="KAM185" s="18"/>
      <c r="KAN185" s="18"/>
      <c r="KAO185" s="18"/>
      <c r="KAP185" s="18"/>
      <c r="KAQ185" s="18"/>
      <c r="KAR185" s="18"/>
      <c r="KAS185" s="18"/>
      <c r="KAT185" s="18"/>
      <c r="KAU185" s="18"/>
      <c r="KAV185" s="18"/>
      <c r="KAW185" s="18"/>
      <c r="KAX185" s="18"/>
      <c r="KAY185" s="18"/>
      <c r="KAZ185" s="18"/>
      <c r="KBA185" s="18"/>
      <c r="KBB185" s="18"/>
      <c r="KBC185" s="18"/>
      <c r="KBD185" s="18"/>
      <c r="KBE185" s="18"/>
      <c r="KBF185" s="18"/>
      <c r="KBG185" s="18"/>
      <c r="KBH185" s="18"/>
      <c r="KBI185" s="18"/>
      <c r="KBJ185" s="18"/>
      <c r="KBK185" s="18"/>
      <c r="KBL185" s="18"/>
      <c r="KBM185" s="18"/>
      <c r="KBN185" s="18"/>
      <c r="KBO185" s="18"/>
      <c r="KBP185" s="18"/>
      <c r="KBQ185" s="18"/>
      <c r="KBR185" s="18"/>
      <c r="KBS185" s="18"/>
      <c r="KBT185" s="18"/>
      <c r="KBU185" s="18"/>
      <c r="KBV185" s="18"/>
      <c r="KBW185" s="18"/>
      <c r="KBX185" s="18"/>
      <c r="KBY185" s="18"/>
      <c r="KBZ185" s="18"/>
      <c r="KCA185" s="18"/>
      <c r="KCB185" s="18"/>
      <c r="KCC185" s="18"/>
      <c r="KCD185" s="18"/>
      <c r="KCE185" s="18"/>
      <c r="KCF185" s="18"/>
      <c r="KCG185" s="18"/>
      <c r="KCH185" s="18"/>
      <c r="KCI185" s="18"/>
      <c r="KCJ185" s="18"/>
      <c r="KCK185" s="18"/>
      <c r="KCL185" s="18"/>
      <c r="KCM185" s="18"/>
      <c r="KCN185" s="18"/>
      <c r="KCO185" s="18"/>
      <c r="KCP185" s="18"/>
      <c r="KCQ185" s="18"/>
      <c r="KCR185" s="18"/>
      <c r="KCS185" s="18"/>
      <c r="KCT185" s="18"/>
      <c r="KCU185" s="18"/>
      <c r="KCV185" s="18"/>
      <c r="KCW185" s="18"/>
      <c r="KCX185" s="18"/>
      <c r="KCY185" s="18"/>
      <c r="KCZ185" s="18"/>
      <c r="KDA185" s="18"/>
      <c r="KDB185" s="18"/>
      <c r="KDC185" s="18"/>
      <c r="KDD185" s="18"/>
      <c r="KDE185" s="18"/>
      <c r="KDF185" s="18"/>
      <c r="KDG185" s="18"/>
      <c r="KDH185" s="18"/>
      <c r="KDI185" s="18"/>
      <c r="KDJ185" s="18"/>
      <c r="KDK185" s="18"/>
      <c r="KDL185" s="18"/>
      <c r="KDM185" s="18"/>
      <c r="KDN185" s="18"/>
      <c r="KDO185" s="18"/>
      <c r="KDP185" s="18"/>
      <c r="KDQ185" s="18"/>
      <c r="KDR185" s="18"/>
      <c r="KDS185" s="18"/>
      <c r="KDT185" s="18"/>
      <c r="KDU185" s="18"/>
      <c r="KDV185" s="18"/>
      <c r="KDW185" s="18"/>
      <c r="KDX185" s="18"/>
      <c r="KDY185" s="18"/>
      <c r="KDZ185" s="18"/>
      <c r="KEA185" s="18"/>
      <c r="KEB185" s="18"/>
      <c r="KEC185" s="18"/>
      <c r="KED185" s="18"/>
      <c r="KEE185" s="18"/>
      <c r="KEF185" s="18"/>
      <c r="KEG185" s="18"/>
      <c r="KEH185" s="18"/>
      <c r="KEI185" s="18"/>
      <c r="KEJ185" s="18"/>
      <c r="KEK185" s="18"/>
      <c r="KEL185" s="18"/>
      <c r="KEM185" s="18"/>
      <c r="KEN185" s="18"/>
      <c r="KEO185" s="18"/>
      <c r="KEP185" s="18"/>
      <c r="KEQ185" s="18"/>
      <c r="KER185" s="18"/>
      <c r="KES185" s="18"/>
      <c r="KET185" s="18"/>
      <c r="KEU185" s="18"/>
      <c r="KEV185" s="18"/>
      <c r="KEW185" s="18"/>
      <c r="KEX185" s="18"/>
      <c r="KEY185" s="18"/>
      <c r="KEZ185" s="18"/>
      <c r="KFA185" s="18"/>
      <c r="KFB185" s="18"/>
      <c r="KFC185" s="18"/>
      <c r="KFD185" s="18"/>
      <c r="KFE185" s="18"/>
      <c r="KFF185" s="18"/>
      <c r="KFG185" s="18"/>
      <c r="KFH185" s="18"/>
      <c r="KFI185" s="18"/>
      <c r="KFJ185" s="18"/>
      <c r="KFK185" s="18"/>
      <c r="KFL185" s="18"/>
      <c r="KFM185" s="18"/>
      <c r="KFN185" s="18"/>
      <c r="KFO185" s="18"/>
      <c r="KFP185" s="18"/>
      <c r="KFQ185" s="18"/>
      <c r="KFR185" s="18"/>
      <c r="KFS185" s="18"/>
      <c r="KFT185" s="18"/>
      <c r="KFU185" s="18"/>
      <c r="KFV185" s="18"/>
      <c r="KFW185" s="18"/>
      <c r="KFX185" s="18"/>
      <c r="KFY185" s="18"/>
      <c r="KFZ185" s="18"/>
      <c r="KGA185" s="18"/>
      <c r="KGB185" s="18"/>
      <c r="KGC185" s="18"/>
      <c r="KGD185" s="18"/>
      <c r="KGE185" s="18"/>
      <c r="KGF185" s="18"/>
      <c r="KGG185" s="18"/>
      <c r="KGH185" s="18"/>
      <c r="KGI185" s="18"/>
      <c r="KGJ185" s="18"/>
      <c r="KGK185" s="18"/>
      <c r="KGL185" s="18"/>
      <c r="KGM185" s="18"/>
      <c r="KGN185" s="18"/>
      <c r="KGO185" s="18"/>
      <c r="KGP185" s="18"/>
      <c r="KGQ185" s="18"/>
      <c r="KGR185" s="18"/>
      <c r="KGS185" s="18"/>
      <c r="KGT185" s="18"/>
      <c r="KGU185" s="18"/>
      <c r="KGV185" s="18"/>
      <c r="KGW185" s="18"/>
      <c r="KGX185" s="18"/>
      <c r="KGY185" s="18"/>
      <c r="KGZ185" s="18"/>
      <c r="KHA185" s="18"/>
      <c r="KHB185" s="18"/>
      <c r="KHC185" s="18"/>
      <c r="KHD185" s="18"/>
      <c r="KHE185" s="18"/>
      <c r="KHF185" s="18"/>
      <c r="KHG185" s="18"/>
      <c r="KHH185" s="18"/>
      <c r="KHI185" s="18"/>
      <c r="KHJ185" s="18"/>
      <c r="KHK185" s="18"/>
      <c r="KHL185" s="18"/>
      <c r="KHM185" s="18"/>
      <c r="KHN185" s="18"/>
      <c r="KHO185" s="18"/>
      <c r="KHP185" s="18"/>
      <c r="KHQ185" s="18"/>
      <c r="KHR185" s="18"/>
      <c r="KHS185" s="18"/>
      <c r="KHT185" s="18"/>
      <c r="KHU185" s="18"/>
      <c r="KHV185" s="18"/>
      <c r="KHW185" s="18"/>
      <c r="KHX185" s="18"/>
      <c r="KHY185" s="18"/>
      <c r="KHZ185" s="18"/>
      <c r="KIA185" s="18"/>
      <c r="KIB185" s="18"/>
      <c r="KIC185" s="18"/>
      <c r="KID185" s="18"/>
      <c r="KIE185" s="18"/>
      <c r="KIF185" s="18"/>
      <c r="KIG185" s="18"/>
      <c r="KIH185" s="18"/>
      <c r="KII185" s="18"/>
      <c r="KIJ185" s="18"/>
      <c r="KIK185" s="18"/>
      <c r="KIL185" s="18"/>
      <c r="KIM185" s="18"/>
      <c r="KIN185" s="18"/>
      <c r="KIO185" s="18"/>
      <c r="KIP185" s="18"/>
      <c r="KIQ185" s="18"/>
      <c r="KIR185" s="18"/>
      <c r="KIS185" s="18"/>
      <c r="KIT185" s="18"/>
      <c r="KIU185" s="18"/>
      <c r="KIV185" s="18"/>
      <c r="KIW185" s="18"/>
      <c r="KIX185" s="18"/>
      <c r="KIY185" s="18"/>
      <c r="KIZ185" s="18"/>
      <c r="KJA185" s="18"/>
      <c r="KJB185" s="18"/>
      <c r="KJC185" s="18"/>
      <c r="KJD185" s="18"/>
      <c r="KJE185" s="18"/>
      <c r="KJF185" s="18"/>
      <c r="KJG185" s="18"/>
      <c r="KJH185" s="18"/>
      <c r="KJI185" s="18"/>
      <c r="KJJ185" s="18"/>
      <c r="KJK185" s="18"/>
      <c r="KJL185" s="18"/>
      <c r="KJM185" s="18"/>
      <c r="KJN185" s="18"/>
      <c r="KJO185" s="18"/>
      <c r="KJP185" s="18"/>
      <c r="KJQ185" s="18"/>
      <c r="KJR185" s="18"/>
      <c r="KJS185" s="18"/>
      <c r="KJT185" s="18"/>
      <c r="KJU185" s="18"/>
      <c r="KJV185" s="18"/>
      <c r="KJW185" s="18"/>
      <c r="KJX185" s="18"/>
      <c r="KJY185" s="18"/>
      <c r="KJZ185" s="18"/>
      <c r="KKA185" s="18"/>
      <c r="KKB185" s="18"/>
      <c r="KKC185" s="18"/>
      <c r="KKD185" s="18"/>
      <c r="KKE185" s="18"/>
      <c r="KKF185" s="18"/>
      <c r="KKG185" s="18"/>
      <c r="KKH185" s="18"/>
      <c r="KKI185" s="18"/>
      <c r="KKJ185" s="18"/>
      <c r="KKK185" s="18"/>
      <c r="KKL185" s="18"/>
      <c r="KKM185" s="18"/>
      <c r="KKN185" s="18"/>
      <c r="KKO185" s="18"/>
      <c r="KKP185" s="18"/>
      <c r="KKQ185" s="18"/>
      <c r="KKR185" s="18"/>
      <c r="KKS185" s="18"/>
      <c r="KKT185" s="18"/>
      <c r="KKU185" s="18"/>
      <c r="KKV185" s="18"/>
      <c r="KKW185" s="18"/>
      <c r="KKX185" s="18"/>
      <c r="KKY185" s="18"/>
      <c r="KKZ185" s="18"/>
      <c r="KLA185" s="18"/>
      <c r="KLB185" s="18"/>
      <c r="KLC185" s="18"/>
      <c r="KLD185" s="18"/>
      <c r="KLE185" s="18"/>
      <c r="KLF185" s="18"/>
      <c r="KLG185" s="18"/>
      <c r="KLH185" s="18"/>
      <c r="KLI185" s="18"/>
      <c r="KLJ185" s="18"/>
      <c r="KLK185" s="18"/>
      <c r="KLL185" s="18"/>
      <c r="KLM185" s="18"/>
      <c r="KLN185" s="18"/>
      <c r="KLO185" s="18"/>
      <c r="KLP185" s="18"/>
      <c r="KLQ185" s="18"/>
      <c r="KLR185" s="18"/>
      <c r="KLS185" s="18"/>
      <c r="KLT185" s="18"/>
      <c r="KLU185" s="18"/>
      <c r="KLV185" s="18"/>
      <c r="KLW185" s="18"/>
      <c r="KLX185" s="18"/>
      <c r="KLY185" s="18"/>
      <c r="KLZ185" s="18"/>
      <c r="KMA185" s="18"/>
      <c r="KMB185" s="18"/>
      <c r="KMC185" s="18"/>
      <c r="KMD185" s="18"/>
      <c r="KME185" s="18"/>
      <c r="KMF185" s="18"/>
      <c r="KMG185" s="18"/>
      <c r="KMH185" s="18"/>
      <c r="KMI185" s="18"/>
      <c r="KMJ185" s="18"/>
      <c r="KMK185" s="18"/>
      <c r="KML185" s="18"/>
      <c r="KMM185" s="18"/>
      <c r="KMN185" s="18"/>
      <c r="KMO185" s="18"/>
      <c r="KMP185" s="18"/>
      <c r="KMQ185" s="18"/>
      <c r="KMR185" s="18"/>
      <c r="KMS185" s="18"/>
      <c r="KMT185" s="18"/>
      <c r="KMU185" s="18"/>
      <c r="KMV185" s="18"/>
      <c r="KMW185" s="18"/>
      <c r="KMX185" s="18"/>
      <c r="KMY185" s="18"/>
      <c r="KMZ185" s="18"/>
      <c r="KNA185" s="18"/>
      <c r="KNB185" s="18"/>
      <c r="KNC185" s="18"/>
      <c r="KND185" s="18"/>
      <c r="KNE185" s="18"/>
      <c r="KNF185" s="18"/>
      <c r="KNG185" s="18"/>
      <c r="KNH185" s="18"/>
      <c r="KNI185" s="18"/>
      <c r="KNJ185" s="18"/>
      <c r="KNK185" s="18"/>
      <c r="KNL185" s="18"/>
      <c r="KNM185" s="18"/>
      <c r="KNN185" s="18"/>
      <c r="KNO185" s="18"/>
      <c r="KNP185" s="18"/>
      <c r="KNQ185" s="18"/>
      <c r="KNR185" s="18"/>
      <c r="KNS185" s="18"/>
      <c r="KNT185" s="18"/>
      <c r="KNU185" s="18"/>
      <c r="KNV185" s="18"/>
      <c r="KNW185" s="18"/>
      <c r="KNX185" s="18"/>
      <c r="KNY185" s="18"/>
      <c r="KNZ185" s="18"/>
      <c r="KOA185" s="18"/>
      <c r="KOB185" s="18"/>
      <c r="KOC185" s="18"/>
      <c r="KOD185" s="18"/>
      <c r="KOE185" s="18"/>
      <c r="KOF185" s="18"/>
      <c r="KOG185" s="18"/>
      <c r="KOH185" s="18"/>
      <c r="KOI185" s="18"/>
      <c r="KOJ185" s="18"/>
      <c r="KOK185" s="18"/>
      <c r="KOL185" s="18"/>
      <c r="KOM185" s="18"/>
      <c r="KON185" s="18"/>
      <c r="KOO185" s="18"/>
      <c r="KOP185" s="18"/>
      <c r="KOQ185" s="18"/>
      <c r="KOR185" s="18"/>
      <c r="KOS185" s="18"/>
      <c r="KOT185" s="18"/>
      <c r="KOU185" s="18"/>
      <c r="KOV185" s="18"/>
      <c r="KOW185" s="18"/>
      <c r="KOX185" s="18"/>
      <c r="KOY185" s="18"/>
      <c r="KOZ185" s="18"/>
      <c r="KPA185" s="18"/>
      <c r="KPB185" s="18"/>
      <c r="KPC185" s="18"/>
      <c r="KPD185" s="18"/>
      <c r="KPE185" s="18"/>
      <c r="KPF185" s="18"/>
      <c r="KPG185" s="18"/>
      <c r="KPH185" s="18"/>
      <c r="KPI185" s="18"/>
      <c r="KPJ185" s="18"/>
      <c r="KPK185" s="18"/>
      <c r="KPL185" s="18"/>
      <c r="KPM185" s="18"/>
      <c r="KPN185" s="18"/>
      <c r="KPO185" s="18"/>
      <c r="KPP185" s="18"/>
      <c r="KPQ185" s="18"/>
      <c r="KPR185" s="18"/>
      <c r="KPS185" s="18"/>
      <c r="KPT185" s="18"/>
      <c r="KPU185" s="18"/>
      <c r="KPV185" s="18"/>
      <c r="KPW185" s="18"/>
      <c r="KPX185" s="18"/>
      <c r="KPY185" s="18"/>
      <c r="KPZ185" s="18"/>
      <c r="KQA185" s="18"/>
      <c r="KQB185" s="18"/>
      <c r="KQC185" s="18"/>
      <c r="KQD185" s="18"/>
      <c r="KQE185" s="18"/>
      <c r="KQF185" s="18"/>
      <c r="KQG185" s="18"/>
      <c r="KQH185" s="18"/>
      <c r="KQI185" s="18"/>
      <c r="KQJ185" s="18"/>
      <c r="KQK185" s="18"/>
      <c r="KQL185" s="18"/>
      <c r="KQM185" s="18"/>
      <c r="KQN185" s="18"/>
      <c r="KQO185" s="18"/>
      <c r="KQP185" s="18"/>
      <c r="KQQ185" s="18"/>
      <c r="KQR185" s="18"/>
      <c r="KQS185" s="18"/>
      <c r="KQT185" s="18"/>
      <c r="KQU185" s="18"/>
      <c r="KQV185" s="18"/>
      <c r="KQW185" s="18"/>
      <c r="KQX185" s="18"/>
      <c r="KQY185" s="18"/>
      <c r="KQZ185" s="18"/>
      <c r="KRA185" s="18"/>
      <c r="KRB185" s="18"/>
      <c r="KRC185" s="18"/>
      <c r="KRD185" s="18"/>
      <c r="KRE185" s="18"/>
      <c r="KRF185" s="18"/>
      <c r="KRG185" s="18"/>
      <c r="KRH185" s="18"/>
      <c r="KRI185" s="18"/>
      <c r="KRJ185" s="18"/>
      <c r="KRK185" s="18"/>
      <c r="KRL185" s="18"/>
      <c r="KRM185" s="18"/>
      <c r="KRN185" s="18"/>
      <c r="KRO185" s="18"/>
      <c r="KRP185" s="18"/>
      <c r="KRQ185" s="18"/>
      <c r="KRR185" s="18"/>
      <c r="KRS185" s="18"/>
      <c r="KRT185" s="18"/>
      <c r="KRU185" s="18"/>
      <c r="KRV185" s="18"/>
      <c r="KRW185" s="18"/>
      <c r="KRX185" s="18"/>
      <c r="KRY185" s="18"/>
      <c r="KRZ185" s="18"/>
      <c r="KSA185" s="18"/>
      <c r="KSB185" s="18"/>
      <c r="KSC185" s="18"/>
      <c r="KSD185" s="18"/>
      <c r="KSE185" s="18"/>
      <c r="KSF185" s="18"/>
      <c r="KSG185" s="18"/>
      <c r="KSH185" s="18"/>
      <c r="KSI185" s="18"/>
      <c r="KSJ185" s="18"/>
      <c r="KSK185" s="18"/>
      <c r="KSL185" s="18"/>
      <c r="KSM185" s="18"/>
      <c r="KSN185" s="18"/>
      <c r="KSO185" s="18"/>
      <c r="KSP185" s="18"/>
      <c r="KSQ185" s="18"/>
      <c r="KSR185" s="18"/>
      <c r="KSS185" s="18"/>
      <c r="KST185" s="18"/>
      <c r="KSU185" s="18"/>
      <c r="KSV185" s="18"/>
      <c r="KSW185" s="18"/>
      <c r="KSX185" s="18"/>
      <c r="KSY185" s="18"/>
      <c r="KSZ185" s="18"/>
      <c r="KTA185" s="18"/>
      <c r="KTB185" s="18"/>
      <c r="KTC185" s="18"/>
      <c r="KTD185" s="18"/>
      <c r="KTE185" s="18"/>
      <c r="KTF185" s="18"/>
      <c r="KTG185" s="18"/>
      <c r="KTH185" s="18"/>
      <c r="KTI185" s="18"/>
      <c r="KTJ185" s="18"/>
      <c r="KTK185" s="18"/>
      <c r="KTL185" s="18"/>
      <c r="KTM185" s="18"/>
      <c r="KTN185" s="18"/>
      <c r="KTO185" s="18"/>
      <c r="KTP185" s="18"/>
      <c r="KTQ185" s="18"/>
      <c r="KTR185" s="18"/>
      <c r="KTS185" s="18"/>
      <c r="KTT185" s="18"/>
      <c r="KTU185" s="18"/>
      <c r="KTV185" s="18"/>
      <c r="KTW185" s="18"/>
      <c r="KTX185" s="18"/>
      <c r="KTY185" s="18"/>
      <c r="KTZ185" s="18"/>
      <c r="KUA185" s="18"/>
      <c r="KUB185" s="18"/>
      <c r="KUC185" s="18"/>
      <c r="KUD185" s="18"/>
      <c r="KUE185" s="18"/>
      <c r="KUF185" s="18"/>
      <c r="KUG185" s="18"/>
      <c r="KUH185" s="18"/>
      <c r="KUI185" s="18"/>
      <c r="KUJ185" s="18"/>
      <c r="KUK185" s="18"/>
      <c r="KUL185" s="18"/>
      <c r="KUM185" s="18"/>
      <c r="KUN185" s="18"/>
      <c r="KUO185" s="18"/>
      <c r="KUP185" s="18"/>
      <c r="KUQ185" s="18"/>
      <c r="KUR185" s="18"/>
      <c r="KUS185" s="18"/>
      <c r="KUT185" s="18"/>
      <c r="KUU185" s="18"/>
      <c r="KUV185" s="18"/>
      <c r="KUW185" s="18"/>
      <c r="KUX185" s="18"/>
      <c r="KUY185" s="18"/>
      <c r="KUZ185" s="18"/>
      <c r="KVA185" s="18"/>
      <c r="KVB185" s="18"/>
      <c r="KVC185" s="18"/>
      <c r="KVD185" s="18"/>
      <c r="KVE185" s="18"/>
      <c r="KVF185" s="18"/>
      <c r="KVG185" s="18"/>
      <c r="KVH185" s="18"/>
      <c r="KVI185" s="18"/>
      <c r="KVJ185" s="18"/>
      <c r="KVK185" s="18"/>
      <c r="KVL185" s="18"/>
      <c r="KVM185" s="18"/>
      <c r="KVN185" s="18"/>
      <c r="KVO185" s="18"/>
      <c r="KVP185" s="18"/>
      <c r="KVQ185" s="18"/>
      <c r="KVR185" s="18"/>
      <c r="KVS185" s="18"/>
      <c r="KVT185" s="18"/>
      <c r="KVU185" s="18"/>
      <c r="KVV185" s="18"/>
      <c r="KVW185" s="18"/>
      <c r="KVX185" s="18"/>
      <c r="KVY185" s="18"/>
      <c r="KVZ185" s="18"/>
      <c r="KWA185" s="18"/>
      <c r="KWB185" s="18"/>
      <c r="KWC185" s="18"/>
      <c r="KWD185" s="18"/>
      <c r="KWE185" s="18"/>
      <c r="KWF185" s="18"/>
      <c r="KWG185" s="18"/>
      <c r="KWH185" s="18"/>
      <c r="KWI185" s="18"/>
      <c r="KWJ185" s="18"/>
      <c r="KWK185" s="18"/>
      <c r="KWL185" s="18"/>
      <c r="KWM185" s="18"/>
      <c r="KWN185" s="18"/>
      <c r="KWO185" s="18"/>
      <c r="KWP185" s="18"/>
      <c r="KWQ185" s="18"/>
      <c r="KWR185" s="18"/>
      <c r="KWS185" s="18"/>
      <c r="KWT185" s="18"/>
      <c r="KWU185" s="18"/>
      <c r="KWV185" s="18"/>
      <c r="KWW185" s="18"/>
      <c r="KWX185" s="18"/>
      <c r="KWY185" s="18"/>
      <c r="KWZ185" s="18"/>
      <c r="KXA185" s="18"/>
      <c r="KXB185" s="18"/>
      <c r="KXC185" s="18"/>
      <c r="KXD185" s="18"/>
      <c r="KXE185" s="18"/>
      <c r="KXF185" s="18"/>
      <c r="KXG185" s="18"/>
      <c r="KXH185" s="18"/>
      <c r="KXI185" s="18"/>
      <c r="KXJ185" s="18"/>
      <c r="KXK185" s="18"/>
      <c r="KXL185" s="18"/>
      <c r="KXM185" s="18"/>
      <c r="KXN185" s="18"/>
      <c r="KXO185" s="18"/>
      <c r="KXP185" s="18"/>
      <c r="KXQ185" s="18"/>
      <c r="KXR185" s="18"/>
      <c r="KXS185" s="18"/>
      <c r="KXT185" s="18"/>
      <c r="KXU185" s="18"/>
      <c r="KXV185" s="18"/>
      <c r="KXW185" s="18"/>
      <c r="KXX185" s="18"/>
      <c r="KXY185" s="18"/>
      <c r="KXZ185" s="18"/>
      <c r="KYA185" s="18"/>
      <c r="KYB185" s="18"/>
      <c r="KYC185" s="18"/>
      <c r="KYD185" s="18"/>
      <c r="KYE185" s="18"/>
      <c r="KYF185" s="18"/>
      <c r="KYG185" s="18"/>
      <c r="KYH185" s="18"/>
      <c r="KYI185" s="18"/>
      <c r="KYJ185" s="18"/>
      <c r="KYK185" s="18"/>
      <c r="KYL185" s="18"/>
      <c r="KYM185" s="18"/>
      <c r="KYN185" s="18"/>
      <c r="KYO185" s="18"/>
      <c r="KYP185" s="18"/>
      <c r="KYQ185" s="18"/>
      <c r="KYR185" s="18"/>
      <c r="KYS185" s="18"/>
      <c r="KYT185" s="18"/>
      <c r="KYU185" s="18"/>
      <c r="KYV185" s="18"/>
      <c r="KYW185" s="18"/>
      <c r="KYX185" s="18"/>
      <c r="KYY185" s="18"/>
      <c r="KYZ185" s="18"/>
      <c r="KZA185" s="18"/>
      <c r="KZB185" s="18"/>
      <c r="KZC185" s="18"/>
      <c r="KZD185" s="18"/>
      <c r="KZE185" s="18"/>
      <c r="KZF185" s="18"/>
      <c r="KZG185" s="18"/>
      <c r="KZH185" s="18"/>
      <c r="KZI185" s="18"/>
      <c r="KZJ185" s="18"/>
      <c r="KZK185" s="18"/>
      <c r="KZL185" s="18"/>
      <c r="KZM185" s="18"/>
      <c r="KZN185" s="18"/>
      <c r="KZO185" s="18"/>
      <c r="KZP185" s="18"/>
      <c r="KZQ185" s="18"/>
      <c r="KZR185" s="18"/>
      <c r="KZS185" s="18"/>
      <c r="KZT185" s="18"/>
      <c r="KZU185" s="18"/>
      <c r="KZV185" s="18"/>
      <c r="KZW185" s="18"/>
      <c r="KZX185" s="18"/>
      <c r="KZY185" s="18"/>
      <c r="KZZ185" s="18"/>
      <c r="LAA185" s="18"/>
      <c r="LAB185" s="18"/>
      <c r="LAC185" s="18"/>
      <c r="LAD185" s="18"/>
      <c r="LAE185" s="18"/>
      <c r="LAF185" s="18"/>
      <c r="LAG185" s="18"/>
      <c r="LAH185" s="18"/>
      <c r="LAI185" s="18"/>
      <c r="LAJ185" s="18"/>
      <c r="LAK185" s="18"/>
      <c r="LAL185" s="18"/>
      <c r="LAM185" s="18"/>
      <c r="LAN185" s="18"/>
      <c r="LAO185" s="18"/>
      <c r="LAP185" s="18"/>
      <c r="LAQ185" s="18"/>
      <c r="LAR185" s="18"/>
      <c r="LAS185" s="18"/>
      <c r="LAT185" s="18"/>
      <c r="LAU185" s="18"/>
      <c r="LAV185" s="18"/>
      <c r="LAW185" s="18"/>
      <c r="LAX185" s="18"/>
      <c r="LAY185" s="18"/>
      <c r="LAZ185" s="18"/>
      <c r="LBA185" s="18"/>
      <c r="LBB185" s="18"/>
      <c r="LBC185" s="18"/>
      <c r="LBD185" s="18"/>
      <c r="LBE185" s="18"/>
      <c r="LBF185" s="18"/>
      <c r="LBG185" s="18"/>
      <c r="LBH185" s="18"/>
      <c r="LBI185" s="18"/>
      <c r="LBJ185" s="18"/>
      <c r="LBK185" s="18"/>
      <c r="LBL185" s="18"/>
      <c r="LBM185" s="18"/>
      <c r="LBN185" s="18"/>
      <c r="LBO185" s="18"/>
      <c r="LBP185" s="18"/>
      <c r="LBQ185" s="18"/>
      <c r="LBR185" s="18"/>
      <c r="LBS185" s="18"/>
      <c r="LBT185" s="18"/>
      <c r="LBU185" s="18"/>
      <c r="LBV185" s="18"/>
      <c r="LBW185" s="18"/>
      <c r="LBX185" s="18"/>
      <c r="LBY185" s="18"/>
      <c r="LBZ185" s="18"/>
      <c r="LCA185" s="18"/>
      <c r="LCB185" s="18"/>
      <c r="LCC185" s="18"/>
      <c r="LCD185" s="18"/>
      <c r="LCE185" s="18"/>
      <c r="LCF185" s="18"/>
      <c r="LCG185" s="18"/>
      <c r="LCH185" s="18"/>
      <c r="LCI185" s="18"/>
      <c r="LCJ185" s="18"/>
      <c r="LCK185" s="18"/>
      <c r="LCL185" s="18"/>
      <c r="LCM185" s="18"/>
      <c r="LCN185" s="18"/>
      <c r="LCO185" s="18"/>
      <c r="LCP185" s="18"/>
      <c r="LCQ185" s="18"/>
      <c r="LCR185" s="18"/>
      <c r="LCS185" s="18"/>
      <c r="LCT185" s="18"/>
      <c r="LCU185" s="18"/>
      <c r="LCV185" s="18"/>
      <c r="LCW185" s="18"/>
      <c r="LCX185" s="18"/>
      <c r="LCY185" s="18"/>
      <c r="LCZ185" s="18"/>
      <c r="LDA185" s="18"/>
      <c r="LDB185" s="18"/>
      <c r="LDC185" s="18"/>
      <c r="LDD185" s="18"/>
      <c r="LDE185" s="18"/>
      <c r="LDF185" s="18"/>
      <c r="LDG185" s="18"/>
      <c r="LDH185" s="18"/>
      <c r="LDI185" s="18"/>
      <c r="LDJ185" s="18"/>
      <c r="LDK185" s="18"/>
      <c r="LDL185" s="18"/>
      <c r="LDM185" s="18"/>
      <c r="LDN185" s="18"/>
      <c r="LDO185" s="18"/>
      <c r="LDP185" s="18"/>
      <c r="LDQ185" s="18"/>
      <c r="LDR185" s="18"/>
      <c r="LDS185" s="18"/>
      <c r="LDT185" s="18"/>
      <c r="LDU185" s="18"/>
      <c r="LDV185" s="18"/>
      <c r="LDW185" s="18"/>
      <c r="LDX185" s="18"/>
      <c r="LDY185" s="18"/>
      <c r="LDZ185" s="18"/>
      <c r="LEA185" s="18"/>
      <c r="LEB185" s="18"/>
      <c r="LEC185" s="18"/>
      <c r="LED185" s="18"/>
      <c r="LEE185" s="18"/>
      <c r="LEF185" s="18"/>
      <c r="LEG185" s="18"/>
      <c r="LEH185" s="18"/>
      <c r="LEI185" s="18"/>
      <c r="LEJ185" s="18"/>
      <c r="LEK185" s="18"/>
      <c r="LEL185" s="18"/>
      <c r="LEM185" s="18"/>
      <c r="LEN185" s="18"/>
      <c r="LEO185" s="18"/>
      <c r="LEP185" s="18"/>
      <c r="LEQ185" s="18"/>
      <c r="LER185" s="18"/>
      <c r="LES185" s="18"/>
      <c r="LET185" s="18"/>
      <c r="LEU185" s="18"/>
      <c r="LEV185" s="18"/>
      <c r="LEW185" s="18"/>
      <c r="LEX185" s="18"/>
      <c r="LEY185" s="18"/>
      <c r="LEZ185" s="18"/>
      <c r="LFA185" s="18"/>
      <c r="LFB185" s="18"/>
      <c r="LFC185" s="18"/>
      <c r="LFD185" s="18"/>
      <c r="LFE185" s="18"/>
      <c r="LFF185" s="18"/>
      <c r="LFG185" s="18"/>
      <c r="LFH185" s="18"/>
      <c r="LFI185" s="18"/>
      <c r="LFJ185" s="18"/>
      <c r="LFK185" s="18"/>
      <c r="LFL185" s="18"/>
      <c r="LFM185" s="18"/>
      <c r="LFN185" s="18"/>
      <c r="LFO185" s="18"/>
      <c r="LFP185" s="18"/>
      <c r="LFQ185" s="18"/>
      <c r="LFR185" s="18"/>
      <c r="LFS185" s="18"/>
      <c r="LFT185" s="18"/>
      <c r="LFU185" s="18"/>
      <c r="LFV185" s="18"/>
      <c r="LFW185" s="18"/>
      <c r="LFX185" s="18"/>
      <c r="LFY185" s="18"/>
      <c r="LFZ185" s="18"/>
      <c r="LGA185" s="18"/>
      <c r="LGB185" s="18"/>
      <c r="LGC185" s="18"/>
      <c r="LGD185" s="18"/>
      <c r="LGE185" s="18"/>
      <c r="LGF185" s="18"/>
      <c r="LGG185" s="18"/>
      <c r="LGH185" s="18"/>
      <c r="LGI185" s="18"/>
      <c r="LGJ185" s="18"/>
      <c r="LGK185" s="18"/>
      <c r="LGL185" s="18"/>
      <c r="LGM185" s="18"/>
      <c r="LGN185" s="18"/>
      <c r="LGO185" s="18"/>
      <c r="LGP185" s="18"/>
      <c r="LGQ185" s="18"/>
      <c r="LGR185" s="18"/>
      <c r="LGS185" s="18"/>
      <c r="LGT185" s="18"/>
      <c r="LGU185" s="18"/>
      <c r="LGV185" s="18"/>
      <c r="LGW185" s="18"/>
      <c r="LGX185" s="18"/>
      <c r="LGY185" s="18"/>
      <c r="LGZ185" s="18"/>
      <c r="LHA185" s="18"/>
      <c r="LHB185" s="18"/>
      <c r="LHC185" s="18"/>
      <c r="LHD185" s="18"/>
      <c r="LHE185" s="18"/>
      <c r="LHF185" s="18"/>
      <c r="LHG185" s="18"/>
      <c r="LHH185" s="18"/>
      <c r="LHI185" s="18"/>
      <c r="LHJ185" s="18"/>
      <c r="LHK185" s="18"/>
      <c r="LHL185" s="18"/>
      <c r="LHM185" s="18"/>
      <c r="LHN185" s="18"/>
      <c r="LHO185" s="18"/>
      <c r="LHP185" s="18"/>
      <c r="LHQ185" s="18"/>
      <c r="LHR185" s="18"/>
      <c r="LHS185" s="18"/>
      <c r="LHT185" s="18"/>
      <c r="LHU185" s="18"/>
      <c r="LHV185" s="18"/>
      <c r="LHW185" s="18"/>
      <c r="LHX185" s="18"/>
      <c r="LHY185" s="18"/>
      <c r="LHZ185" s="18"/>
      <c r="LIA185" s="18"/>
      <c r="LIB185" s="18"/>
      <c r="LIC185" s="18"/>
      <c r="LID185" s="18"/>
      <c r="LIE185" s="18"/>
      <c r="LIF185" s="18"/>
      <c r="LIG185" s="18"/>
      <c r="LIH185" s="18"/>
      <c r="LII185" s="18"/>
      <c r="LIJ185" s="18"/>
      <c r="LIK185" s="18"/>
      <c r="LIL185" s="18"/>
      <c r="LIM185" s="18"/>
      <c r="LIN185" s="18"/>
      <c r="LIO185" s="18"/>
      <c r="LIP185" s="18"/>
      <c r="LIQ185" s="18"/>
      <c r="LIR185" s="18"/>
      <c r="LIS185" s="18"/>
      <c r="LIT185" s="18"/>
      <c r="LIU185" s="18"/>
      <c r="LIV185" s="18"/>
      <c r="LIW185" s="18"/>
      <c r="LIX185" s="18"/>
      <c r="LIY185" s="18"/>
      <c r="LIZ185" s="18"/>
      <c r="LJA185" s="18"/>
      <c r="LJB185" s="18"/>
      <c r="LJC185" s="18"/>
      <c r="LJD185" s="18"/>
      <c r="LJE185" s="18"/>
      <c r="LJF185" s="18"/>
      <c r="LJG185" s="18"/>
      <c r="LJH185" s="18"/>
      <c r="LJI185" s="18"/>
      <c r="LJJ185" s="18"/>
      <c r="LJK185" s="18"/>
      <c r="LJL185" s="18"/>
      <c r="LJM185" s="18"/>
      <c r="LJN185" s="18"/>
      <c r="LJO185" s="18"/>
      <c r="LJP185" s="18"/>
      <c r="LJQ185" s="18"/>
      <c r="LJR185" s="18"/>
      <c r="LJS185" s="18"/>
      <c r="LJT185" s="18"/>
      <c r="LJU185" s="18"/>
      <c r="LJV185" s="18"/>
      <c r="LJW185" s="18"/>
      <c r="LJX185" s="18"/>
      <c r="LJY185" s="18"/>
      <c r="LJZ185" s="18"/>
      <c r="LKA185" s="18"/>
      <c r="LKB185" s="18"/>
      <c r="LKC185" s="18"/>
      <c r="LKD185" s="18"/>
      <c r="LKE185" s="18"/>
      <c r="LKF185" s="18"/>
      <c r="LKG185" s="18"/>
      <c r="LKH185" s="18"/>
      <c r="LKI185" s="18"/>
      <c r="LKJ185" s="18"/>
      <c r="LKK185" s="18"/>
      <c r="LKL185" s="18"/>
      <c r="LKM185" s="18"/>
      <c r="LKN185" s="18"/>
      <c r="LKO185" s="18"/>
      <c r="LKP185" s="18"/>
      <c r="LKQ185" s="18"/>
      <c r="LKR185" s="18"/>
      <c r="LKS185" s="18"/>
      <c r="LKT185" s="18"/>
      <c r="LKU185" s="18"/>
      <c r="LKV185" s="18"/>
      <c r="LKW185" s="18"/>
      <c r="LKX185" s="18"/>
      <c r="LKY185" s="18"/>
      <c r="LKZ185" s="18"/>
      <c r="LLA185" s="18"/>
      <c r="LLB185" s="18"/>
      <c r="LLC185" s="18"/>
      <c r="LLD185" s="18"/>
      <c r="LLE185" s="18"/>
      <c r="LLF185" s="18"/>
      <c r="LLG185" s="18"/>
      <c r="LLH185" s="18"/>
      <c r="LLI185" s="18"/>
      <c r="LLJ185" s="18"/>
      <c r="LLK185" s="18"/>
      <c r="LLL185" s="18"/>
      <c r="LLM185" s="18"/>
      <c r="LLN185" s="18"/>
      <c r="LLO185" s="18"/>
      <c r="LLP185" s="18"/>
      <c r="LLQ185" s="18"/>
      <c r="LLR185" s="18"/>
      <c r="LLS185" s="18"/>
      <c r="LLT185" s="18"/>
      <c r="LLU185" s="18"/>
      <c r="LLV185" s="18"/>
      <c r="LLW185" s="18"/>
      <c r="LLX185" s="18"/>
      <c r="LLY185" s="18"/>
      <c r="LLZ185" s="18"/>
      <c r="LMA185" s="18"/>
      <c r="LMB185" s="18"/>
      <c r="LMC185" s="18"/>
      <c r="LMD185" s="18"/>
      <c r="LME185" s="18"/>
      <c r="LMF185" s="18"/>
      <c r="LMG185" s="18"/>
      <c r="LMH185" s="18"/>
      <c r="LMI185" s="18"/>
      <c r="LMJ185" s="18"/>
      <c r="LMK185" s="18"/>
      <c r="LML185" s="18"/>
      <c r="LMM185" s="18"/>
      <c r="LMN185" s="18"/>
      <c r="LMO185" s="18"/>
      <c r="LMP185" s="18"/>
      <c r="LMQ185" s="18"/>
      <c r="LMR185" s="18"/>
      <c r="LMS185" s="18"/>
      <c r="LMT185" s="18"/>
      <c r="LMU185" s="18"/>
      <c r="LMV185" s="18"/>
      <c r="LMW185" s="18"/>
      <c r="LMX185" s="18"/>
      <c r="LMY185" s="18"/>
      <c r="LMZ185" s="18"/>
      <c r="LNA185" s="18"/>
      <c r="LNB185" s="18"/>
      <c r="LNC185" s="18"/>
      <c r="LND185" s="18"/>
      <c r="LNE185" s="18"/>
      <c r="LNF185" s="18"/>
      <c r="LNG185" s="18"/>
      <c r="LNH185" s="18"/>
      <c r="LNI185" s="18"/>
      <c r="LNJ185" s="18"/>
      <c r="LNK185" s="18"/>
      <c r="LNL185" s="18"/>
      <c r="LNM185" s="18"/>
      <c r="LNN185" s="18"/>
      <c r="LNO185" s="18"/>
      <c r="LNP185" s="18"/>
      <c r="LNQ185" s="18"/>
      <c r="LNR185" s="18"/>
      <c r="LNS185" s="18"/>
      <c r="LNT185" s="18"/>
      <c r="LNU185" s="18"/>
      <c r="LNV185" s="18"/>
      <c r="LNW185" s="18"/>
      <c r="LNX185" s="18"/>
      <c r="LNY185" s="18"/>
      <c r="LNZ185" s="18"/>
      <c r="LOA185" s="18"/>
      <c r="LOB185" s="18"/>
      <c r="LOC185" s="18"/>
      <c r="LOD185" s="18"/>
      <c r="LOE185" s="18"/>
      <c r="LOF185" s="18"/>
      <c r="LOG185" s="18"/>
      <c r="LOH185" s="18"/>
      <c r="LOI185" s="18"/>
      <c r="LOJ185" s="18"/>
      <c r="LOK185" s="18"/>
      <c r="LOL185" s="18"/>
      <c r="LOM185" s="18"/>
      <c r="LON185" s="18"/>
      <c r="LOO185" s="18"/>
      <c r="LOP185" s="18"/>
      <c r="LOQ185" s="18"/>
      <c r="LOR185" s="18"/>
      <c r="LOS185" s="18"/>
      <c r="LOT185" s="18"/>
      <c r="LOU185" s="18"/>
      <c r="LOV185" s="18"/>
      <c r="LOW185" s="18"/>
      <c r="LOX185" s="18"/>
      <c r="LOY185" s="18"/>
      <c r="LOZ185" s="18"/>
      <c r="LPA185" s="18"/>
      <c r="LPB185" s="18"/>
      <c r="LPC185" s="18"/>
      <c r="LPD185" s="18"/>
      <c r="LPE185" s="18"/>
      <c r="LPF185" s="18"/>
      <c r="LPG185" s="18"/>
      <c r="LPH185" s="18"/>
      <c r="LPI185" s="18"/>
      <c r="LPJ185" s="18"/>
      <c r="LPK185" s="18"/>
      <c r="LPL185" s="18"/>
      <c r="LPM185" s="18"/>
      <c r="LPN185" s="18"/>
      <c r="LPO185" s="18"/>
      <c r="LPP185" s="18"/>
      <c r="LPQ185" s="18"/>
      <c r="LPR185" s="18"/>
      <c r="LPS185" s="18"/>
      <c r="LPT185" s="18"/>
      <c r="LPU185" s="18"/>
      <c r="LPV185" s="18"/>
      <c r="LPW185" s="18"/>
      <c r="LPX185" s="18"/>
      <c r="LPY185" s="18"/>
      <c r="LPZ185" s="18"/>
      <c r="LQA185" s="18"/>
      <c r="LQB185" s="18"/>
      <c r="LQC185" s="18"/>
      <c r="LQD185" s="18"/>
      <c r="LQE185" s="18"/>
      <c r="LQF185" s="18"/>
      <c r="LQG185" s="18"/>
      <c r="LQH185" s="18"/>
      <c r="LQI185" s="18"/>
      <c r="LQJ185" s="18"/>
      <c r="LQK185" s="18"/>
      <c r="LQL185" s="18"/>
      <c r="LQM185" s="18"/>
      <c r="LQN185" s="18"/>
      <c r="LQO185" s="18"/>
      <c r="LQP185" s="18"/>
      <c r="LQQ185" s="18"/>
      <c r="LQR185" s="18"/>
      <c r="LQS185" s="18"/>
      <c r="LQT185" s="18"/>
      <c r="LQU185" s="18"/>
      <c r="LQV185" s="18"/>
      <c r="LQW185" s="18"/>
      <c r="LQX185" s="18"/>
      <c r="LQY185" s="18"/>
      <c r="LQZ185" s="18"/>
      <c r="LRA185" s="18"/>
      <c r="LRB185" s="18"/>
      <c r="LRC185" s="18"/>
      <c r="LRD185" s="18"/>
      <c r="LRE185" s="18"/>
      <c r="LRF185" s="18"/>
      <c r="LRG185" s="18"/>
      <c r="LRH185" s="18"/>
      <c r="LRI185" s="18"/>
      <c r="LRJ185" s="18"/>
      <c r="LRK185" s="18"/>
      <c r="LRL185" s="18"/>
      <c r="LRM185" s="18"/>
      <c r="LRN185" s="18"/>
      <c r="LRO185" s="18"/>
      <c r="LRP185" s="18"/>
      <c r="LRQ185" s="18"/>
      <c r="LRR185" s="18"/>
      <c r="LRS185" s="18"/>
      <c r="LRT185" s="18"/>
      <c r="LRU185" s="18"/>
      <c r="LRV185" s="18"/>
      <c r="LRW185" s="18"/>
      <c r="LRX185" s="18"/>
      <c r="LRY185" s="18"/>
      <c r="LRZ185" s="18"/>
      <c r="LSA185" s="18"/>
      <c r="LSB185" s="18"/>
      <c r="LSC185" s="18"/>
      <c r="LSD185" s="18"/>
      <c r="LSE185" s="18"/>
      <c r="LSF185" s="18"/>
      <c r="LSG185" s="18"/>
      <c r="LSH185" s="18"/>
      <c r="LSI185" s="18"/>
      <c r="LSJ185" s="18"/>
      <c r="LSK185" s="18"/>
      <c r="LSL185" s="18"/>
      <c r="LSM185" s="18"/>
      <c r="LSN185" s="18"/>
      <c r="LSO185" s="18"/>
      <c r="LSP185" s="18"/>
      <c r="LSQ185" s="18"/>
      <c r="LSR185" s="18"/>
      <c r="LSS185" s="18"/>
      <c r="LST185" s="18"/>
      <c r="LSU185" s="18"/>
      <c r="LSV185" s="18"/>
      <c r="LSW185" s="18"/>
      <c r="LSX185" s="18"/>
      <c r="LSY185" s="18"/>
      <c r="LSZ185" s="18"/>
      <c r="LTA185" s="18"/>
      <c r="LTB185" s="18"/>
      <c r="LTC185" s="18"/>
      <c r="LTD185" s="18"/>
      <c r="LTE185" s="18"/>
      <c r="LTF185" s="18"/>
      <c r="LTG185" s="18"/>
      <c r="LTH185" s="18"/>
      <c r="LTI185" s="18"/>
      <c r="LTJ185" s="18"/>
      <c r="LTK185" s="18"/>
      <c r="LTL185" s="18"/>
      <c r="LTM185" s="18"/>
      <c r="LTN185" s="18"/>
      <c r="LTO185" s="18"/>
      <c r="LTP185" s="18"/>
      <c r="LTQ185" s="18"/>
      <c r="LTR185" s="18"/>
      <c r="LTS185" s="18"/>
      <c r="LTT185" s="18"/>
      <c r="LTU185" s="18"/>
      <c r="LTV185" s="18"/>
      <c r="LTW185" s="18"/>
      <c r="LTX185" s="18"/>
      <c r="LTY185" s="18"/>
      <c r="LTZ185" s="18"/>
      <c r="LUA185" s="18"/>
      <c r="LUB185" s="18"/>
      <c r="LUC185" s="18"/>
      <c r="LUD185" s="18"/>
      <c r="LUE185" s="18"/>
      <c r="LUF185" s="18"/>
      <c r="LUG185" s="18"/>
      <c r="LUH185" s="18"/>
      <c r="LUI185" s="18"/>
      <c r="LUJ185" s="18"/>
      <c r="LUK185" s="18"/>
      <c r="LUL185" s="18"/>
      <c r="LUM185" s="18"/>
      <c r="LUN185" s="18"/>
      <c r="LUO185" s="18"/>
      <c r="LUP185" s="18"/>
      <c r="LUQ185" s="18"/>
      <c r="LUR185" s="18"/>
      <c r="LUS185" s="18"/>
      <c r="LUT185" s="18"/>
      <c r="LUU185" s="18"/>
      <c r="LUV185" s="18"/>
      <c r="LUW185" s="18"/>
      <c r="LUX185" s="18"/>
      <c r="LUY185" s="18"/>
      <c r="LUZ185" s="18"/>
      <c r="LVA185" s="18"/>
      <c r="LVB185" s="18"/>
      <c r="LVC185" s="18"/>
      <c r="LVD185" s="18"/>
      <c r="LVE185" s="18"/>
      <c r="LVF185" s="18"/>
      <c r="LVG185" s="18"/>
      <c r="LVH185" s="18"/>
      <c r="LVI185" s="18"/>
      <c r="LVJ185" s="18"/>
      <c r="LVK185" s="18"/>
      <c r="LVL185" s="18"/>
      <c r="LVM185" s="18"/>
      <c r="LVN185" s="18"/>
      <c r="LVO185" s="18"/>
      <c r="LVP185" s="18"/>
      <c r="LVQ185" s="18"/>
      <c r="LVR185" s="18"/>
      <c r="LVS185" s="18"/>
      <c r="LVT185" s="18"/>
      <c r="LVU185" s="18"/>
      <c r="LVV185" s="18"/>
      <c r="LVW185" s="18"/>
      <c r="LVX185" s="18"/>
      <c r="LVY185" s="18"/>
      <c r="LVZ185" s="18"/>
      <c r="LWA185" s="18"/>
      <c r="LWB185" s="18"/>
      <c r="LWC185" s="18"/>
      <c r="LWD185" s="18"/>
      <c r="LWE185" s="18"/>
      <c r="LWF185" s="18"/>
      <c r="LWG185" s="18"/>
      <c r="LWH185" s="18"/>
      <c r="LWI185" s="18"/>
      <c r="LWJ185" s="18"/>
      <c r="LWK185" s="18"/>
      <c r="LWL185" s="18"/>
      <c r="LWM185" s="18"/>
      <c r="LWN185" s="18"/>
      <c r="LWO185" s="18"/>
      <c r="LWP185" s="18"/>
      <c r="LWQ185" s="18"/>
      <c r="LWR185" s="18"/>
      <c r="LWS185" s="18"/>
      <c r="LWT185" s="18"/>
      <c r="LWU185" s="18"/>
      <c r="LWV185" s="18"/>
      <c r="LWW185" s="18"/>
      <c r="LWX185" s="18"/>
      <c r="LWY185" s="18"/>
      <c r="LWZ185" s="18"/>
      <c r="LXA185" s="18"/>
      <c r="LXB185" s="18"/>
      <c r="LXC185" s="18"/>
      <c r="LXD185" s="18"/>
      <c r="LXE185" s="18"/>
      <c r="LXF185" s="18"/>
      <c r="LXG185" s="18"/>
      <c r="LXH185" s="18"/>
      <c r="LXI185" s="18"/>
      <c r="LXJ185" s="18"/>
      <c r="LXK185" s="18"/>
      <c r="LXL185" s="18"/>
      <c r="LXM185" s="18"/>
      <c r="LXN185" s="18"/>
      <c r="LXO185" s="18"/>
      <c r="LXP185" s="18"/>
      <c r="LXQ185" s="18"/>
      <c r="LXR185" s="18"/>
      <c r="LXS185" s="18"/>
      <c r="LXT185" s="18"/>
      <c r="LXU185" s="18"/>
      <c r="LXV185" s="18"/>
      <c r="LXW185" s="18"/>
      <c r="LXX185" s="18"/>
      <c r="LXY185" s="18"/>
      <c r="LXZ185" s="18"/>
      <c r="LYA185" s="18"/>
      <c r="LYB185" s="18"/>
      <c r="LYC185" s="18"/>
      <c r="LYD185" s="18"/>
      <c r="LYE185" s="18"/>
      <c r="LYF185" s="18"/>
      <c r="LYG185" s="18"/>
      <c r="LYH185" s="18"/>
      <c r="LYI185" s="18"/>
      <c r="LYJ185" s="18"/>
      <c r="LYK185" s="18"/>
      <c r="LYL185" s="18"/>
      <c r="LYM185" s="18"/>
      <c r="LYN185" s="18"/>
      <c r="LYO185" s="18"/>
      <c r="LYP185" s="18"/>
      <c r="LYQ185" s="18"/>
      <c r="LYR185" s="18"/>
      <c r="LYS185" s="18"/>
      <c r="LYT185" s="18"/>
      <c r="LYU185" s="18"/>
      <c r="LYV185" s="18"/>
      <c r="LYW185" s="18"/>
      <c r="LYX185" s="18"/>
      <c r="LYY185" s="18"/>
      <c r="LYZ185" s="18"/>
      <c r="LZA185" s="18"/>
      <c r="LZB185" s="18"/>
      <c r="LZC185" s="18"/>
      <c r="LZD185" s="18"/>
      <c r="LZE185" s="18"/>
      <c r="LZF185" s="18"/>
      <c r="LZG185" s="18"/>
      <c r="LZH185" s="18"/>
      <c r="LZI185" s="18"/>
      <c r="LZJ185" s="18"/>
      <c r="LZK185" s="18"/>
      <c r="LZL185" s="18"/>
      <c r="LZM185" s="18"/>
      <c r="LZN185" s="18"/>
      <c r="LZO185" s="18"/>
      <c r="LZP185" s="18"/>
      <c r="LZQ185" s="18"/>
      <c r="LZR185" s="18"/>
      <c r="LZS185" s="18"/>
      <c r="LZT185" s="18"/>
      <c r="LZU185" s="18"/>
      <c r="LZV185" s="18"/>
      <c r="LZW185" s="18"/>
      <c r="LZX185" s="18"/>
      <c r="LZY185" s="18"/>
      <c r="LZZ185" s="18"/>
      <c r="MAA185" s="18"/>
      <c r="MAB185" s="18"/>
      <c r="MAC185" s="18"/>
      <c r="MAD185" s="18"/>
      <c r="MAE185" s="18"/>
      <c r="MAF185" s="18"/>
      <c r="MAG185" s="18"/>
      <c r="MAH185" s="18"/>
      <c r="MAI185" s="18"/>
      <c r="MAJ185" s="18"/>
      <c r="MAK185" s="18"/>
      <c r="MAL185" s="18"/>
      <c r="MAM185" s="18"/>
      <c r="MAN185" s="18"/>
      <c r="MAO185" s="18"/>
      <c r="MAP185" s="18"/>
      <c r="MAQ185" s="18"/>
      <c r="MAR185" s="18"/>
      <c r="MAS185" s="18"/>
      <c r="MAT185" s="18"/>
      <c r="MAU185" s="18"/>
      <c r="MAV185" s="18"/>
      <c r="MAW185" s="18"/>
      <c r="MAX185" s="18"/>
      <c r="MAY185" s="18"/>
      <c r="MAZ185" s="18"/>
      <c r="MBA185" s="18"/>
      <c r="MBB185" s="18"/>
      <c r="MBC185" s="18"/>
      <c r="MBD185" s="18"/>
      <c r="MBE185" s="18"/>
      <c r="MBF185" s="18"/>
      <c r="MBG185" s="18"/>
      <c r="MBH185" s="18"/>
      <c r="MBI185" s="18"/>
      <c r="MBJ185" s="18"/>
      <c r="MBK185" s="18"/>
      <c r="MBL185" s="18"/>
      <c r="MBM185" s="18"/>
      <c r="MBN185" s="18"/>
      <c r="MBO185" s="18"/>
      <c r="MBP185" s="18"/>
      <c r="MBQ185" s="18"/>
      <c r="MBR185" s="18"/>
      <c r="MBS185" s="18"/>
      <c r="MBT185" s="18"/>
      <c r="MBU185" s="18"/>
      <c r="MBV185" s="18"/>
      <c r="MBW185" s="18"/>
      <c r="MBX185" s="18"/>
      <c r="MBY185" s="18"/>
      <c r="MBZ185" s="18"/>
      <c r="MCA185" s="18"/>
      <c r="MCB185" s="18"/>
      <c r="MCC185" s="18"/>
      <c r="MCD185" s="18"/>
      <c r="MCE185" s="18"/>
      <c r="MCF185" s="18"/>
      <c r="MCG185" s="18"/>
      <c r="MCH185" s="18"/>
      <c r="MCI185" s="18"/>
      <c r="MCJ185" s="18"/>
      <c r="MCK185" s="18"/>
      <c r="MCL185" s="18"/>
      <c r="MCM185" s="18"/>
      <c r="MCN185" s="18"/>
      <c r="MCO185" s="18"/>
      <c r="MCP185" s="18"/>
      <c r="MCQ185" s="18"/>
      <c r="MCR185" s="18"/>
      <c r="MCS185" s="18"/>
      <c r="MCT185" s="18"/>
      <c r="MCU185" s="18"/>
      <c r="MCV185" s="18"/>
      <c r="MCW185" s="18"/>
      <c r="MCX185" s="18"/>
      <c r="MCY185" s="18"/>
      <c r="MCZ185" s="18"/>
      <c r="MDA185" s="18"/>
      <c r="MDB185" s="18"/>
      <c r="MDC185" s="18"/>
      <c r="MDD185" s="18"/>
      <c r="MDE185" s="18"/>
      <c r="MDF185" s="18"/>
      <c r="MDG185" s="18"/>
      <c r="MDH185" s="18"/>
      <c r="MDI185" s="18"/>
      <c r="MDJ185" s="18"/>
      <c r="MDK185" s="18"/>
      <c r="MDL185" s="18"/>
      <c r="MDM185" s="18"/>
      <c r="MDN185" s="18"/>
      <c r="MDO185" s="18"/>
      <c r="MDP185" s="18"/>
      <c r="MDQ185" s="18"/>
      <c r="MDR185" s="18"/>
      <c r="MDS185" s="18"/>
      <c r="MDT185" s="18"/>
      <c r="MDU185" s="18"/>
      <c r="MDV185" s="18"/>
      <c r="MDW185" s="18"/>
      <c r="MDX185" s="18"/>
      <c r="MDY185" s="18"/>
      <c r="MDZ185" s="18"/>
      <c r="MEA185" s="18"/>
      <c r="MEB185" s="18"/>
      <c r="MEC185" s="18"/>
      <c r="MED185" s="18"/>
      <c r="MEE185" s="18"/>
      <c r="MEF185" s="18"/>
      <c r="MEG185" s="18"/>
      <c r="MEH185" s="18"/>
      <c r="MEI185" s="18"/>
      <c r="MEJ185" s="18"/>
      <c r="MEK185" s="18"/>
      <c r="MEL185" s="18"/>
      <c r="MEM185" s="18"/>
      <c r="MEN185" s="18"/>
      <c r="MEO185" s="18"/>
      <c r="MEP185" s="18"/>
      <c r="MEQ185" s="18"/>
      <c r="MER185" s="18"/>
      <c r="MES185" s="18"/>
      <c r="MET185" s="18"/>
      <c r="MEU185" s="18"/>
      <c r="MEV185" s="18"/>
      <c r="MEW185" s="18"/>
      <c r="MEX185" s="18"/>
      <c r="MEY185" s="18"/>
      <c r="MEZ185" s="18"/>
      <c r="MFA185" s="18"/>
      <c r="MFB185" s="18"/>
      <c r="MFC185" s="18"/>
      <c r="MFD185" s="18"/>
      <c r="MFE185" s="18"/>
      <c r="MFF185" s="18"/>
      <c r="MFG185" s="18"/>
      <c r="MFH185" s="18"/>
      <c r="MFI185" s="18"/>
      <c r="MFJ185" s="18"/>
      <c r="MFK185" s="18"/>
      <c r="MFL185" s="18"/>
      <c r="MFM185" s="18"/>
      <c r="MFN185" s="18"/>
      <c r="MFO185" s="18"/>
      <c r="MFP185" s="18"/>
      <c r="MFQ185" s="18"/>
      <c r="MFR185" s="18"/>
      <c r="MFS185" s="18"/>
      <c r="MFT185" s="18"/>
      <c r="MFU185" s="18"/>
      <c r="MFV185" s="18"/>
      <c r="MFW185" s="18"/>
      <c r="MFX185" s="18"/>
      <c r="MFY185" s="18"/>
      <c r="MFZ185" s="18"/>
      <c r="MGA185" s="18"/>
      <c r="MGB185" s="18"/>
      <c r="MGC185" s="18"/>
      <c r="MGD185" s="18"/>
      <c r="MGE185" s="18"/>
      <c r="MGF185" s="18"/>
      <c r="MGG185" s="18"/>
      <c r="MGH185" s="18"/>
      <c r="MGI185" s="18"/>
      <c r="MGJ185" s="18"/>
      <c r="MGK185" s="18"/>
      <c r="MGL185" s="18"/>
      <c r="MGM185" s="18"/>
      <c r="MGN185" s="18"/>
      <c r="MGO185" s="18"/>
      <c r="MGP185" s="18"/>
      <c r="MGQ185" s="18"/>
      <c r="MGR185" s="18"/>
      <c r="MGS185" s="18"/>
      <c r="MGT185" s="18"/>
      <c r="MGU185" s="18"/>
      <c r="MGV185" s="18"/>
      <c r="MGW185" s="18"/>
      <c r="MGX185" s="18"/>
      <c r="MGY185" s="18"/>
      <c r="MGZ185" s="18"/>
      <c r="MHA185" s="18"/>
      <c r="MHB185" s="18"/>
      <c r="MHC185" s="18"/>
      <c r="MHD185" s="18"/>
      <c r="MHE185" s="18"/>
      <c r="MHF185" s="18"/>
      <c r="MHG185" s="18"/>
      <c r="MHH185" s="18"/>
      <c r="MHI185" s="18"/>
      <c r="MHJ185" s="18"/>
      <c r="MHK185" s="18"/>
      <c r="MHL185" s="18"/>
      <c r="MHM185" s="18"/>
      <c r="MHN185" s="18"/>
      <c r="MHO185" s="18"/>
      <c r="MHP185" s="18"/>
      <c r="MHQ185" s="18"/>
      <c r="MHR185" s="18"/>
      <c r="MHS185" s="18"/>
      <c r="MHT185" s="18"/>
      <c r="MHU185" s="18"/>
      <c r="MHV185" s="18"/>
      <c r="MHW185" s="18"/>
      <c r="MHX185" s="18"/>
      <c r="MHY185" s="18"/>
      <c r="MHZ185" s="18"/>
      <c r="MIA185" s="18"/>
      <c r="MIB185" s="18"/>
      <c r="MIC185" s="18"/>
      <c r="MID185" s="18"/>
      <c r="MIE185" s="18"/>
      <c r="MIF185" s="18"/>
      <c r="MIG185" s="18"/>
      <c r="MIH185" s="18"/>
      <c r="MII185" s="18"/>
      <c r="MIJ185" s="18"/>
      <c r="MIK185" s="18"/>
      <c r="MIL185" s="18"/>
      <c r="MIM185" s="18"/>
      <c r="MIN185" s="18"/>
      <c r="MIO185" s="18"/>
      <c r="MIP185" s="18"/>
      <c r="MIQ185" s="18"/>
      <c r="MIR185" s="18"/>
      <c r="MIS185" s="18"/>
      <c r="MIT185" s="18"/>
      <c r="MIU185" s="18"/>
      <c r="MIV185" s="18"/>
      <c r="MIW185" s="18"/>
      <c r="MIX185" s="18"/>
      <c r="MIY185" s="18"/>
      <c r="MIZ185" s="18"/>
      <c r="MJA185" s="18"/>
      <c r="MJB185" s="18"/>
      <c r="MJC185" s="18"/>
      <c r="MJD185" s="18"/>
      <c r="MJE185" s="18"/>
      <c r="MJF185" s="18"/>
      <c r="MJG185" s="18"/>
      <c r="MJH185" s="18"/>
      <c r="MJI185" s="18"/>
      <c r="MJJ185" s="18"/>
      <c r="MJK185" s="18"/>
      <c r="MJL185" s="18"/>
      <c r="MJM185" s="18"/>
      <c r="MJN185" s="18"/>
      <c r="MJO185" s="18"/>
      <c r="MJP185" s="18"/>
      <c r="MJQ185" s="18"/>
      <c r="MJR185" s="18"/>
      <c r="MJS185" s="18"/>
      <c r="MJT185" s="18"/>
      <c r="MJU185" s="18"/>
      <c r="MJV185" s="18"/>
      <c r="MJW185" s="18"/>
      <c r="MJX185" s="18"/>
      <c r="MJY185" s="18"/>
      <c r="MJZ185" s="18"/>
      <c r="MKA185" s="18"/>
      <c r="MKB185" s="18"/>
      <c r="MKC185" s="18"/>
      <c r="MKD185" s="18"/>
      <c r="MKE185" s="18"/>
      <c r="MKF185" s="18"/>
      <c r="MKG185" s="18"/>
      <c r="MKH185" s="18"/>
      <c r="MKI185" s="18"/>
      <c r="MKJ185" s="18"/>
      <c r="MKK185" s="18"/>
      <c r="MKL185" s="18"/>
      <c r="MKM185" s="18"/>
      <c r="MKN185" s="18"/>
      <c r="MKO185" s="18"/>
      <c r="MKP185" s="18"/>
      <c r="MKQ185" s="18"/>
      <c r="MKR185" s="18"/>
      <c r="MKS185" s="18"/>
      <c r="MKT185" s="18"/>
      <c r="MKU185" s="18"/>
      <c r="MKV185" s="18"/>
      <c r="MKW185" s="18"/>
      <c r="MKX185" s="18"/>
      <c r="MKY185" s="18"/>
      <c r="MKZ185" s="18"/>
      <c r="MLA185" s="18"/>
      <c r="MLB185" s="18"/>
      <c r="MLC185" s="18"/>
      <c r="MLD185" s="18"/>
      <c r="MLE185" s="18"/>
      <c r="MLF185" s="18"/>
      <c r="MLG185" s="18"/>
      <c r="MLH185" s="18"/>
      <c r="MLI185" s="18"/>
      <c r="MLJ185" s="18"/>
      <c r="MLK185" s="18"/>
      <c r="MLL185" s="18"/>
      <c r="MLM185" s="18"/>
      <c r="MLN185" s="18"/>
      <c r="MLO185" s="18"/>
      <c r="MLP185" s="18"/>
      <c r="MLQ185" s="18"/>
      <c r="MLR185" s="18"/>
      <c r="MLS185" s="18"/>
      <c r="MLT185" s="18"/>
      <c r="MLU185" s="18"/>
      <c r="MLV185" s="18"/>
      <c r="MLW185" s="18"/>
      <c r="MLX185" s="18"/>
      <c r="MLY185" s="18"/>
      <c r="MLZ185" s="18"/>
      <c r="MMA185" s="18"/>
      <c r="MMB185" s="18"/>
      <c r="MMC185" s="18"/>
      <c r="MMD185" s="18"/>
      <c r="MME185" s="18"/>
      <c r="MMF185" s="18"/>
      <c r="MMG185" s="18"/>
      <c r="MMH185" s="18"/>
      <c r="MMI185" s="18"/>
      <c r="MMJ185" s="18"/>
      <c r="MMK185" s="18"/>
      <c r="MML185" s="18"/>
      <c r="MMM185" s="18"/>
      <c r="MMN185" s="18"/>
      <c r="MMO185" s="18"/>
      <c r="MMP185" s="18"/>
      <c r="MMQ185" s="18"/>
      <c r="MMR185" s="18"/>
      <c r="MMS185" s="18"/>
      <c r="MMT185" s="18"/>
      <c r="MMU185" s="18"/>
      <c r="MMV185" s="18"/>
      <c r="MMW185" s="18"/>
      <c r="MMX185" s="18"/>
      <c r="MMY185" s="18"/>
      <c r="MMZ185" s="18"/>
      <c r="MNA185" s="18"/>
      <c r="MNB185" s="18"/>
      <c r="MNC185" s="18"/>
      <c r="MND185" s="18"/>
      <c r="MNE185" s="18"/>
      <c r="MNF185" s="18"/>
      <c r="MNG185" s="18"/>
      <c r="MNH185" s="18"/>
      <c r="MNI185" s="18"/>
      <c r="MNJ185" s="18"/>
      <c r="MNK185" s="18"/>
      <c r="MNL185" s="18"/>
      <c r="MNM185" s="18"/>
      <c r="MNN185" s="18"/>
      <c r="MNO185" s="18"/>
      <c r="MNP185" s="18"/>
      <c r="MNQ185" s="18"/>
      <c r="MNR185" s="18"/>
      <c r="MNS185" s="18"/>
      <c r="MNT185" s="18"/>
      <c r="MNU185" s="18"/>
      <c r="MNV185" s="18"/>
      <c r="MNW185" s="18"/>
      <c r="MNX185" s="18"/>
      <c r="MNY185" s="18"/>
      <c r="MNZ185" s="18"/>
      <c r="MOA185" s="18"/>
      <c r="MOB185" s="18"/>
      <c r="MOC185" s="18"/>
      <c r="MOD185" s="18"/>
      <c r="MOE185" s="18"/>
      <c r="MOF185" s="18"/>
      <c r="MOG185" s="18"/>
      <c r="MOH185" s="18"/>
      <c r="MOI185" s="18"/>
      <c r="MOJ185" s="18"/>
      <c r="MOK185" s="18"/>
      <c r="MOL185" s="18"/>
      <c r="MOM185" s="18"/>
      <c r="MON185" s="18"/>
      <c r="MOO185" s="18"/>
      <c r="MOP185" s="18"/>
      <c r="MOQ185" s="18"/>
      <c r="MOR185" s="18"/>
      <c r="MOS185" s="18"/>
      <c r="MOT185" s="18"/>
      <c r="MOU185" s="18"/>
      <c r="MOV185" s="18"/>
      <c r="MOW185" s="18"/>
      <c r="MOX185" s="18"/>
      <c r="MOY185" s="18"/>
      <c r="MOZ185" s="18"/>
      <c r="MPA185" s="18"/>
      <c r="MPB185" s="18"/>
      <c r="MPC185" s="18"/>
      <c r="MPD185" s="18"/>
      <c r="MPE185" s="18"/>
      <c r="MPF185" s="18"/>
      <c r="MPG185" s="18"/>
      <c r="MPH185" s="18"/>
      <c r="MPI185" s="18"/>
      <c r="MPJ185" s="18"/>
      <c r="MPK185" s="18"/>
      <c r="MPL185" s="18"/>
      <c r="MPM185" s="18"/>
      <c r="MPN185" s="18"/>
      <c r="MPO185" s="18"/>
      <c r="MPP185" s="18"/>
      <c r="MPQ185" s="18"/>
      <c r="MPR185" s="18"/>
      <c r="MPS185" s="18"/>
      <c r="MPT185" s="18"/>
      <c r="MPU185" s="18"/>
      <c r="MPV185" s="18"/>
      <c r="MPW185" s="18"/>
      <c r="MPX185" s="18"/>
      <c r="MPY185" s="18"/>
      <c r="MPZ185" s="18"/>
      <c r="MQA185" s="18"/>
      <c r="MQB185" s="18"/>
      <c r="MQC185" s="18"/>
      <c r="MQD185" s="18"/>
      <c r="MQE185" s="18"/>
      <c r="MQF185" s="18"/>
      <c r="MQG185" s="18"/>
      <c r="MQH185" s="18"/>
      <c r="MQI185" s="18"/>
      <c r="MQJ185" s="18"/>
      <c r="MQK185" s="18"/>
      <c r="MQL185" s="18"/>
      <c r="MQM185" s="18"/>
      <c r="MQN185" s="18"/>
      <c r="MQO185" s="18"/>
      <c r="MQP185" s="18"/>
      <c r="MQQ185" s="18"/>
      <c r="MQR185" s="18"/>
      <c r="MQS185" s="18"/>
      <c r="MQT185" s="18"/>
      <c r="MQU185" s="18"/>
      <c r="MQV185" s="18"/>
      <c r="MQW185" s="18"/>
      <c r="MQX185" s="18"/>
      <c r="MQY185" s="18"/>
      <c r="MQZ185" s="18"/>
      <c r="MRA185" s="18"/>
      <c r="MRB185" s="18"/>
      <c r="MRC185" s="18"/>
      <c r="MRD185" s="18"/>
      <c r="MRE185" s="18"/>
      <c r="MRF185" s="18"/>
      <c r="MRG185" s="18"/>
      <c r="MRH185" s="18"/>
      <c r="MRI185" s="18"/>
      <c r="MRJ185" s="18"/>
      <c r="MRK185" s="18"/>
      <c r="MRL185" s="18"/>
      <c r="MRM185" s="18"/>
      <c r="MRN185" s="18"/>
      <c r="MRO185" s="18"/>
      <c r="MRP185" s="18"/>
      <c r="MRQ185" s="18"/>
      <c r="MRR185" s="18"/>
      <c r="MRS185" s="18"/>
      <c r="MRT185" s="18"/>
      <c r="MRU185" s="18"/>
      <c r="MRV185" s="18"/>
      <c r="MRW185" s="18"/>
      <c r="MRX185" s="18"/>
      <c r="MRY185" s="18"/>
      <c r="MRZ185" s="18"/>
      <c r="MSA185" s="18"/>
      <c r="MSB185" s="18"/>
      <c r="MSC185" s="18"/>
      <c r="MSD185" s="18"/>
      <c r="MSE185" s="18"/>
      <c r="MSF185" s="18"/>
      <c r="MSG185" s="18"/>
      <c r="MSH185" s="18"/>
      <c r="MSI185" s="18"/>
      <c r="MSJ185" s="18"/>
      <c r="MSK185" s="18"/>
      <c r="MSL185" s="18"/>
      <c r="MSM185" s="18"/>
      <c r="MSN185" s="18"/>
      <c r="MSO185" s="18"/>
      <c r="MSP185" s="18"/>
      <c r="MSQ185" s="18"/>
      <c r="MSR185" s="18"/>
      <c r="MSS185" s="18"/>
      <c r="MST185" s="18"/>
      <c r="MSU185" s="18"/>
      <c r="MSV185" s="18"/>
      <c r="MSW185" s="18"/>
      <c r="MSX185" s="18"/>
      <c r="MSY185" s="18"/>
      <c r="MSZ185" s="18"/>
      <c r="MTA185" s="18"/>
      <c r="MTB185" s="18"/>
      <c r="MTC185" s="18"/>
      <c r="MTD185" s="18"/>
      <c r="MTE185" s="18"/>
      <c r="MTF185" s="18"/>
      <c r="MTG185" s="18"/>
      <c r="MTH185" s="18"/>
      <c r="MTI185" s="18"/>
      <c r="MTJ185" s="18"/>
      <c r="MTK185" s="18"/>
      <c r="MTL185" s="18"/>
      <c r="MTM185" s="18"/>
      <c r="MTN185" s="18"/>
      <c r="MTO185" s="18"/>
      <c r="MTP185" s="18"/>
      <c r="MTQ185" s="18"/>
      <c r="MTR185" s="18"/>
      <c r="MTS185" s="18"/>
      <c r="MTT185" s="18"/>
      <c r="MTU185" s="18"/>
      <c r="MTV185" s="18"/>
      <c r="MTW185" s="18"/>
      <c r="MTX185" s="18"/>
      <c r="MTY185" s="18"/>
      <c r="MTZ185" s="18"/>
      <c r="MUA185" s="18"/>
      <c r="MUB185" s="18"/>
      <c r="MUC185" s="18"/>
      <c r="MUD185" s="18"/>
      <c r="MUE185" s="18"/>
      <c r="MUF185" s="18"/>
      <c r="MUG185" s="18"/>
      <c r="MUH185" s="18"/>
      <c r="MUI185" s="18"/>
      <c r="MUJ185" s="18"/>
      <c r="MUK185" s="18"/>
      <c r="MUL185" s="18"/>
      <c r="MUM185" s="18"/>
      <c r="MUN185" s="18"/>
      <c r="MUO185" s="18"/>
      <c r="MUP185" s="18"/>
      <c r="MUQ185" s="18"/>
      <c r="MUR185" s="18"/>
      <c r="MUS185" s="18"/>
      <c r="MUT185" s="18"/>
      <c r="MUU185" s="18"/>
      <c r="MUV185" s="18"/>
      <c r="MUW185" s="18"/>
      <c r="MUX185" s="18"/>
      <c r="MUY185" s="18"/>
      <c r="MUZ185" s="18"/>
      <c r="MVA185" s="18"/>
      <c r="MVB185" s="18"/>
      <c r="MVC185" s="18"/>
      <c r="MVD185" s="18"/>
      <c r="MVE185" s="18"/>
      <c r="MVF185" s="18"/>
      <c r="MVG185" s="18"/>
      <c r="MVH185" s="18"/>
      <c r="MVI185" s="18"/>
      <c r="MVJ185" s="18"/>
      <c r="MVK185" s="18"/>
      <c r="MVL185" s="18"/>
      <c r="MVM185" s="18"/>
      <c r="MVN185" s="18"/>
      <c r="MVO185" s="18"/>
      <c r="MVP185" s="18"/>
      <c r="MVQ185" s="18"/>
      <c r="MVR185" s="18"/>
      <c r="MVS185" s="18"/>
      <c r="MVT185" s="18"/>
      <c r="MVU185" s="18"/>
      <c r="MVV185" s="18"/>
      <c r="MVW185" s="18"/>
      <c r="MVX185" s="18"/>
      <c r="MVY185" s="18"/>
      <c r="MVZ185" s="18"/>
      <c r="MWA185" s="18"/>
      <c r="MWB185" s="18"/>
      <c r="MWC185" s="18"/>
      <c r="MWD185" s="18"/>
      <c r="MWE185" s="18"/>
      <c r="MWF185" s="18"/>
      <c r="MWG185" s="18"/>
      <c r="MWH185" s="18"/>
      <c r="MWI185" s="18"/>
      <c r="MWJ185" s="18"/>
      <c r="MWK185" s="18"/>
      <c r="MWL185" s="18"/>
      <c r="MWM185" s="18"/>
      <c r="MWN185" s="18"/>
      <c r="MWO185" s="18"/>
      <c r="MWP185" s="18"/>
      <c r="MWQ185" s="18"/>
      <c r="MWR185" s="18"/>
      <c r="MWS185" s="18"/>
      <c r="MWT185" s="18"/>
      <c r="MWU185" s="18"/>
      <c r="MWV185" s="18"/>
      <c r="MWW185" s="18"/>
      <c r="MWX185" s="18"/>
      <c r="MWY185" s="18"/>
      <c r="MWZ185" s="18"/>
      <c r="MXA185" s="18"/>
      <c r="MXB185" s="18"/>
      <c r="MXC185" s="18"/>
      <c r="MXD185" s="18"/>
      <c r="MXE185" s="18"/>
      <c r="MXF185" s="18"/>
      <c r="MXG185" s="18"/>
      <c r="MXH185" s="18"/>
      <c r="MXI185" s="18"/>
      <c r="MXJ185" s="18"/>
      <c r="MXK185" s="18"/>
      <c r="MXL185" s="18"/>
      <c r="MXM185" s="18"/>
      <c r="MXN185" s="18"/>
      <c r="MXO185" s="18"/>
      <c r="MXP185" s="18"/>
      <c r="MXQ185" s="18"/>
      <c r="MXR185" s="18"/>
      <c r="MXS185" s="18"/>
      <c r="MXT185" s="18"/>
      <c r="MXU185" s="18"/>
      <c r="MXV185" s="18"/>
      <c r="MXW185" s="18"/>
      <c r="MXX185" s="18"/>
      <c r="MXY185" s="18"/>
      <c r="MXZ185" s="18"/>
      <c r="MYA185" s="18"/>
      <c r="MYB185" s="18"/>
      <c r="MYC185" s="18"/>
      <c r="MYD185" s="18"/>
      <c r="MYE185" s="18"/>
      <c r="MYF185" s="18"/>
      <c r="MYG185" s="18"/>
      <c r="MYH185" s="18"/>
      <c r="MYI185" s="18"/>
      <c r="MYJ185" s="18"/>
      <c r="MYK185" s="18"/>
      <c r="MYL185" s="18"/>
      <c r="MYM185" s="18"/>
      <c r="MYN185" s="18"/>
      <c r="MYO185" s="18"/>
      <c r="MYP185" s="18"/>
      <c r="MYQ185" s="18"/>
      <c r="MYR185" s="18"/>
      <c r="MYS185" s="18"/>
      <c r="MYT185" s="18"/>
      <c r="MYU185" s="18"/>
      <c r="MYV185" s="18"/>
      <c r="MYW185" s="18"/>
      <c r="MYX185" s="18"/>
      <c r="MYY185" s="18"/>
      <c r="MYZ185" s="18"/>
      <c r="MZA185" s="18"/>
      <c r="MZB185" s="18"/>
      <c r="MZC185" s="18"/>
      <c r="MZD185" s="18"/>
      <c r="MZE185" s="18"/>
      <c r="MZF185" s="18"/>
      <c r="MZG185" s="18"/>
      <c r="MZH185" s="18"/>
      <c r="MZI185" s="18"/>
      <c r="MZJ185" s="18"/>
      <c r="MZK185" s="18"/>
      <c r="MZL185" s="18"/>
      <c r="MZM185" s="18"/>
      <c r="MZN185" s="18"/>
      <c r="MZO185" s="18"/>
      <c r="MZP185" s="18"/>
      <c r="MZQ185" s="18"/>
      <c r="MZR185" s="18"/>
      <c r="MZS185" s="18"/>
      <c r="MZT185" s="18"/>
      <c r="MZU185" s="18"/>
      <c r="MZV185" s="18"/>
      <c r="MZW185" s="18"/>
      <c r="MZX185" s="18"/>
      <c r="MZY185" s="18"/>
      <c r="MZZ185" s="18"/>
      <c r="NAA185" s="18"/>
      <c r="NAB185" s="18"/>
      <c r="NAC185" s="18"/>
      <c r="NAD185" s="18"/>
      <c r="NAE185" s="18"/>
      <c r="NAF185" s="18"/>
      <c r="NAG185" s="18"/>
      <c r="NAH185" s="18"/>
      <c r="NAI185" s="18"/>
      <c r="NAJ185" s="18"/>
      <c r="NAK185" s="18"/>
      <c r="NAL185" s="18"/>
      <c r="NAM185" s="18"/>
      <c r="NAN185" s="18"/>
      <c r="NAO185" s="18"/>
      <c r="NAP185" s="18"/>
      <c r="NAQ185" s="18"/>
      <c r="NAR185" s="18"/>
      <c r="NAS185" s="18"/>
      <c r="NAT185" s="18"/>
      <c r="NAU185" s="18"/>
      <c r="NAV185" s="18"/>
      <c r="NAW185" s="18"/>
      <c r="NAX185" s="18"/>
      <c r="NAY185" s="18"/>
      <c r="NAZ185" s="18"/>
      <c r="NBA185" s="18"/>
      <c r="NBB185" s="18"/>
      <c r="NBC185" s="18"/>
      <c r="NBD185" s="18"/>
      <c r="NBE185" s="18"/>
      <c r="NBF185" s="18"/>
      <c r="NBG185" s="18"/>
      <c r="NBH185" s="18"/>
      <c r="NBI185" s="18"/>
      <c r="NBJ185" s="18"/>
      <c r="NBK185" s="18"/>
      <c r="NBL185" s="18"/>
      <c r="NBM185" s="18"/>
      <c r="NBN185" s="18"/>
      <c r="NBO185" s="18"/>
      <c r="NBP185" s="18"/>
      <c r="NBQ185" s="18"/>
      <c r="NBR185" s="18"/>
      <c r="NBS185" s="18"/>
      <c r="NBT185" s="18"/>
      <c r="NBU185" s="18"/>
      <c r="NBV185" s="18"/>
      <c r="NBW185" s="18"/>
      <c r="NBX185" s="18"/>
      <c r="NBY185" s="18"/>
      <c r="NBZ185" s="18"/>
      <c r="NCA185" s="18"/>
      <c r="NCB185" s="18"/>
      <c r="NCC185" s="18"/>
      <c r="NCD185" s="18"/>
      <c r="NCE185" s="18"/>
      <c r="NCF185" s="18"/>
      <c r="NCG185" s="18"/>
      <c r="NCH185" s="18"/>
      <c r="NCI185" s="18"/>
      <c r="NCJ185" s="18"/>
      <c r="NCK185" s="18"/>
      <c r="NCL185" s="18"/>
      <c r="NCM185" s="18"/>
      <c r="NCN185" s="18"/>
      <c r="NCO185" s="18"/>
      <c r="NCP185" s="18"/>
      <c r="NCQ185" s="18"/>
      <c r="NCR185" s="18"/>
      <c r="NCS185" s="18"/>
      <c r="NCT185" s="18"/>
      <c r="NCU185" s="18"/>
      <c r="NCV185" s="18"/>
      <c r="NCW185" s="18"/>
      <c r="NCX185" s="18"/>
      <c r="NCY185" s="18"/>
      <c r="NCZ185" s="18"/>
      <c r="NDA185" s="18"/>
      <c r="NDB185" s="18"/>
      <c r="NDC185" s="18"/>
      <c r="NDD185" s="18"/>
      <c r="NDE185" s="18"/>
      <c r="NDF185" s="18"/>
      <c r="NDG185" s="18"/>
      <c r="NDH185" s="18"/>
      <c r="NDI185" s="18"/>
      <c r="NDJ185" s="18"/>
      <c r="NDK185" s="18"/>
      <c r="NDL185" s="18"/>
      <c r="NDM185" s="18"/>
      <c r="NDN185" s="18"/>
      <c r="NDO185" s="18"/>
      <c r="NDP185" s="18"/>
      <c r="NDQ185" s="18"/>
      <c r="NDR185" s="18"/>
      <c r="NDS185" s="18"/>
      <c r="NDT185" s="18"/>
      <c r="NDU185" s="18"/>
      <c r="NDV185" s="18"/>
      <c r="NDW185" s="18"/>
      <c r="NDX185" s="18"/>
      <c r="NDY185" s="18"/>
      <c r="NDZ185" s="18"/>
      <c r="NEA185" s="18"/>
      <c r="NEB185" s="18"/>
      <c r="NEC185" s="18"/>
      <c r="NED185" s="18"/>
      <c r="NEE185" s="18"/>
      <c r="NEF185" s="18"/>
      <c r="NEG185" s="18"/>
      <c r="NEH185" s="18"/>
      <c r="NEI185" s="18"/>
      <c r="NEJ185" s="18"/>
      <c r="NEK185" s="18"/>
      <c r="NEL185" s="18"/>
      <c r="NEM185" s="18"/>
      <c r="NEN185" s="18"/>
      <c r="NEO185" s="18"/>
      <c r="NEP185" s="18"/>
      <c r="NEQ185" s="18"/>
      <c r="NER185" s="18"/>
      <c r="NES185" s="18"/>
      <c r="NET185" s="18"/>
      <c r="NEU185" s="18"/>
      <c r="NEV185" s="18"/>
      <c r="NEW185" s="18"/>
      <c r="NEX185" s="18"/>
      <c r="NEY185" s="18"/>
      <c r="NEZ185" s="18"/>
      <c r="NFA185" s="18"/>
      <c r="NFB185" s="18"/>
      <c r="NFC185" s="18"/>
      <c r="NFD185" s="18"/>
      <c r="NFE185" s="18"/>
      <c r="NFF185" s="18"/>
      <c r="NFG185" s="18"/>
      <c r="NFH185" s="18"/>
      <c r="NFI185" s="18"/>
      <c r="NFJ185" s="18"/>
      <c r="NFK185" s="18"/>
      <c r="NFL185" s="18"/>
      <c r="NFM185" s="18"/>
      <c r="NFN185" s="18"/>
      <c r="NFO185" s="18"/>
      <c r="NFP185" s="18"/>
      <c r="NFQ185" s="18"/>
      <c r="NFR185" s="18"/>
      <c r="NFS185" s="18"/>
      <c r="NFT185" s="18"/>
      <c r="NFU185" s="18"/>
      <c r="NFV185" s="18"/>
      <c r="NFW185" s="18"/>
      <c r="NFX185" s="18"/>
      <c r="NFY185" s="18"/>
      <c r="NFZ185" s="18"/>
      <c r="NGA185" s="18"/>
      <c r="NGB185" s="18"/>
      <c r="NGC185" s="18"/>
      <c r="NGD185" s="18"/>
      <c r="NGE185" s="18"/>
      <c r="NGF185" s="18"/>
      <c r="NGG185" s="18"/>
      <c r="NGH185" s="18"/>
      <c r="NGI185" s="18"/>
      <c r="NGJ185" s="18"/>
      <c r="NGK185" s="18"/>
      <c r="NGL185" s="18"/>
      <c r="NGM185" s="18"/>
      <c r="NGN185" s="18"/>
      <c r="NGO185" s="18"/>
      <c r="NGP185" s="18"/>
      <c r="NGQ185" s="18"/>
      <c r="NGR185" s="18"/>
      <c r="NGS185" s="18"/>
      <c r="NGT185" s="18"/>
      <c r="NGU185" s="18"/>
      <c r="NGV185" s="18"/>
      <c r="NGW185" s="18"/>
      <c r="NGX185" s="18"/>
      <c r="NGY185" s="18"/>
      <c r="NGZ185" s="18"/>
      <c r="NHA185" s="18"/>
      <c r="NHB185" s="18"/>
      <c r="NHC185" s="18"/>
      <c r="NHD185" s="18"/>
      <c r="NHE185" s="18"/>
      <c r="NHF185" s="18"/>
      <c r="NHG185" s="18"/>
      <c r="NHH185" s="18"/>
      <c r="NHI185" s="18"/>
      <c r="NHJ185" s="18"/>
      <c r="NHK185" s="18"/>
      <c r="NHL185" s="18"/>
      <c r="NHM185" s="18"/>
      <c r="NHN185" s="18"/>
      <c r="NHO185" s="18"/>
      <c r="NHP185" s="18"/>
      <c r="NHQ185" s="18"/>
      <c r="NHR185" s="18"/>
      <c r="NHS185" s="18"/>
      <c r="NHT185" s="18"/>
      <c r="NHU185" s="18"/>
      <c r="NHV185" s="18"/>
      <c r="NHW185" s="18"/>
      <c r="NHX185" s="18"/>
      <c r="NHY185" s="18"/>
      <c r="NHZ185" s="18"/>
      <c r="NIA185" s="18"/>
      <c r="NIB185" s="18"/>
      <c r="NIC185" s="18"/>
      <c r="NID185" s="18"/>
      <c r="NIE185" s="18"/>
      <c r="NIF185" s="18"/>
      <c r="NIG185" s="18"/>
      <c r="NIH185" s="18"/>
      <c r="NII185" s="18"/>
      <c r="NIJ185" s="18"/>
      <c r="NIK185" s="18"/>
      <c r="NIL185" s="18"/>
      <c r="NIM185" s="18"/>
      <c r="NIN185" s="18"/>
      <c r="NIO185" s="18"/>
      <c r="NIP185" s="18"/>
      <c r="NIQ185" s="18"/>
      <c r="NIR185" s="18"/>
      <c r="NIS185" s="18"/>
      <c r="NIT185" s="18"/>
      <c r="NIU185" s="18"/>
      <c r="NIV185" s="18"/>
      <c r="NIW185" s="18"/>
      <c r="NIX185" s="18"/>
      <c r="NIY185" s="18"/>
      <c r="NIZ185" s="18"/>
      <c r="NJA185" s="18"/>
      <c r="NJB185" s="18"/>
      <c r="NJC185" s="18"/>
      <c r="NJD185" s="18"/>
      <c r="NJE185" s="18"/>
      <c r="NJF185" s="18"/>
      <c r="NJG185" s="18"/>
      <c r="NJH185" s="18"/>
      <c r="NJI185" s="18"/>
      <c r="NJJ185" s="18"/>
      <c r="NJK185" s="18"/>
      <c r="NJL185" s="18"/>
      <c r="NJM185" s="18"/>
      <c r="NJN185" s="18"/>
      <c r="NJO185" s="18"/>
      <c r="NJP185" s="18"/>
      <c r="NJQ185" s="18"/>
      <c r="NJR185" s="18"/>
      <c r="NJS185" s="18"/>
      <c r="NJT185" s="18"/>
      <c r="NJU185" s="18"/>
      <c r="NJV185" s="18"/>
      <c r="NJW185" s="18"/>
      <c r="NJX185" s="18"/>
      <c r="NJY185" s="18"/>
      <c r="NJZ185" s="18"/>
      <c r="NKA185" s="18"/>
      <c r="NKB185" s="18"/>
      <c r="NKC185" s="18"/>
      <c r="NKD185" s="18"/>
      <c r="NKE185" s="18"/>
      <c r="NKF185" s="18"/>
      <c r="NKG185" s="18"/>
      <c r="NKH185" s="18"/>
      <c r="NKI185" s="18"/>
      <c r="NKJ185" s="18"/>
      <c r="NKK185" s="18"/>
      <c r="NKL185" s="18"/>
      <c r="NKM185" s="18"/>
      <c r="NKN185" s="18"/>
      <c r="NKO185" s="18"/>
      <c r="NKP185" s="18"/>
      <c r="NKQ185" s="18"/>
      <c r="NKR185" s="18"/>
      <c r="NKS185" s="18"/>
      <c r="NKT185" s="18"/>
      <c r="NKU185" s="18"/>
      <c r="NKV185" s="18"/>
      <c r="NKW185" s="18"/>
      <c r="NKX185" s="18"/>
      <c r="NKY185" s="18"/>
      <c r="NKZ185" s="18"/>
      <c r="NLA185" s="18"/>
      <c r="NLB185" s="18"/>
      <c r="NLC185" s="18"/>
      <c r="NLD185" s="18"/>
      <c r="NLE185" s="18"/>
      <c r="NLF185" s="18"/>
      <c r="NLG185" s="18"/>
      <c r="NLH185" s="18"/>
      <c r="NLI185" s="18"/>
      <c r="NLJ185" s="18"/>
      <c r="NLK185" s="18"/>
      <c r="NLL185" s="18"/>
      <c r="NLM185" s="18"/>
      <c r="NLN185" s="18"/>
      <c r="NLO185" s="18"/>
      <c r="NLP185" s="18"/>
      <c r="NLQ185" s="18"/>
      <c r="NLR185" s="18"/>
      <c r="NLS185" s="18"/>
      <c r="NLT185" s="18"/>
      <c r="NLU185" s="18"/>
      <c r="NLV185" s="18"/>
      <c r="NLW185" s="18"/>
      <c r="NLX185" s="18"/>
      <c r="NLY185" s="18"/>
      <c r="NLZ185" s="18"/>
      <c r="NMA185" s="18"/>
      <c r="NMB185" s="18"/>
      <c r="NMC185" s="18"/>
      <c r="NMD185" s="18"/>
      <c r="NME185" s="18"/>
      <c r="NMF185" s="18"/>
      <c r="NMG185" s="18"/>
      <c r="NMH185" s="18"/>
      <c r="NMI185" s="18"/>
      <c r="NMJ185" s="18"/>
      <c r="NMK185" s="18"/>
      <c r="NML185" s="18"/>
      <c r="NMM185" s="18"/>
      <c r="NMN185" s="18"/>
      <c r="NMO185" s="18"/>
      <c r="NMP185" s="18"/>
      <c r="NMQ185" s="18"/>
      <c r="NMR185" s="18"/>
      <c r="NMS185" s="18"/>
      <c r="NMT185" s="18"/>
      <c r="NMU185" s="18"/>
      <c r="NMV185" s="18"/>
      <c r="NMW185" s="18"/>
      <c r="NMX185" s="18"/>
      <c r="NMY185" s="18"/>
      <c r="NMZ185" s="18"/>
      <c r="NNA185" s="18"/>
      <c r="NNB185" s="18"/>
      <c r="NNC185" s="18"/>
      <c r="NND185" s="18"/>
      <c r="NNE185" s="18"/>
      <c r="NNF185" s="18"/>
      <c r="NNG185" s="18"/>
      <c r="NNH185" s="18"/>
      <c r="NNI185" s="18"/>
      <c r="NNJ185" s="18"/>
      <c r="NNK185" s="18"/>
      <c r="NNL185" s="18"/>
      <c r="NNM185" s="18"/>
      <c r="NNN185" s="18"/>
      <c r="NNO185" s="18"/>
      <c r="NNP185" s="18"/>
      <c r="NNQ185" s="18"/>
      <c r="NNR185" s="18"/>
      <c r="NNS185" s="18"/>
      <c r="NNT185" s="18"/>
      <c r="NNU185" s="18"/>
      <c r="NNV185" s="18"/>
      <c r="NNW185" s="18"/>
      <c r="NNX185" s="18"/>
      <c r="NNY185" s="18"/>
      <c r="NNZ185" s="18"/>
      <c r="NOA185" s="18"/>
      <c r="NOB185" s="18"/>
      <c r="NOC185" s="18"/>
      <c r="NOD185" s="18"/>
      <c r="NOE185" s="18"/>
      <c r="NOF185" s="18"/>
      <c r="NOG185" s="18"/>
      <c r="NOH185" s="18"/>
      <c r="NOI185" s="18"/>
      <c r="NOJ185" s="18"/>
      <c r="NOK185" s="18"/>
      <c r="NOL185" s="18"/>
      <c r="NOM185" s="18"/>
      <c r="NON185" s="18"/>
      <c r="NOO185" s="18"/>
      <c r="NOP185" s="18"/>
      <c r="NOQ185" s="18"/>
      <c r="NOR185" s="18"/>
      <c r="NOS185" s="18"/>
      <c r="NOT185" s="18"/>
      <c r="NOU185" s="18"/>
      <c r="NOV185" s="18"/>
      <c r="NOW185" s="18"/>
      <c r="NOX185" s="18"/>
      <c r="NOY185" s="18"/>
      <c r="NOZ185" s="18"/>
      <c r="NPA185" s="18"/>
      <c r="NPB185" s="18"/>
      <c r="NPC185" s="18"/>
      <c r="NPD185" s="18"/>
      <c r="NPE185" s="18"/>
      <c r="NPF185" s="18"/>
      <c r="NPG185" s="18"/>
      <c r="NPH185" s="18"/>
      <c r="NPI185" s="18"/>
      <c r="NPJ185" s="18"/>
      <c r="NPK185" s="18"/>
      <c r="NPL185" s="18"/>
      <c r="NPM185" s="18"/>
      <c r="NPN185" s="18"/>
      <c r="NPO185" s="18"/>
      <c r="NPP185" s="18"/>
      <c r="NPQ185" s="18"/>
      <c r="NPR185" s="18"/>
      <c r="NPS185" s="18"/>
      <c r="NPT185" s="18"/>
      <c r="NPU185" s="18"/>
      <c r="NPV185" s="18"/>
      <c r="NPW185" s="18"/>
      <c r="NPX185" s="18"/>
      <c r="NPY185" s="18"/>
      <c r="NPZ185" s="18"/>
      <c r="NQA185" s="18"/>
      <c r="NQB185" s="18"/>
      <c r="NQC185" s="18"/>
      <c r="NQD185" s="18"/>
      <c r="NQE185" s="18"/>
      <c r="NQF185" s="18"/>
      <c r="NQG185" s="18"/>
      <c r="NQH185" s="18"/>
      <c r="NQI185" s="18"/>
      <c r="NQJ185" s="18"/>
      <c r="NQK185" s="18"/>
      <c r="NQL185" s="18"/>
      <c r="NQM185" s="18"/>
      <c r="NQN185" s="18"/>
      <c r="NQO185" s="18"/>
      <c r="NQP185" s="18"/>
      <c r="NQQ185" s="18"/>
      <c r="NQR185" s="18"/>
      <c r="NQS185" s="18"/>
      <c r="NQT185" s="18"/>
      <c r="NQU185" s="18"/>
      <c r="NQV185" s="18"/>
      <c r="NQW185" s="18"/>
      <c r="NQX185" s="18"/>
      <c r="NQY185" s="18"/>
      <c r="NQZ185" s="18"/>
      <c r="NRA185" s="18"/>
      <c r="NRB185" s="18"/>
      <c r="NRC185" s="18"/>
      <c r="NRD185" s="18"/>
      <c r="NRE185" s="18"/>
      <c r="NRF185" s="18"/>
      <c r="NRG185" s="18"/>
      <c r="NRH185" s="18"/>
      <c r="NRI185" s="18"/>
      <c r="NRJ185" s="18"/>
      <c r="NRK185" s="18"/>
      <c r="NRL185" s="18"/>
      <c r="NRM185" s="18"/>
      <c r="NRN185" s="18"/>
      <c r="NRO185" s="18"/>
      <c r="NRP185" s="18"/>
      <c r="NRQ185" s="18"/>
      <c r="NRR185" s="18"/>
      <c r="NRS185" s="18"/>
      <c r="NRT185" s="18"/>
      <c r="NRU185" s="18"/>
      <c r="NRV185" s="18"/>
      <c r="NRW185" s="18"/>
      <c r="NRX185" s="18"/>
      <c r="NRY185" s="18"/>
      <c r="NRZ185" s="18"/>
      <c r="NSA185" s="18"/>
      <c r="NSB185" s="18"/>
      <c r="NSC185" s="18"/>
      <c r="NSD185" s="18"/>
      <c r="NSE185" s="18"/>
      <c r="NSF185" s="18"/>
      <c r="NSG185" s="18"/>
      <c r="NSH185" s="18"/>
      <c r="NSI185" s="18"/>
      <c r="NSJ185" s="18"/>
      <c r="NSK185" s="18"/>
      <c r="NSL185" s="18"/>
      <c r="NSM185" s="18"/>
      <c r="NSN185" s="18"/>
      <c r="NSO185" s="18"/>
      <c r="NSP185" s="18"/>
      <c r="NSQ185" s="18"/>
      <c r="NSR185" s="18"/>
      <c r="NSS185" s="18"/>
      <c r="NST185" s="18"/>
      <c r="NSU185" s="18"/>
      <c r="NSV185" s="18"/>
      <c r="NSW185" s="18"/>
      <c r="NSX185" s="18"/>
      <c r="NSY185" s="18"/>
      <c r="NSZ185" s="18"/>
      <c r="NTA185" s="18"/>
      <c r="NTB185" s="18"/>
      <c r="NTC185" s="18"/>
      <c r="NTD185" s="18"/>
      <c r="NTE185" s="18"/>
      <c r="NTF185" s="18"/>
      <c r="NTG185" s="18"/>
      <c r="NTH185" s="18"/>
      <c r="NTI185" s="18"/>
      <c r="NTJ185" s="18"/>
      <c r="NTK185" s="18"/>
      <c r="NTL185" s="18"/>
      <c r="NTM185" s="18"/>
      <c r="NTN185" s="18"/>
      <c r="NTO185" s="18"/>
      <c r="NTP185" s="18"/>
      <c r="NTQ185" s="18"/>
      <c r="NTR185" s="18"/>
      <c r="NTS185" s="18"/>
      <c r="NTT185" s="18"/>
      <c r="NTU185" s="18"/>
      <c r="NTV185" s="18"/>
      <c r="NTW185" s="18"/>
      <c r="NTX185" s="18"/>
      <c r="NTY185" s="18"/>
      <c r="NTZ185" s="18"/>
      <c r="NUA185" s="18"/>
      <c r="NUB185" s="18"/>
      <c r="NUC185" s="18"/>
      <c r="NUD185" s="18"/>
      <c r="NUE185" s="18"/>
      <c r="NUF185" s="18"/>
      <c r="NUG185" s="18"/>
      <c r="NUH185" s="18"/>
      <c r="NUI185" s="18"/>
      <c r="NUJ185" s="18"/>
      <c r="NUK185" s="18"/>
      <c r="NUL185" s="18"/>
      <c r="NUM185" s="18"/>
      <c r="NUN185" s="18"/>
      <c r="NUO185" s="18"/>
      <c r="NUP185" s="18"/>
      <c r="NUQ185" s="18"/>
      <c r="NUR185" s="18"/>
      <c r="NUS185" s="18"/>
      <c r="NUT185" s="18"/>
      <c r="NUU185" s="18"/>
      <c r="NUV185" s="18"/>
      <c r="NUW185" s="18"/>
      <c r="NUX185" s="18"/>
      <c r="NUY185" s="18"/>
      <c r="NUZ185" s="18"/>
      <c r="NVA185" s="18"/>
      <c r="NVB185" s="18"/>
      <c r="NVC185" s="18"/>
      <c r="NVD185" s="18"/>
      <c r="NVE185" s="18"/>
      <c r="NVF185" s="18"/>
      <c r="NVG185" s="18"/>
      <c r="NVH185" s="18"/>
      <c r="NVI185" s="18"/>
      <c r="NVJ185" s="18"/>
      <c r="NVK185" s="18"/>
      <c r="NVL185" s="18"/>
      <c r="NVM185" s="18"/>
      <c r="NVN185" s="18"/>
      <c r="NVO185" s="18"/>
      <c r="NVP185" s="18"/>
      <c r="NVQ185" s="18"/>
      <c r="NVR185" s="18"/>
      <c r="NVS185" s="18"/>
      <c r="NVT185" s="18"/>
      <c r="NVU185" s="18"/>
      <c r="NVV185" s="18"/>
      <c r="NVW185" s="18"/>
      <c r="NVX185" s="18"/>
      <c r="NVY185" s="18"/>
      <c r="NVZ185" s="18"/>
      <c r="NWA185" s="18"/>
      <c r="NWB185" s="18"/>
      <c r="NWC185" s="18"/>
      <c r="NWD185" s="18"/>
      <c r="NWE185" s="18"/>
      <c r="NWF185" s="18"/>
      <c r="NWG185" s="18"/>
      <c r="NWH185" s="18"/>
      <c r="NWI185" s="18"/>
      <c r="NWJ185" s="18"/>
      <c r="NWK185" s="18"/>
      <c r="NWL185" s="18"/>
      <c r="NWM185" s="18"/>
      <c r="NWN185" s="18"/>
      <c r="NWO185" s="18"/>
      <c r="NWP185" s="18"/>
      <c r="NWQ185" s="18"/>
      <c r="NWR185" s="18"/>
      <c r="NWS185" s="18"/>
      <c r="NWT185" s="18"/>
      <c r="NWU185" s="18"/>
      <c r="NWV185" s="18"/>
      <c r="NWW185" s="18"/>
      <c r="NWX185" s="18"/>
      <c r="NWY185" s="18"/>
      <c r="NWZ185" s="18"/>
      <c r="NXA185" s="18"/>
      <c r="NXB185" s="18"/>
      <c r="NXC185" s="18"/>
      <c r="NXD185" s="18"/>
      <c r="NXE185" s="18"/>
      <c r="NXF185" s="18"/>
      <c r="NXG185" s="18"/>
      <c r="NXH185" s="18"/>
      <c r="NXI185" s="18"/>
      <c r="NXJ185" s="18"/>
      <c r="NXK185" s="18"/>
      <c r="NXL185" s="18"/>
      <c r="NXM185" s="18"/>
      <c r="NXN185" s="18"/>
      <c r="NXO185" s="18"/>
      <c r="NXP185" s="18"/>
      <c r="NXQ185" s="18"/>
      <c r="NXR185" s="18"/>
      <c r="NXS185" s="18"/>
      <c r="NXT185" s="18"/>
      <c r="NXU185" s="18"/>
      <c r="NXV185" s="18"/>
      <c r="NXW185" s="18"/>
      <c r="NXX185" s="18"/>
      <c r="NXY185" s="18"/>
      <c r="NXZ185" s="18"/>
      <c r="NYA185" s="18"/>
      <c r="NYB185" s="18"/>
      <c r="NYC185" s="18"/>
      <c r="NYD185" s="18"/>
      <c r="NYE185" s="18"/>
      <c r="NYF185" s="18"/>
      <c r="NYG185" s="18"/>
      <c r="NYH185" s="18"/>
      <c r="NYI185" s="18"/>
      <c r="NYJ185" s="18"/>
      <c r="NYK185" s="18"/>
      <c r="NYL185" s="18"/>
      <c r="NYM185" s="18"/>
      <c r="NYN185" s="18"/>
      <c r="NYO185" s="18"/>
      <c r="NYP185" s="18"/>
      <c r="NYQ185" s="18"/>
      <c r="NYR185" s="18"/>
      <c r="NYS185" s="18"/>
      <c r="NYT185" s="18"/>
      <c r="NYU185" s="18"/>
      <c r="NYV185" s="18"/>
      <c r="NYW185" s="18"/>
      <c r="NYX185" s="18"/>
      <c r="NYY185" s="18"/>
      <c r="NYZ185" s="18"/>
      <c r="NZA185" s="18"/>
      <c r="NZB185" s="18"/>
      <c r="NZC185" s="18"/>
      <c r="NZD185" s="18"/>
      <c r="NZE185" s="18"/>
      <c r="NZF185" s="18"/>
      <c r="NZG185" s="18"/>
      <c r="NZH185" s="18"/>
      <c r="NZI185" s="18"/>
      <c r="NZJ185" s="18"/>
      <c r="NZK185" s="18"/>
      <c r="NZL185" s="18"/>
      <c r="NZM185" s="18"/>
      <c r="NZN185" s="18"/>
      <c r="NZO185" s="18"/>
      <c r="NZP185" s="18"/>
      <c r="NZQ185" s="18"/>
      <c r="NZR185" s="18"/>
      <c r="NZS185" s="18"/>
      <c r="NZT185" s="18"/>
      <c r="NZU185" s="18"/>
      <c r="NZV185" s="18"/>
      <c r="NZW185" s="18"/>
      <c r="NZX185" s="18"/>
      <c r="NZY185" s="18"/>
      <c r="NZZ185" s="18"/>
      <c r="OAA185" s="18"/>
      <c r="OAB185" s="18"/>
      <c r="OAC185" s="18"/>
      <c r="OAD185" s="18"/>
      <c r="OAE185" s="18"/>
      <c r="OAF185" s="18"/>
      <c r="OAG185" s="18"/>
      <c r="OAH185" s="18"/>
      <c r="OAI185" s="18"/>
      <c r="OAJ185" s="18"/>
      <c r="OAK185" s="18"/>
      <c r="OAL185" s="18"/>
      <c r="OAM185" s="18"/>
      <c r="OAN185" s="18"/>
      <c r="OAO185" s="18"/>
      <c r="OAP185" s="18"/>
      <c r="OAQ185" s="18"/>
      <c r="OAR185" s="18"/>
      <c r="OAS185" s="18"/>
      <c r="OAT185" s="18"/>
      <c r="OAU185" s="18"/>
      <c r="OAV185" s="18"/>
      <c r="OAW185" s="18"/>
      <c r="OAX185" s="18"/>
      <c r="OAY185" s="18"/>
      <c r="OAZ185" s="18"/>
      <c r="OBA185" s="18"/>
      <c r="OBB185" s="18"/>
      <c r="OBC185" s="18"/>
      <c r="OBD185" s="18"/>
      <c r="OBE185" s="18"/>
      <c r="OBF185" s="18"/>
      <c r="OBG185" s="18"/>
      <c r="OBH185" s="18"/>
      <c r="OBI185" s="18"/>
      <c r="OBJ185" s="18"/>
      <c r="OBK185" s="18"/>
      <c r="OBL185" s="18"/>
      <c r="OBM185" s="18"/>
      <c r="OBN185" s="18"/>
      <c r="OBO185" s="18"/>
      <c r="OBP185" s="18"/>
      <c r="OBQ185" s="18"/>
      <c r="OBR185" s="18"/>
      <c r="OBS185" s="18"/>
      <c r="OBT185" s="18"/>
      <c r="OBU185" s="18"/>
      <c r="OBV185" s="18"/>
      <c r="OBW185" s="18"/>
      <c r="OBX185" s="18"/>
      <c r="OBY185" s="18"/>
      <c r="OBZ185" s="18"/>
      <c r="OCA185" s="18"/>
      <c r="OCB185" s="18"/>
      <c r="OCC185" s="18"/>
      <c r="OCD185" s="18"/>
      <c r="OCE185" s="18"/>
      <c r="OCF185" s="18"/>
      <c r="OCG185" s="18"/>
      <c r="OCH185" s="18"/>
      <c r="OCI185" s="18"/>
      <c r="OCJ185" s="18"/>
      <c r="OCK185" s="18"/>
      <c r="OCL185" s="18"/>
      <c r="OCM185" s="18"/>
      <c r="OCN185" s="18"/>
      <c r="OCO185" s="18"/>
      <c r="OCP185" s="18"/>
      <c r="OCQ185" s="18"/>
      <c r="OCR185" s="18"/>
      <c r="OCS185" s="18"/>
      <c r="OCT185" s="18"/>
      <c r="OCU185" s="18"/>
      <c r="OCV185" s="18"/>
      <c r="OCW185" s="18"/>
      <c r="OCX185" s="18"/>
      <c r="OCY185" s="18"/>
      <c r="OCZ185" s="18"/>
      <c r="ODA185" s="18"/>
      <c r="ODB185" s="18"/>
      <c r="ODC185" s="18"/>
      <c r="ODD185" s="18"/>
      <c r="ODE185" s="18"/>
      <c r="ODF185" s="18"/>
      <c r="ODG185" s="18"/>
      <c r="ODH185" s="18"/>
      <c r="ODI185" s="18"/>
      <c r="ODJ185" s="18"/>
      <c r="ODK185" s="18"/>
      <c r="ODL185" s="18"/>
      <c r="ODM185" s="18"/>
      <c r="ODN185" s="18"/>
      <c r="ODO185" s="18"/>
      <c r="ODP185" s="18"/>
      <c r="ODQ185" s="18"/>
      <c r="ODR185" s="18"/>
      <c r="ODS185" s="18"/>
      <c r="ODT185" s="18"/>
      <c r="ODU185" s="18"/>
      <c r="ODV185" s="18"/>
      <c r="ODW185" s="18"/>
      <c r="ODX185" s="18"/>
      <c r="ODY185" s="18"/>
      <c r="ODZ185" s="18"/>
      <c r="OEA185" s="18"/>
      <c r="OEB185" s="18"/>
      <c r="OEC185" s="18"/>
      <c r="OED185" s="18"/>
      <c r="OEE185" s="18"/>
      <c r="OEF185" s="18"/>
      <c r="OEG185" s="18"/>
      <c r="OEH185" s="18"/>
      <c r="OEI185" s="18"/>
      <c r="OEJ185" s="18"/>
      <c r="OEK185" s="18"/>
      <c r="OEL185" s="18"/>
      <c r="OEM185" s="18"/>
      <c r="OEN185" s="18"/>
      <c r="OEO185" s="18"/>
      <c r="OEP185" s="18"/>
      <c r="OEQ185" s="18"/>
      <c r="OER185" s="18"/>
      <c r="OES185" s="18"/>
      <c r="OET185" s="18"/>
      <c r="OEU185" s="18"/>
      <c r="OEV185" s="18"/>
      <c r="OEW185" s="18"/>
      <c r="OEX185" s="18"/>
      <c r="OEY185" s="18"/>
      <c r="OEZ185" s="18"/>
      <c r="OFA185" s="18"/>
      <c r="OFB185" s="18"/>
      <c r="OFC185" s="18"/>
      <c r="OFD185" s="18"/>
      <c r="OFE185" s="18"/>
      <c r="OFF185" s="18"/>
      <c r="OFG185" s="18"/>
      <c r="OFH185" s="18"/>
      <c r="OFI185" s="18"/>
      <c r="OFJ185" s="18"/>
      <c r="OFK185" s="18"/>
      <c r="OFL185" s="18"/>
      <c r="OFM185" s="18"/>
      <c r="OFN185" s="18"/>
      <c r="OFO185" s="18"/>
      <c r="OFP185" s="18"/>
      <c r="OFQ185" s="18"/>
      <c r="OFR185" s="18"/>
      <c r="OFS185" s="18"/>
      <c r="OFT185" s="18"/>
      <c r="OFU185" s="18"/>
      <c r="OFV185" s="18"/>
      <c r="OFW185" s="18"/>
      <c r="OFX185" s="18"/>
      <c r="OFY185" s="18"/>
      <c r="OFZ185" s="18"/>
      <c r="OGA185" s="18"/>
      <c r="OGB185" s="18"/>
      <c r="OGC185" s="18"/>
      <c r="OGD185" s="18"/>
      <c r="OGE185" s="18"/>
      <c r="OGF185" s="18"/>
      <c r="OGG185" s="18"/>
      <c r="OGH185" s="18"/>
      <c r="OGI185" s="18"/>
      <c r="OGJ185" s="18"/>
      <c r="OGK185" s="18"/>
      <c r="OGL185" s="18"/>
      <c r="OGM185" s="18"/>
      <c r="OGN185" s="18"/>
      <c r="OGO185" s="18"/>
      <c r="OGP185" s="18"/>
      <c r="OGQ185" s="18"/>
      <c r="OGR185" s="18"/>
      <c r="OGS185" s="18"/>
      <c r="OGT185" s="18"/>
      <c r="OGU185" s="18"/>
      <c r="OGV185" s="18"/>
      <c r="OGW185" s="18"/>
      <c r="OGX185" s="18"/>
      <c r="OGY185" s="18"/>
      <c r="OGZ185" s="18"/>
      <c r="OHA185" s="18"/>
      <c r="OHB185" s="18"/>
      <c r="OHC185" s="18"/>
      <c r="OHD185" s="18"/>
      <c r="OHE185" s="18"/>
      <c r="OHF185" s="18"/>
      <c r="OHG185" s="18"/>
      <c r="OHH185" s="18"/>
      <c r="OHI185" s="18"/>
      <c r="OHJ185" s="18"/>
      <c r="OHK185" s="18"/>
      <c r="OHL185" s="18"/>
      <c r="OHM185" s="18"/>
      <c r="OHN185" s="18"/>
      <c r="OHO185" s="18"/>
      <c r="OHP185" s="18"/>
      <c r="OHQ185" s="18"/>
      <c r="OHR185" s="18"/>
      <c r="OHS185" s="18"/>
      <c r="OHT185" s="18"/>
      <c r="OHU185" s="18"/>
      <c r="OHV185" s="18"/>
      <c r="OHW185" s="18"/>
      <c r="OHX185" s="18"/>
      <c r="OHY185" s="18"/>
      <c r="OHZ185" s="18"/>
      <c r="OIA185" s="18"/>
      <c r="OIB185" s="18"/>
      <c r="OIC185" s="18"/>
      <c r="OID185" s="18"/>
      <c r="OIE185" s="18"/>
      <c r="OIF185" s="18"/>
      <c r="OIG185" s="18"/>
      <c r="OIH185" s="18"/>
      <c r="OII185" s="18"/>
      <c r="OIJ185" s="18"/>
      <c r="OIK185" s="18"/>
      <c r="OIL185" s="18"/>
      <c r="OIM185" s="18"/>
      <c r="OIN185" s="18"/>
      <c r="OIO185" s="18"/>
      <c r="OIP185" s="18"/>
      <c r="OIQ185" s="18"/>
      <c r="OIR185" s="18"/>
      <c r="OIS185" s="18"/>
      <c r="OIT185" s="18"/>
      <c r="OIU185" s="18"/>
      <c r="OIV185" s="18"/>
      <c r="OIW185" s="18"/>
      <c r="OIX185" s="18"/>
      <c r="OIY185" s="18"/>
      <c r="OIZ185" s="18"/>
      <c r="OJA185" s="18"/>
      <c r="OJB185" s="18"/>
      <c r="OJC185" s="18"/>
      <c r="OJD185" s="18"/>
      <c r="OJE185" s="18"/>
      <c r="OJF185" s="18"/>
      <c r="OJG185" s="18"/>
      <c r="OJH185" s="18"/>
      <c r="OJI185" s="18"/>
      <c r="OJJ185" s="18"/>
      <c r="OJK185" s="18"/>
      <c r="OJL185" s="18"/>
      <c r="OJM185" s="18"/>
      <c r="OJN185" s="18"/>
      <c r="OJO185" s="18"/>
      <c r="OJP185" s="18"/>
      <c r="OJQ185" s="18"/>
      <c r="OJR185" s="18"/>
      <c r="OJS185" s="18"/>
      <c r="OJT185" s="18"/>
      <c r="OJU185" s="18"/>
      <c r="OJV185" s="18"/>
      <c r="OJW185" s="18"/>
      <c r="OJX185" s="18"/>
      <c r="OJY185" s="18"/>
      <c r="OJZ185" s="18"/>
      <c r="OKA185" s="18"/>
      <c r="OKB185" s="18"/>
      <c r="OKC185" s="18"/>
      <c r="OKD185" s="18"/>
      <c r="OKE185" s="18"/>
      <c r="OKF185" s="18"/>
      <c r="OKG185" s="18"/>
      <c r="OKH185" s="18"/>
      <c r="OKI185" s="18"/>
      <c r="OKJ185" s="18"/>
      <c r="OKK185" s="18"/>
      <c r="OKL185" s="18"/>
      <c r="OKM185" s="18"/>
      <c r="OKN185" s="18"/>
      <c r="OKO185" s="18"/>
      <c r="OKP185" s="18"/>
      <c r="OKQ185" s="18"/>
      <c r="OKR185" s="18"/>
      <c r="OKS185" s="18"/>
      <c r="OKT185" s="18"/>
      <c r="OKU185" s="18"/>
      <c r="OKV185" s="18"/>
      <c r="OKW185" s="18"/>
      <c r="OKX185" s="18"/>
      <c r="OKY185" s="18"/>
      <c r="OKZ185" s="18"/>
      <c r="OLA185" s="18"/>
      <c r="OLB185" s="18"/>
      <c r="OLC185" s="18"/>
      <c r="OLD185" s="18"/>
      <c r="OLE185" s="18"/>
      <c r="OLF185" s="18"/>
      <c r="OLG185" s="18"/>
      <c r="OLH185" s="18"/>
      <c r="OLI185" s="18"/>
      <c r="OLJ185" s="18"/>
      <c r="OLK185" s="18"/>
      <c r="OLL185" s="18"/>
      <c r="OLM185" s="18"/>
      <c r="OLN185" s="18"/>
      <c r="OLO185" s="18"/>
      <c r="OLP185" s="18"/>
      <c r="OLQ185" s="18"/>
      <c r="OLR185" s="18"/>
      <c r="OLS185" s="18"/>
      <c r="OLT185" s="18"/>
      <c r="OLU185" s="18"/>
      <c r="OLV185" s="18"/>
      <c r="OLW185" s="18"/>
      <c r="OLX185" s="18"/>
      <c r="OLY185" s="18"/>
      <c r="OLZ185" s="18"/>
      <c r="OMA185" s="18"/>
      <c r="OMB185" s="18"/>
      <c r="OMC185" s="18"/>
      <c r="OMD185" s="18"/>
      <c r="OME185" s="18"/>
      <c r="OMF185" s="18"/>
      <c r="OMG185" s="18"/>
      <c r="OMH185" s="18"/>
      <c r="OMI185" s="18"/>
      <c r="OMJ185" s="18"/>
      <c r="OMK185" s="18"/>
      <c r="OML185" s="18"/>
      <c r="OMM185" s="18"/>
      <c r="OMN185" s="18"/>
      <c r="OMO185" s="18"/>
      <c r="OMP185" s="18"/>
      <c r="OMQ185" s="18"/>
      <c r="OMR185" s="18"/>
      <c r="OMS185" s="18"/>
      <c r="OMT185" s="18"/>
      <c r="OMU185" s="18"/>
      <c r="OMV185" s="18"/>
      <c r="OMW185" s="18"/>
      <c r="OMX185" s="18"/>
      <c r="OMY185" s="18"/>
      <c r="OMZ185" s="18"/>
      <c r="ONA185" s="18"/>
      <c r="ONB185" s="18"/>
      <c r="ONC185" s="18"/>
      <c r="OND185" s="18"/>
      <c r="ONE185" s="18"/>
      <c r="ONF185" s="18"/>
      <c r="ONG185" s="18"/>
      <c r="ONH185" s="18"/>
      <c r="ONI185" s="18"/>
      <c r="ONJ185" s="18"/>
      <c r="ONK185" s="18"/>
      <c r="ONL185" s="18"/>
      <c r="ONM185" s="18"/>
      <c r="ONN185" s="18"/>
      <c r="ONO185" s="18"/>
      <c r="ONP185" s="18"/>
      <c r="ONQ185" s="18"/>
      <c r="ONR185" s="18"/>
      <c r="ONS185" s="18"/>
      <c r="ONT185" s="18"/>
      <c r="ONU185" s="18"/>
      <c r="ONV185" s="18"/>
      <c r="ONW185" s="18"/>
      <c r="ONX185" s="18"/>
      <c r="ONY185" s="18"/>
      <c r="ONZ185" s="18"/>
      <c r="OOA185" s="18"/>
      <c r="OOB185" s="18"/>
      <c r="OOC185" s="18"/>
      <c r="OOD185" s="18"/>
      <c r="OOE185" s="18"/>
      <c r="OOF185" s="18"/>
      <c r="OOG185" s="18"/>
      <c r="OOH185" s="18"/>
      <c r="OOI185" s="18"/>
      <c r="OOJ185" s="18"/>
      <c r="OOK185" s="18"/>
      <c r="OOL185" s="18"/>
      <c r="OOM185" s="18"/>
      <c r="OON185" s="18"/>
      <c r="OOO185" s="18"/>
      <c r="OOP185" s="18"/>
      <c r="OOQ185" s="18"/>
      <c r="OOR185" s="18"/>
      <c r="OOS185" s="18"/>
      <c r="OOT185" s="18"/>
      <c r="OOU185" s="18"/>
      <c r="OOV185" s="18"/>
      <c r="OOW185" s="18"/>
      <c r="OOX185" s="18"/>
      <c r="OOY185" s="18"/>
      <c r="OOZ185" s="18"/>
      <c r="OPA185" s="18"/>
      <c r="OPB185" s="18"/>
      <c r="OPC185" s="18"/>
      <c r="OPD185" s="18"/>
      <c r="OPE185" s="18"/>
      <c r="OPF185" s="18"/>
      <c r="OPG185" s="18"/>
      <c r="OPH185" s="18"/>
      <c r="OPI185" s="18"/>
      <c r="OPJ185" s="18"/>
      <c r="OPK185" s="18"/>
      <c r="OPL185" s="18"/>
      <c r="OPM185" s="18"/>
      <c r="OPN185" s="18"/>
      <c r="OPO185" s="18"/>
      <c r="OPP185" s="18"/>
      <c r="OPQ185" s="18"/>
      <c r="OPR185" s="18"/>
      <c r="OPS185" s="18"/>
      <c r="OPT185" s="18"/>
      <c r="OPU185" s="18"/>
      <c r="OPV185" s="18"/>
      <c r="OPW185" s="18"/>
      <c r="OPX185" s="18"/>
      <c r="OPY185" s="18"/>
      <c r="OPZ185" s="18"/>
      <c r="OQA185" s="18"/>
      <c r="OQB185" s="18"/>
      <c r="OQC185" s="18"/>
      <c r="OQD185" s="18"/>
      <c r="OQE185" s="18"/>
      <c r="OQF185" s="18"/>
      <c r="OQG185" s="18"/>
      <c r="OQH185" s="18"/>
      <c r="OQI185" s="18"/>
      <c r="OQJ185" s="18"/>
      <c r="OQK185" s="18"/>
      <c r="OQL185" s="18"/>
      <c r="OQM185" s="18"/>
      <c r="OQN185" s="18"/>
      <c r="OQO185" s="18"/>
      <c r="OQP185" s="18"/>
      <c r="OQQ185" s="18"/>
      <c r="OQR185" s="18"/>
      <c r="OQS185" s="18"/>
      <c r="OQT185" s="18"/>
      <c r="OQU185" s="18"/>
      <c r="OQV185" s="18"/>
      <c r="OQW185" s="18"/>
      <c r="OQX185" s="18"/>
      <c r="OQY185" s="18"/>
      <c r="OQZ185" s="18"/>
      <c r="ORA185" s="18"/>
      <c r="ORB185" s="18"/>
      <c r="ORC185" s="18"/>
      <c r="ORD185" s="18"/>
      <c r="ORE185" s="18"/>
      <c r="ORF185" s="18"/>
      <c r="ORG185" s="18"/>
      <c r="ORH185" s="18"/>
      <c r="ORI185" s="18"/>
      <c r="ORJ185" s="18"/>
      <c r="ORK185" s="18"/>
      <c r="ORL185" s="18"/>
      <c r="ORM185" s="18"/>
      <c r="ORN185" s="18"/>
      <c r="ORO185" s="18"/>
      <c r="ORP185" s="18"/>
      <c r="ORQ185" s="18"/>
      <c r="ORR185" s="18"/>
      <c r="ORS185" s="18"/>
      <c r="ORT185" s="18"/>
      <c r="ORU185" s="18"/>
      <c r="ORV185" s="18"/>
      <c r="ORW185" s="18"/>
      <c r="ORX185" s="18"/>
      <c r="ORY185" s="18"/>
      <c r="ORZ185" s="18"/>
      <c r="OSA185" s="18"/>
      <c r="OSB185" s="18"/>
      <c r="OSC185" s="18"/>
      <c r="OSD185" s="18"/>
      <c r="OSE185" s="18"/>
      <c r="OSF185" s="18"/>
      <c r="OSG185" s="18"/>
      <c r="OSH185" s="18"/>
      <c r="OSI185" s="18"/>
      <c r="OSJ185" s="18"/>
      <c r="OSK185" s="18"/>
      <c r="OSL185" s="18"/>
      <c r="OSM185" s="18"/>
      <c r="OSN185" s="18"/>
      <c r="OSO185" s="18"/>
      <c r="OSP185" s="18"/>
      <c r="OSQ185" s="18"/>
      <c r="OSR185" s="18"/>
      <c r="OSS185" s="18"/>
      <c r="OST185" s="18"/>
      <c r="OSU185" s="18"/>
      <c r="OSV185" s="18"/>
      <c r="OSW185" s="18"/>
      <c r="OSX185" s="18"/>
      <c r="OSY185" s="18"/>
      <c r="OSZ185" s="18"/>
      <c r="OTA185" s="18"/>
      <c r="OTB185" s="18"/>
      <c r="OTC185" s="18"/>
      <c r="OTD185" s="18"/>
      <c r="OTE185" s="18"/>
      <c r="OTF185" s="18"/>
      <c r="OTG185" s="18"/>
      <c r="OTH185" s="18"/>
      <c r="OTI185" s="18"/>
      <c r="OTJ185" s="18"/>
      <c r="OTK185" s="18"/>
      <c r="OTL185" s="18"/>
      <c r="OTM185" s="18"/>
      <c r="OTN185" s="18"/>
      <c r="OTO185" s="18"/>
      <c r="OTP185" s="18"/>
      <c r="OTQ185" s="18"/>
      <c r="OTR185" s="18"/>
      <c r="OTS185" s="18"/>
      <c r="OTT185" s="18"/>
      <c r="OTU185" s="18"/>
      <c r="OTV185" s="18"/>
      <c r="OTW185" s="18"/>
      <c r="OTX185" s="18"/>
      <c r="OTY185" s="18"/>
      <c r="OTZ185" s="18"/>
      <c r="OUA185" s="18"/>
      <c r="OUB185" s="18"/>
      <c r="OUC185" s="18"/>
      <c r="OUD185" s="18"/>
      <c r="OUE185" s="18"/>
      <c r="OUF185" s="18"/>
      <c r="OUG185" s="18"/>
      <c r="OUH185" s="18"/>
      <c r="OUI185" s="18"/>
      <c r="OUJ185" s="18"/>
      <c r="OUK185" s="18"/>
      <c r="OUL185" s="18"/>
      <c r="OUM185" s="18"/>
      <c r="OUN185" s="18"/>
      <c r="OUO185" s="18"/>
      <c r="OUP185" s="18"/>
      <c r="OUQ185" s="18"/>
      <c r="OUR185" s="18"/>
      <c r="OUS185" s="18"/>
      <c r="OUT185" s="18"/>
      <c r="OUU185" s="18"/>
      <c r="OUV185" s="18"/>
      <c r="OUW185" s="18"/>
      <c r="OUX185" s="18"/>
      <c r="OUY185" s="18"/>
      <c r="OUZ185" s="18"/>
      <c r="OVA185" s="18"/>
      <c r="OVB185" s="18"/>
      <c r="OVC185" s="18"/>
      <c r="OVD185" s="18"/>
      <c r="OVE185" s="18"/>
      <c r="OVF185" s="18"/>
      <c r="OVG185" s="18"/>
      <c r="OVH185" s="18"/>
      <c r="OVI185" s="18"/>
      <c r="OVJ185" s="18"/>
      <c r="OVK185" s="18"/>
      <c r="OVL185" s="18"/>
      <c r="OVM185" s="18"/>
      <c r="OVN185" s="18"/>
      <c r="OVO185" s="18"/>
      <c r="OVP185" s="18"/>
      <c r="OVQ185" s="18"/>
      <c r="OVR185" s="18"/>
      <c r="OVS185" s="18"/>
      <c r="OVT185" s="18"/>
      <c r="OVU185" s="18"/>
      <c r="OVV185" s="18"/>
      <c r="OVW185" s="18"/>
      <c r="OVX185" s="18"/>
      <c r="OVY185" s="18"/>
      <c r="OVZ185" s="18"/>
      <c r="OWA185" s="18"/>
      <c r="OWB185" s="18"/>
      <c r="OWC185" s="18"/>
      <c r="OWD185" s="18"/>
      <c r="OWE185" s="18"/>
      <c r="OWF185" s="18"/>
      <c r="OWG185" s="18"/>
      <c r="OWH185" s="18"/>
      <c r="OWI185" s="18"/>
      <c r="OWJ185" s="18"/>
      <c r="OWK185" s="18"/>
      <c r="OWL185" s="18"/>
      <c r="OWM185" s="18"/>
      <c r="OWN185" s="18"/>
      <c r="OWO185" s="18"/>
      <c r="OWP185" s="18"/>
      <c r="OWQ185" s="18"/>
      <c r="OWR185" s="18"/>
      <c r="OWS185" s="18"/>
      <c r="OWT185" s="18"/>
      <c r="OWU185" s="18"/>
      <c r="OWV185" s="18"/>
      <c r="OWW185" s="18"/>
      <c r="OWX185" s="18"/>
      <c r="OWY185" s="18"/>
      <c r="OWZ185" s="18"/>
      <c r="OXA185" s="18"/>
      <c r="OXB185" s="18"/>
      <c r="OXC185" s="18"/>
      <c r="OXD185" s="18"/>
      <c r="OXE185" s="18"/>
      <c r="OXF185" s="18"/>
      <c r="OXG185" s="18"/>
      <c r="OXH185" s="18"/>
      <c r="OXI185" s="18"/>
      <c r="OXJ185" s="18"/>
      <c r="OXK185" s="18"/>
      <c r="OXL185" s="18"/>
      <c r="OXM185" s="18"/>
      <c r="OXN185" s="18"/>
      <c r="OXO185" s="18"/>
      <c r="OXP185" s="18"/>
      <c r="OXQ185" s="18"/>
      <c r="OXR185" s="18"/>
      <c r="OXS185" s="18"/>
      <c r="OXT185" s="18"/>
      <c r="OXU185" s="18"/>
      <c r="OXV185" s="18"/>
      <c r="OXW185" s="18"/>
      <c r="OXX185" s="18"/>
      <c r="OXY185" s="18"/>
      <c r="OXZ185" s="18"/>
      <c r="OYA185" s="18"/>
      <c r="OYB185" s="18"/>
      <c r="OYC185" s="18"/>
      <c r="OYD185" s="18"/>
      <c r="OYE185" s="18"/>
      <c r="OYF185" s="18"/>
      <c r="OYG185" s="18"/>
      <c r="OYH185" s="18"/>
      <c r="OYI185" s="18"/>
      <c r="OYJ185" s="18"/>
      <c r="OYK185" s="18"/>
      <c r="OYL185" s="18"/>
      <c r="OYM185" s="18"/>
      <c r="OYN185" s="18"/>
      <c r="OYO185" s="18"/>
      <c r="OYP185" s="18"/>
      <c r="OYQ185" s="18"/>
      <c r="OYR185" s="18"/>
      <c r="OYS185" s="18"/>
      <c r="OYT185" s="18"/>
      <c r="OYU185" s="18"/>
      <c r="OYV185" s="18"/>
      <c r="OYW185" s="18"/>
      <c r="OYX185" s="18"/>
      <c r="OYY185" s="18"/>
      <c r="OYZ185" s="18"/>
      <c r="OZA185" s="18"/>
      <c r="OZB185" s="18"/>
      <c r="OZC185" s="18"/>
      <c r="OZD185" s="18"/>
      <c r="OZE185" s="18"/>
      <c r="OZF185" s="18"/>
      <c r="OZG185" s="18"/>
      <c r="OZH185" s="18"/>
      <c r="OZI185" s="18"/>
      <c r="OZJ185" s="18"/>
      <c r="OZK185" s="18"/>
      <c r="OZL185" s="18"/>
      <c r="OZM185" s="18"/>
      <c r="OZN185" s="18"/>
      <c r="OZO185" s="18"/>
      <c r="OZP185" s="18"/>
      <c r="OZQ185" s="18"/>
      <c r="OZR185" s="18"/>
      <c r="OZS185" s="18"/>
      <c r="OZT185" s="18"/>
      <c r="OZU185" s="18"/>
      <c r="OZV185" s="18"/>
      <c r="OZW185" s="18"/>
      <c r="OZX185" s="18"/>
      <c r="OZY185" s="18"/>
      <c r="OZZ185" s="18"/>
      <c r="PAA185" s="18"/>
      <c r="PAB185" s="18"/>
      <c r="PAC185" s="18"/>
      <c r="PAD185" s="18"/>
      <c r="PAE185" s="18"/>
      <c r="PAF185" s="18"/>
      <c r="PAG185" s="18"/>
      <c r="PAH185" s="18"/>
      <c r="PAI185" s="18"/>
      <c r="PAJ185" s="18"/>
      <c r="PAK185" s="18"/>
      <c r="PAL185" s="18"/>
      <c r="PAM185" s="18"/>
      <c r="PAN185" s="18"/>
      <c r="PAO185" s="18"/>
      <c r="PAP185" s="18"/>
      <c r="PAQ185" s="18"/>
      <c r="PAR185" s="18"/>
      <c r="PAS185" s="18"/>
      <c r="PAT185" s="18"/>
      <c r="PAU185" s="18"/>
      <c r="PAV185" s="18"/>
      <c r="PAW185" s="18"/>
      <c r="PAX185" s="18"/>
      <c r="PAY185" s="18"/>
      <c r="PAZ185" s="18"/>
      <c r="PBA185" s="18"/>
      <c r="PBB185" s="18"/>
      <c r="PBC185" s="18"/>
      <c r="PBD185" s="18"/>
      <c r="PBE185" s="18"/>
      <c r="PBF185" s="18"/>
      <c r="PBG185" s="18"/>
      <c r="PBH185" s="18"/>
      <c r="PBI185" s="18"/>
      <c r="PBJ185" s="18"/>
      <c r="PBK185" s="18"/>
      <c r="PBL185" s="18"/>
      <c r="PBM185" s="18"/>
      <c r="PBN185" s="18"/>
      <c r="PBO185" s="18"/>
      <c r="PBP185" s="18"/>
      <c r="PBQ185" s="18"/>
      <c r="PBR185" s="18"/>
      <c r="PBS185" s="18"/>
      <c r="PBT185" s="18"/>
      <c r="PBU185" s="18"/>
      <c r="PBV185" s="18"/>
      <c r="PBW185" s="18"/>
      <c r="PBX185" s="18"/>
      <c r="PBY185" s="18"/>
      <c r="PBZ185" s="18"/>
      <c r="PCA185" s="18"/>
      <c r="PCB185" s="18"/>
      <c r="PCC185" s="18"/>
      <c r="PCD185" s="18"/>
      <c r="PCE185" s="18"/>
      <c r="PCF185" s="18"/>
      <c r="PCG185" s="18"/>
      <c r="PCH185" s="18"/>
      <c r="PCI185" s="18"/>
      <c r="PCJ185" s="18"/>
      <c r="PCK185" s="18"/>
      <c r="PCL185" s="18"/>
      <c r="PCM185" s="18"/>
      <c r="PCN185" s="18"/>
      <c r="PCO185" s="18"/>
      <c r="PCP185" s="18"/>
      <c r="PCQ185" s="18"/>
      <c r="PCR185" s="18"/>
      <c r="PCS185" s="18"/>
      <c r="PCT185" s="18"/>
      <c r="PCU185" s="18"/>
      <c r="PCV185" s="18"/>
      <c r="PCW185" s="18"/>
      <c r="PCX185" s="18"/>
      <c r="PCY185" s="18"/>
      <c r="PCZ185" s="18"/>
      <c r="PDA185" s="18"/>
      <c r="PDB185" s="18"/>
      <c r="PDC185" s="18"/>
      <c r="PDD185" s="18"/>
      <c r="PDE185" s="18"/>
      <c r="PDF185" s="18"/>
      <c r="PDG185" s="18"/>
      <c r="PDH185" s="18"/>
      <c r="PDI185" s="18"/>
      <c r="PDJ185" s="18"/>
      <c r="PDK185" s="18"/>
      <c r="PDL185" s="18"/>
      <c r="PDM185" s="18"/>
      <c r="PDN185" s="18"/>
      <c r="PDO185" s="18"/>
      <c r="PDP185" s="18"/>
      <c r="PDQ185" s="18"/>
      <c r="PDR185" s="18"/>
      <c r="PDS185" s="18"/>
      <c r="PDT185" s="18"/>
      <c r="PDU185" s="18"/>
      <c r="PDV185" s="18"/>
      <c r="PDW185" s="18"/>
      <c r="PDX185" s="18"/>
      <c r="PDY185" s="18"/>
      <c r="PDZ185" s="18"/>
      <c r="PEA185" s="18"/>
      <c r="PEB185" s="18"/>
      <c r="PEC185" s="18"/>
      <c r="PED185" s="18"/>
      <c r="PEE185" s="18"/>
      <c r="PEF185" s="18"/>
      <c r="PEG185" s="18"/>
      <c r="PEH185" s="18"/>
      <c r="PEI185" s="18"/>
      <c r="PEJ185" s="18"/>
      <c r="PEK185" s="18"/>
      <c r="PEL185" s="18"/>
      <c r="PEM185" s="18"/>
      <c r="PEN185" s="18"/>
      <c r="PEO185" s="18"/>
      <c r="PEP185" s="18"/>
      <c r="PEQ185" s="18"/>
      <c r="PER185" s="18"/>
      <c r="PES185" s="18"/>
      <c r="PET185" s="18"/>
      <c r="PEU185" s="18"/>
      <c r="PEV185" s="18"/>
      <c r="PEW185" s="18"/>
      <c r="PEX185" s="18"/>
      <c r="PEY185" s="18"/>
      <c r="PEZ185" s="18"/>
      <c r="PFA185" s="18"/>
      <c r="PFB185" s="18"/>
      <c r="PFC185" s="18"/>
      <c r="PFD185" s="18"/>
      <c r="PFE185" s="18"/>
      <c r="PFF185" s="18"/>
      <c r="PFG185" s="18"/>
      <c r="PFH185" s="18"/>
      <c r="PFI185" s="18"/>
      <c r="PFJ185" s="18"/>
      <c r="PFK185" s="18"/>
      <c r="PFL185" s="18"/>
      <c r="PFM185" s="18"/>
      <c r="PFN185" s="18"/>
      <c r="PFO185" s="18"/>
      <c r="PFP185" s="18"/>
      <c r="PFQ185" s="18"/>
      <c r="PFR185" s="18"/>
      <c r="PFS185" s="18"/>
      <c r="PFT185" s="18"/>
      <c r="PFU185" s="18"/>
      <c r="PFV185" s="18"/>
      <c r="PFW185" s="18"/>
      <c r="PFX185" s="18"/>
      <c r="PFY185" s="18"/>
      <c r="PFZ185" s="18"/>
      <c r="PGA185" s="18"/>
      <c r="PGB185" s="18"/>
      <c r="PGC185" s="18"/>
      <c r="PGD185" s="18"/>
      <c r="PGE185" s="18"/>
      <c r="PGF185" s="18"/>
      <c r="PGG185" s="18"/>
      <c r="PGH185" s="18"/>
      <c r="PGI185" s="18"/>
      <c r="PGJ185" s="18"/>
      <c r="PGK185" s="18"/>
      <c r="PGL185" s="18"/>
      <c r="PGM185" s="18"/>
      <c r="PGN185" s="18"/>
      <c r="PGO185" s="18"/>
      <c r="PGP185" s="18"/>
      <c r="PGQ185" s="18"/>
      <c r="PGR185" s="18"/>
      <c r="PGS185" s="18"/>
      <c r="PGT185" s="18"/>
      <c r="PGU185" s="18"/>
      <c r="PGV185" s="18"/>
      <c r="PGW185" s="18"/>
      <c r="PGX185" s="18"/>
      <c r="PGY185" s="18"/>
      <c r="PGZ185" s="18"/>
      <c r="PHA185" s="18"/>
      <c r="PHB185" s="18"/>
      <c r="PHC185" s="18"/>
      <c r="PHD185" s="18"/>
      <c r="PHE185" s="18"/>
      <c r="PHF185" s="18"/>
      <c r="PHG185" s="18"/>
      <c r="PHH185" s="18"/>
      <c r="PHI185" s="18"/>
      <c r="PHJ185" s="18"/>
      <c r="PHK185" s="18"/>
      <c r="PHL185" s="18"/>
      <c r="PHM185" s="18"/>
      <c r="PHN185" s="18"/>
      <c r="PHO185" s="18"/>
      <c r="PHP185" s="18"/>
      <c r="PHQ185" s="18"/>
      <c r="PHR185" s="18"/>
      <c r="PHS185" s="18"/>
      <c r="PHT185" s="18"/>
      <c r="PHU185" s="18"/>
      <c r="PHV185" s="18"/>
      <c r="PHW185" s="18"/>
      <c r="PHX185" s="18"/>
      <c r="PHY185" s="18"/>
      <c r="PHZ185" s="18"/>
      <c r="PIA185" s="18"/>
      <c r="PIB185" s="18"/>
      <c r="PIC185" s="18"/>
      <c r="PID185" s="18"/>
      <c r="PIE185" s="18"/>
      <c r="PIF185" s="18"/>
      <c r="PIG185" s="18"/>
      <c r="PIH185" s="18"/>
      <c r="PII185" s="18"/>
      <c r="PIJ185" s="18"/>
      <c r="PIK185" s="18"/>
      <c r="PIL185" s="18"/>
      <c r="PIM185" s="18"/>
      <c r="PIN185" s="18"/>
      <c r="PIO185" s="18"/>
      <c r="PIP185" s="18"/>
      <c r="PIQ185" s="18"/>
      <c r="PIR185" s="18"/>
      <c r="PIS185" s="18"/>
      <c r="PIT185" s="18"/>
      <c r="PIU185" s="18"/>
      <c r="PIV185" s="18"/>
      <c r="PIW185" s="18"/>
      <c r="PIX185" s="18"/>
      <c r="PIY185" s="18"/>
      <c r="PIZ185" s="18"/>
      <c r="PJA185" s="18"/>
      <c r="PJB185" s="18"/>
      <c r="PJC185" s="18"/>
      <c r="PJD185" s="18"/>
      <c r="PJE185" s="18"/>
      <c r="PJF185" s="18"/>
      <c r="PJG185" s="18"/>
      <c r="PJH185" s="18"/>
      <c r="PJI185" s="18"/>
      <c r="PJJ185" s="18"/>
      <c r="PJK185" s="18"/>
      <c r="PJL185" s="18"/>
      <c r="PJM185" s="18"/>
      <c r="PJN185" s="18"/>
      <c r="PJO185" s="18"/>
      <c r="PJP185" s="18"/>
      <c r="PJQ185" s="18"/>
      <c r="PJR185" s="18"/>
      <c r="PJS185" s="18"/>
      <c r="PJT185" s="18"/>
      <c r="PJU185" s="18"/>
      <c r="PJV185" s="18"/>
      <c r="PJW185" s="18"/>
      <c r="PJX185" s="18"/>
      <c r="PJY185" s="18"/>
      <c r="PJZ185" s="18"/>
      <c r="PKA185" s="18"/>
      <c r="PKB185" s="18"/>
      <c r="PKC185" s="18"/>
      <c r="PKD185" s="18"/>
      <c r="PKE185" s="18"/>
      <c r="PKF185" s="18"/>
      <c r="PKG185" s="18"/>
      <c r="PKH185" s="18"/>
      <c r="PKI185" s="18"/>
      <c r="PKJ185" s="18"/>
      <c r="PKK185" s="18"/>
      <c r="PKL185" s="18"/>
      <c r="PKM185" s="18"/>
      <c r="PKN185" s="18"/>
      <c r="PKO185" s="18"/>
      <c r="PKP185" s="18"/>
      <c r="PKQ185" s="18"/>
      <c r="PKR185" s="18"/>
      <c r="PKS185" s="18"/>
      <c r="PKT185" s="18"/>
      <c r="PKU185" s="18"/>
      <c r="PKV185" s="18"/>
      <c r="PKW185" s="18"/>
      <c r="PKX185" s="18"/>
      <c r="PKY185" s="18"/>
      <c r="PKZ185" s="18"/>
      <c r="PLA185" s="18"/>
      <c r="PLB185" s="18"/>
      <c r="PLC185" s="18"/>
      <c r="PLD185" s="18"/>
      <c r="PLE185" s="18"/>
      <c r="PLF185" s="18"/>
      <c r="PLG185" s="18"/>
      <c r="PLH185" s="18"/>
      <c r="PLI185" s="18"/>
      <c r="PLJ185" s="18"/>
      <c r="PLK185" s="18"/>
      <c r="PLL185" s="18"/>
      <c r="PLM185" s="18"/>
      <c r="PLN185" s="18"/>
      <c r="PLO185" s="18"/>
      <c r="PLP185" s="18"/>
      <c r="PLQ185" s="18"/>
      <c r="PLR185" s="18"/>
      <c r="PLS185" s="18"/>
      <c r="PLT185" s="18"/>
      <c r="PLU185" s="18"/>
      <c r="PLV185" s="18"/>
      <c r="PLW185" s="18"/>
      <c r="PLX185" s="18"/>
      <c r="PLY185" s="18"/>
      <c r="PLZ185" s="18"/>
      <c r="PMA185" s="18"/>
      <c r="PMB185" s="18"/>
      <c r="PMC185" s="18"/>
      <c r="PMD185" s="18"/>
      <c r="PME185" s="18"/>
      <c r="PMF185" s="18"/>
      <c r="PMG185" s="18"/>
      <c r="PMH185" s="18"/>
      <c r="PMI185" s="18"/>
      <c r="PMJ185" s="18"/>
      <c r="PMK185" s="18"/>
      <c r="PML185" s="18"/>
      <c r="PMM185" s="18"/>
      <c r="PMN185" s="18"/>
      <c r="PMO185" s="18"/>
      <c r="PMP185" s="18"/>
      <c r="PMQ185" s="18"/>
      <c r="PMR185" s="18"/>
      <c r="PMS185" s="18"/>
      <c r="PMT185" s="18"/>
      <c r="PMU185" s="18"/>
      <c r="PMV185" s="18"/>
      <c r="PMW185" s="18"/>
      <c r="PMX185" s="18"/>
      <c r="PMY185" s="18"/>
      <c r="PMZ185" s="18"/>
      <c r="PNA185" s="18"/>
      <c r="PNB185" s="18"/>
      <c r="PNC185" s="18"/>
      <c r="PND185" s="18"/>
      <c r="PNE185" s="18"/>
      <c r="PNF185" s="18"/>
      <c r="PNG185" s="18"/>
      <c r="PNH185" s="18"/>
      <c r="PNI185" s="18"/>
      <c r="PNJ185" s="18"/>
      <c r="PNK185" s="18"/>
      <c r="PNL185" s="18"/>
      <c r="PNM185" s="18"/>
      <c r="PNN185" s="18"/>
      <c r="PNO185" s="18"/>
      <c r="PNP185" s="18"/>
      <c r="PNQ185" s="18"/>
      <c r="PNR185" s="18"/>
      <c r="PNS185" s="18"/>
      <c r="PNT185" s="18"/>
      <c r="PNU185" s="18"/>
      <c r="PNV185" s="18"/>
      <c r="PNW185" s="18"/>
      <c r="PNX185" s="18"/>
      <c r="PNY185" s="18"/>
      <c r="PNZ185" s="18"/>
      <c r="POA185" s="18"/>
      <c r="POB185" s="18"/>
      <c r="POC185" s="18"/>
      <c r="POD185" s="18"/>
      <c r="POE185" s="18"/>
      <c r="POF185" s="18"/>
      <c r="POG185" s="18"/>
      <c r="POH185" s="18"/>
      <c r="POI185" s="18"/>
      <c r="POJ185" s="18"/>
      <c r="POK185" s="18"/>
      <c r="POL185" s="18"/>
      <c r="POM185" s="18"/>
      <c r="PON185" s="18"/>
      <c r="POO185" s="18"/>
      <c r="POP185" s="18"/>
      <c r="POQ185" s="18"/>
      <c r="POR185" s="18"/>
      <c r="POS185" s="18"/>
      <c r="POT185" s="18"/>
      <c r="POU185" s="18"/>
      <c r="POV185" s="18"/>
      <c r="POW185" s="18"/>
      <c r="POX185" s="18"/>
      <c r="POY185" s="18"/>
      <c r="POZ185" s="18"/>
      <c r="PPA185" s="18"/>
      <c r="PPB185" s="18"/>
      <c r="PPC185" s="18"/>
      <c r="PPD185" s="18"/>
      <c r="PPE185" s="18"/>
      <c r="PPF185" s="18"/>
      <c r="PPG185" s="18"/>
      <c r="PPH185" s="18"/>
      <c r="PPI185" s="18"/>
      <c r="PPJ185" s="18"/>
      <c r="PPK185" s="18"/>
      <c r="PPL185" s="18"/>
      <c r="PPM185" s="18"/>
      <c r="PPN185" s="18"/>
      <c r="PPO185" s="18"/>
      <c r="PPP185" s="18"/>
      <c r="PPQ185" s="18"/>
      <c r="PPR185" s="18"/>
      <c r="PPS185" s="18"/>
      <c r="PPT185" s="18"/>
      <c r="PPU185" s="18"/>
      <c r="PPV185" s="18"/>
      <c r="PPW185" s="18"/>
      <c r="PPX185" s="18"/>
      <c r="PPY185" s="18"/>
      <c r="PPZ185" s="18"/>
      <c r="PQA185" s="18"/>
      <c r="PQB185" s="18"/>
      <c r="PQC185" s="18"/>
      <c r="PQD185" s="18"/>
      <c r="PQE185" s="18"/>
      <c r="PQF185" s="18"/>
      <c r="PQG185" s="18"/>
      <c r="PQH185" s="18"/>
      <c r="PQI185" s="18"/>
      <c r="PQJ185" s="18"/>
      <c r="PQK185" s="18"/>
      <c r="PQL185" s="18"/>
      <c r="PQM185" s="18"/>
      <c r="PQN185" s="18"/>
      <c r="PQO185" s="18"/>
      <c r="PQP185" s="18"/>
      <c r="PQQ185" s="18"/>
      <c r="PQR185" s="18"/>
      <c r="PQS185" s="18"/>
      <c r="PQT185" s="18"/>
      <c r="PQU185" s="18"/>
      <c r="PQV185" s="18"/>
      <c r="PQW185" s="18"/>
      <c r="PQX185" s="18"/>
      <c r="PQY185" s="18"/>
      <c r="PQZ185" s="18"/>
      <c r="PRA185" s="18"/>
      <c r="PRB185" s="18"/>
      <c r="PRC185" s="18"/>
      <c r="PRD185" s="18"/>
      <c r="PRE185" s="18"/>
      <c r="PRF185" s="18"/>
      <c r="PRG185" s="18"/>
      <c r="PRH185" s="18"/>
      <c r="PRI185" s="18"/>
      <c r="PRJ185" s="18"/>
      <c r="PRK185" s="18"/>
      <c r="PRL185" s="18"/>
      <c r="PRM185" s="18"/>
      <c r="PRN185" s="18"/>
      <c r="PRO185" s="18"/>
      <c r="PRP185" s="18"/>
      <c r="PRQ185" s="18"/>
      <c r="PRR185" s="18"/>
      <c r="PRS185" s="18"/>
      <c r="PRT185" s="18"/>
      <c r="PRU185" s="18"/>
      <c r="PRV185" s="18"/>
      <c r="PRW185" s="18"/>
      <c r="PRX185" s="18"/>
      <c r="PRY185" s="18"/>
      <c r="PRZ185" s="18"/>
      <c r="PSA185" s="18"/>
      <c r="PSB185" s="18"/>
      <c r="PSC185" s="18"/>
      <c r="PSD185" s="18"/>
      <c r="PSE185" s="18"/>
      <c r="PSF185" s="18"/>
      <c r="PSG185" s="18"/>
      <c r="PSH185" s="18"/>
      <c r="PSI185" s="18"/>
      <c r="PSJ185" s="18"/>
      <c r="PSK185" s="18"/>
      <c r="PSL185" s="18"/>
      <c r="PSM185" s="18"/>
      <c r="PSN185" s="18"/>
      <c r="PSO185" s="18"/>
      <c r="PSP185" s="18"/>
      <c r="PSQ185" s="18"/>
      <c r="PSR185" s="18"/>
      <c r="PSS185" s="18"/>
      <c r="PST185" s="18"/>
      <c r="PSU185" s="18"/>
      <c r="PSV185" s="18"/>
      <c r="PSW185" s="18"/>
      <c r="PSX185" s="18"/>
      <c r="PSY185" s="18"/>
      <c r="PSZ185" s="18"/>
      <c r="PTA185" s="18"/>
      <c r="PTB185" s="18"/>
      <c r="PTC185" s="18"/>
      <c r="PTD185" s="18"/>
      <c r="PTE185" s="18"/>
      <c r="PTF185" s="18"/>
      <c r="PTG185" s="18"/>
      <c r="PTH185" s="18"/>
      <c r="PTI185" s="18"/>
      <c r="PTJ185" s="18"/>
      <c r="PTK185" s="18"/>
      <c r="PTL185" s="18"/>
      <c r="PTM185" s="18"/>
      <c r="PTN185" s="18"/>
      <c r="PTO185" s="18"/>
      <c r="PTP185" s="18"/>
      <c r="PTQ185" s="18"/>
      <c r="PTR185" s="18"/>
      <c r="PTS185" s="18"/>
      <c r="PTT185" s="18"/>
      <c r="PTU185" s="18"/>
      <c r="PTV185" s="18"/>
      <c r="PTW185" s="18"/>
      <c r="PTX185" s="18"/>
      <c r="PTY185" s="18"/>
      <c r="PTZ185" s="18"/>
      <c r="PUA185" s="18"/>
      <c r="PUB185" s="18"/>
      <c r="PUC185" s="18"/>
      <c r="PUD185" s="18"/>
      <c r="PUE185" s="18"/>
      <c r="PUF185" s="18"/>
      <c r="PUG185" s="18"/>
      <c r="PUH185" s="18"/>
      <c r="PUI185" s="18"/>
      <c r="PUJ185" s="18"/>
      <c r="PUK185" s="18"/>
      <c r="PUL185" s="18"/>
      <c r="PUM185" s="18"/>
      <c r="PUN185" s="18"/>
      <c r="PUO185" s="18"/>
      <c r="PUP185" s="18"/>
      <c r="PUQ185" s="18"/>
      <c r="PUR185" s="18"/>
      <c r="PUS185" s="18"/>
      <c r="PUT185" s="18"/>
      <c r="PUU185" s="18"/>
      <c r="PUV185" s="18"/>
      <c r="PUW185" s="18"/>
      <c r="PUX185" s="18"/>
      <c r="PUY185" s="18"/>
      <c r="PUZ185" s="18"/>
      <c r="PVA185" s="18"/>
      <c r="PVB185" s="18"/>
      <c r="PVC185" s="18"/>
      <c r="PVD185" s="18"/>
      <c r="PVE185" s="18"/>
      <c r="PVF185" s="18"/>
      <c r="PVG185" s="18"/>
      <c r="PVH185" s="18"/>
      <c r="PVI185" s="18"/>
      <c r="PVJ185" s="18"/>
      <c r="PVK185" s="18"/>
      <c r="PVL185" s="18"/>
      <c r="PVM185" s="18"/>
      <c r="PVN185" s="18"/>
      <c r="PVO185" s="18"/>
      <c r="PVP185" s="18"/>
      <c r="PVQ185" s="18"/>
      <c r="PVR185" s="18"/>
      <c r="PVS185" s="18"/>
      <c r="PVT185" s="18"/>
      <c r="PVU185" s="18"/>
      <c r="PVV185" s="18"/>
      <c r="PVW185" s="18"/>
      <c r="PVX185" s="18"/>
      <c r="PVY185" s="18"/>
      <c r="PVZ185" s="18"/>
      <c r="PWA185" s="18"/>
      <c r="PWB185" s="18"/>
      <c r="PWC185" s="18"/>
      <c r="PWD185" s="18"/>
      <c r="PWE185" s="18"/>
      <c r="PWF185" s="18"/>
      <c r="PWG185" s="18"/>
      <c r="PWH185" s="18"/>
      <c r="PWI185" s="18"/>
      <c r="PWJ185" s="18"/>
      <c r="PWK185" s="18"/>
      <c r="PWL185" s="18"/>
      <c r="PWM185" s="18"/>
      <c r="PWN185" s="18"/>
      <c r="PWO185" s="18"/>
      <c r="PWP185" s="18"/>
      <c r="PWQ185" s="18"/>
      <c r="PWR185" s="18"/>
      <c r="PWS185" s="18"/>
      <c r="PWT185" s="18"/>
      <c r="PWU185" s="18"/>
      <c r="PWV185" s="18"/>
      <c r="PWW185" s="18"/>
      <c r="PWX185" s="18"/>
      <c r="PWY185" s="18"/>
      <c r="PWZ185" s="18"/>
      <c r="PXA185" s="18"/>
      <c r="PXB185" s="18"/>
      <c r="PXC185" s="18"/>
      <c r="PXD185" s="18"/>
      <c r="PXE185" s="18"/>
      <c r="PXF185" s="18"/>
      <c r="PXG185" s="18"/>
      <c r="PXH185" s="18"/>
      <c r="PXI185" s="18"/>
      <c r="PXJ185" s="18"/>
      <c r="PXK185" s="18"/>
      <c r="PXL185" s="18"/>
      <c r="PXM185" s="18"/>
      <c r="PXN185" s="18"/>
      <c r="PXO185" s="18"/>
      <c r="PXP185" s="18"/>
      <c r="PXQ185" s="18"/>
      <c r="PXR185" s="18"/>
      <c r="PXS185" s="18"/>
      <c r="PXT185" s="18"/>
      <c r="PXU185" s="18"/>
      <c r="PXV185" s="18"/>
      <c r="PXW185" s="18"/>
      <c r="PXX185" s="18"/>
      <c r="PXY185" s="18"/>
      <c r="PXZ185" s="18"/>
      <c r="PYA185" s="18"/>
      <c r="PYB185" s="18"/>
      <c r="PYC185" s="18"/>
      <c r="PYD185" s="18"/>
      <c r="PYE185" s="18"/>
      <c r="PYF185" s="18"/>
      <c r="PYG185" s="18"/>
      <c r="PYH185" s="18"/>
      <c r="PYI185" s="18"/>
      <c r="PYJ185" s="18"/>
      <c r="PYK185" s="18"/>
      <c r="PYL185" s="18"/>
      <c r="PYM185" s="18"/>
      <c r="PYN185" s="18"/>
      <c r="PYO185" s="18"/>
      <c r="PYP185" s="18"/>
      <c r="PYQ185" s="18"/>
      <c r="PYR185" s="18"/>
      <c r="PYS185" s="18"/>
      <c r="PYT185" s="18"/>
      <c r="PYU185" s="18"/>
      <c r="PYV185" s="18"/>
      <c r="PYW185" s="18"/>
      <c r="PYX185" s="18"/>
      <c r="PYY185" s="18"/>
      <c r="PYZ185" s="18"/>
      <c r="PZA185" s="18"/>
      <c r="PZB185" s="18"/>
      <c r="PZC185" s="18"/>
      <c r="PZD185" s="18"/>
      <c r="PZE185" s="18"/>
      <c r="PZF185" s="18"/>
      <c r="PZG185" s="18"/>
      <c r="PZH185" s="18"/>
      <c r="PZI185" s="18"/>
      <c r="PZJ185" s="18"/>
      <c r="PZK185" s="18"/>
      <c r="PZL185" s="18"/>
      <c r="PZM185" s="18"/>
      <c r="PZN185" s="18"/>
      <c r="PZO185" s="18"/>
      <c r="PZP185" s="18"/>
      <c r="PZQ185" s="18"/>
      <c r="PZR185" s="18"/>
      <c r="PZS185" s="18"/>
      <c r="PZT185" s="18"/>
      <c r="PZU185" s="18"/>
      <c r="PZV185" s="18"/>
      <c r="PZW185" s="18"/>
      <c r="PZX185" s="18"/>
      <c r="PZY185" s="18"/>
      <c r="PZZ185" s="18"/>
      <c r="QAA185" s="18"/>
      <c r="QAB185" s="18"/>
      <c r="QAC185" s="18"/>
      <c r="QAD185" s="18"/>
      <c r="QAE185" s="18"/>
      <c r="QAF185" s="18"/>
      <c r="QAG185" s="18"/>
      <c r="QAH185" s="18"/>
      <c r="QAI185" s="18"/>
      <c r="QAJ185" s="18"/>
      <c r="QAK185" s="18"/>
      <c r="QAL185" s="18"/>
      <c r="QAM185" s="18"/>
      <c r="QAN185" s="18"/>
      <c r="QAO185" s="18"/>
      <c r="QAP185" s="18"/>
      <c r="QAQ185" s="18"/>
      <c r="QAR185" s="18"/>
      <c r="QAS185" s="18"/>
      <c r="QAT185" s="18"/>
      <c r="QAU185" s="18"/>
      <c r="QAV185" s="18"/>
      <c r="QAW185" s="18"/>
      <c r="QAX185" s="18"/>
      <c r="QAY185" s="18"/>
      <c r="QAZ185" s="18"/>
      <c r="QBA185" s="18"/>
      <c r="QBB185" s="18"/>
      <c r="QBC185" s="18"/>
      <c r="QBD185" s="18"/>
      <c r="QBE185" s="18"/>
      <c r="QBF185" s="18"/>
      <c r="QBG185" s="18"/>
      <c r="QBH185" s="18"/>
      <c r="QBI185" s="18"/>
      <c r="QBJ185" s="18"/>
      <c r="QBK185" s="18"/>
      <c r="QBL185" s="18"/>
      <c r="QBM185" s="18"/>
      <c r="QBN185" s="18"/>
      <c r="QBO185" s="18"/>
      <c r="QBP185" s="18"/>
      <c r="QBQ185" s="18"/>
      <c r="QBR185" s="18"/>
      <c r="QBS185" s="18"/>
      <c r="QBT185" s="18"/>
      <c r="QBU185" s="18"/>
      <c r="QBV185" s="18"/>
      <c r="QBW185" s="18"/>
      <c r="QBX185" s="18"/>
      <c r="QBY185" s="18"/>
      <c r="QBZ185" s="18"/>
      <c r="QCA185" s="18"/>
      <c r="QCB185" s="18"/>
      <c r="QCC185" s="18"/>
      <c r="QCD185" s="18"/>
      <c r="QCE185" s="18"/>
      <c r="QCF185" s="18"/>
      <c r="QCG185" s="18"/>
      <c r="QCH185" s="18"/>
      <c r="QCI185" s="18"/>
      <c r="QCJ185" s="18"/>
      <c r="QCK185" s="18"/>
      <c r="QCL185" s="18"/>
      <c r="QCM185" s="18"/>
      <c r="QCN185" s="18"/>
      <c r="QCO185" s="18"/>
      <c r="QCP185" s="18"/>
      <c r="QCQ185" s="18"/>
      <c r="QCR185" s="18"/>
      <c r="QCS185" s="18"/>
      <c r="QCT185" s="18"/>
      <c r="QCU185" s="18"/>
      <c r="QCV185" s="18"/>
      <c r="QCW185" s="18"/>
      <c r="QCX185" s="18"/>
      <c r="QCY185" s="18"/>
      <c r="QCZ185" s="18"/>
      <c r="QDA185" s="18"/>
      <c r="QDB185" s="18"/>
      <c r="QDC185" s="18"/>
      <c r="QDD185" s="18"/>
      <c r="QDE185" s="18"/>
      <c r="QDF185" s="18"/>
      <c r="QDG185" s="18"/>
      <c r="QDH185" s="18"/>
      <c r="QDI185" s="18"/>
      <c r="QDJ185" s="18"/>
      <c r="QDK185" s="18"/>
      <c r="QDL185" s="18"/>
      <c r="QDM185" s="18"/>
      <c r="QDN185" s="18"/>
      <c r="QDO185" s="18"/>
      <c r="QDP185" s="18"/>
      <c r="QDQ185" s="18"/>
      <c r="QDR185" s="18"/>
      <c r="QDS185" s="18"/>
      <c r="QDT185" s="18"/>
      <c r="QDU185" s="18"/>
      <c r="QDV185" s="18"/>
      <c r="QDW185" s="18"/>
      <c r="QDX185" s="18"/>
      <c r="QDY185" s="18"/>
      <c r="QDZ185" s="18"/>
      <c r="QEA185" s="18"/>
      <c r="QEB185" s="18"/>
      <c r="QEC185" s="18"/>
      <c r="QED185" s="18"/>
      <c r="QEE185" s="18"/>
      <c r="QEF185" s="18"/>
      <c r="QEG185" s="18"/>
      <c r="QEH185" s="18"/>
      <c r="QEI185" s="18"/>
      <c r="QEJ185" s="18"/>
      <c r="QEK185" s="18"/>
      <c r="QEL185" s="18"/>
      <c r="QEM185" s="18"/>
      <c r="QEN185" s="18"/>
      <c r="QEO185" s="18"/>
      <c r="QEP185" s="18"/>
      <c r="QEQ185" s="18"/>
      <c r="QER185" s="18"/>
      <c r="QES185" s="18"/>
      <c r="QET185" s="18"/>
      <c r="QEU185" s="18"/>
      <c r="QEV185" s="18"/>
      <c r="QEW185" s="18"/>
      <c r="QEX185" s="18"/>
      <c r="QEY185" s="18"/>
      <c r="QEZ185" s="18"/>
      <c r="QFA185" s="18"/>
      <c r="QFB185" s="18"/>
      <c r="QFC185" s="18"/>
      <c r="QFD185" s="18"/>
      <c r="QFE185" s="18"/>
      <c r="QFF185" s="18"/>
      <c r="QFG185" s="18"/>
      <c r="QFH185" s="18"/>
      <c r="QFI185" s="18"/>
      <c r="QFJ185" s="18"/>
      <c r="QFK185" s="18"/>
      <c r="QFL185" s="18"/>
      <c r="QFM185" s="18"/>
      <c r="QFN185" s="18"/>
      <c r="QFO185" s="18"/>
      <c r="QFP185" s="18"/>
      <c r="QFQ185" s="18"/>
      <c r="QFR185" s="18"/>
      <c r="QFS185" s="18"/>
      <c r="QFT185" s="18"/>
      <c r="QFU185" s="18"/>
      <c r="QFV185" s="18"/>
      <c r="QFW185" s="18"/>
      <c r="QFX185" s="18"/>
      <c r="QFY185" s="18"/>
      <c r="QFZ185" s="18"/>
      <c r="QGA185" s="18"/>
      <c r="QGB185" s="18"/>
      <c r="QGC185" s="18"/>
      <c r="QGD185" s="18"/>
      <c r="QGE185" s="18"/>
      <c r="QGF185" s="18"/>
      <c r="QGG185" s="18"/>
      <c r="QGH185" s="18"/>
      <c r="QGI185" s="18"/>
      <c r="QGJ185" s="18"/>
      <c r="QGK185" s="18"/>
      <c r="QGL185" s="18"/>
      <c r="QGM185" s="18"/>
      <c r="QGN185" s="18"/>
      <c r="QGO185" s="18"/>
      <c r="QGP185" s="18"/>
      <c r="QGQ185" s="18"/>
      <c r="QGR185" s="18"/>
      <c r="QGS185" s="18"/>
      <c r="QGT185" s="18"/>
      <c r="QGU185" s="18"/>
      <c r="QGV185" s="18"/>
      <c r="QGW185" s="18"/>
      <c r="QGX185" s="18"/>
      <c r="QGY185" s="18"/>
      <c r="QGZ185" s="18"/>
      <c r="QHA185" s="18"/>
      <c r="QHB185" s="18"/>
      <c r="QHC185" s="18"/>
      <c r="QHD185" s="18"/>
      <c r="QHE185" s="18"/>
      <c r="QHF185" s="18"/>
      <c r="QHG185" s="18"/>
      <c r="QHH185" s="18"/>
      <c r="QHI185" s="18"/>
      <c r="QHJ185" s="18"/>
      <c r="QHK185" s="18"/>
      <c r="QHL185" s="18"/>
      <c r="QHM185" s="18"/>
      <c r="QHN185" s="18"/>
      <c r="QHO185" s="18"/>
      <c r="QHP185" s="18"/>
      <c r="QHQ185" s="18"/>
      <c r="QHR185" s="18"/>
      <c r="QHS185" s="18"/>
      <c r="QHT185" s="18"/>
      <c r="QHU185" s="18"/>
      <c r="QHV185" s="18"/>
      <c r="QHW185" s="18"/>
      <c r="QHX185" s="18"/>
      <c r="QHY185" s="18"/>
      <c r="QHZ185" s="18"/>
      <c r="QIA185" s="18"/>
      <c r="QIB185" s="18"/>
      <c r="QIC185" s="18"/>
      <c r="QID185" s="18"/>
      <c r="QIE185" s="18"/>
      <c r="QIF185" s="18"/>
      <c r="QIG185" s="18"/>
      <c r="QIH185" s="18"/>
      <c r="QII185" s="18"/>
      <c r="QIJ185" s="18"/>
      <c r="QIK185" s="18"/>
      <c r="QIL185" s="18"/>
      <c r="QIM185" s="18"/>
      <c r="QIN185" s="18"/>
      <c r="QIO185" s="18"/>
      <c r="QIP185" s="18"/>
      <c r="QIQ185" s="18"/>
      <c r="QIR185" s="18"/>
      <c r="QIS185" s="18"/>
      <c r="QIT185" s="18"/>
      <c r="QIU185" s="18"/>
      <c r="QIV185" s="18"/>
      <c r="QIW185" s="18"/>
      <c r="QIX185" s="18"/>
      <c r="QIY185" s="18"/>
      <c r="QIZ185" s="18"/>
      <c r="QJA185" s="18"/>
      <c r="QJB185" s="18"/>
      <c r="QJC185" s="18"/>
      <c r="QJD185" s="18"/>
      <c r="QJE185" s="18"/>
      <c r="QJF185" s="18"/>
      <c r="QJG185" s="18"/>
      <c r="QJH185" s="18"/>
      <c r="QJI185" s="18"/>
      <c r="QJJ185" s="18"/>
      <c r="QJK185" s="18"/>
      <c r="QJL185" s="18"/>
      <c r="QJM185" s="18"/>
      <c r="QJN185" s="18"/>
      <c r="QJO185" s="18"/>
      <c r="QJP185" s="18"/>
      <c r="QJQ185" s="18"/>
      <c r="QJR185" s="18"/>
      <c r="QJS185" s="18"/>
      <c r="QJT185" s="18"/>
      <c r="QJU185" s="18"/>
      <c r="QJV185" s="18"/>
      <c r="QJW185" s="18"/>
      <c r="QJX185" s="18"/>
      <c r="QJY185" s="18"/>
      <c r="QJZ185" s="18"/>
      <c r="QKA185" s="18"/>
      <c r="QKB185" s="18"/>
      <c r="QKC185" s="18"/>
      <c r="QKD185" s="18"/>
      <c r="QKE185" s="18"/>
      <c r="QKF185" s="18"/>
      <c r="QKG185" s="18"/>
      <c r="QKH185" s="18"/>
      <c r="QKI185" s="18"/>
      <c r="QKJ185" s="18"/>
      <c r="QKK185" s="18"/>
      <c r="QKL185" s="18"/>
      <c r="QKM185" s="18"/>
      <c r="QKN185" s="18"/>
      <c r="QKO185" s="18"/>
      <c r="QKP185" s="18"/>
      <c r="QKQ185" s="18"/>
      <c r="QKR185" s="18"/>
      <c r="QKS185" s="18"/>
      <c r="QKT185" s="18"/>
      <c r="QKU185" s="18"/>
      <c r="QKV185" s="18"/>
      <c r="QKW185" s="18"/>
      <c r="QKX185" s="18"/>
      <c r="QKY185" s="18"/>
      <c r="QKZ185" s="18"/>
      <c r="QLA185" s="18"/>
      <c r="QLB185" s="18"/>
      <c r="QLC185" s="18"/>
      <c r="QLD185" s="18"/>
      <c r="QLE185" s="18"/>
      <c r="QLF185" s="18"/>
      <c r="QLG185" s="18"/>
      <c r="QLH185" s="18"/>
      <c r="QLI185" s="18"/>
      <c r="QLJ185" s="18"/>
      <c r="QLK185" s="18"/>
      <c r="QLL185" s="18"/>
      <c r="QLM185" s="18"/>
      <c r="QLN185" s="18"/>
      <c r="QLO185" s="18"/>
      <c r="QLP185" s="18"/>
      <c r="QLQ185" s="18"/>
      <c r="QLR185" s="18"/>
      <c r="QLS185" s="18"/>
      <c r="QLT185" s="18"/>
      <c r="QLU185" s="18"/>
      <c r="QLV185" s="18"/>
      <c r="QLW185" s="18"/>
      <c r="QLX185" s="18"/>
      <c r="QLY185" s="18"/>
      <c r="QLZ185" s="18"/>
      <c r="QMA185" s="18"/>
      <c r="QMB185" s="18"/>
      <c r="QMC185" s="18"/>
      <c r="QMD185" s="18"/>
      <c r="QME185" s="18"/>
      <c r="QMF185" s="18"/>
      <c r="QMG185" s="18"/>
      <c r="QMH185" s="18"/>
      <c r="QMI185" s="18"/>
      <c r="QMJ185" s="18"/>
      <c r="QMK185" s="18"/>
      <c r="QML185" s="18"/>
      <c r="QMM185" s="18"/>
      <c r="QMN185" s="18"/>
      <c r="QMO185" s="18"/>
      <c r="QMP185" s="18"/>
      <c r="QMQ185" s="18"/>
      <c r="QMR185" s="18"/>
      <c r="QMS185" s="18"/>
      <c r="QMT185" s="18"/>
      <c r="QMU185" s="18"/>
      <c r="QMV185" s="18"/>
      <c r="QMW185" s="18"/>
      <c r="QMX185" s="18"/>
      <c r="QMY185" s="18"/>
      <c r="QMZ185" s="18"/>
      <c r="QNA185" s="18"/>
      <c r="QNB185" s="18"/>
      <c r="QNC185" s="18"/>
      <c r="QND185" s="18"/>
      <c r="QNE185" s="18"/>
      <c r="QNF185" s="18"/>
      <c r="QNG185" s="18"/>
      <c r="QNH185" s="18"/>
      <c r="QNI185" s="18"/>
      <c r="QNJ185" s="18"/>
      <c r="QNK185" s="18"/>
      <c r="QNL185" s="18"/>
      <c r="QNM185" s="18"/>
      <c r="QNN185" s="18"/>
      <c r="QNO185" s="18"/>
      <c r="QNP185" s="18"/>
      <c r="QNQ185" s="18"/>
      <c r="QNR185" s="18"/>
      <c r="QNS185" s="18"/>
      <c r="QNT185" s="18"/>
      <c r="QNU185" s="18"/>
      <c r="QNV185" s="18"/>
      <c r="QNW185" s="18"/>
      <c r="QNX185" s="18"/>
      <c r="QNY185" s="18"/>
      <c r="QNZ185" s="18"/>
      <c r="QOA185" s="18"/>
      <c r="QOB185" s="18"/>
      <c r="QOC185" s="18"/>
      <c r="QOD185" s="18"/>
      <c r="QOE185" s="18"/>
      <c r="QOF185" s="18"/>
      <c r="QOG185" s="18"/>
      <c r="QOH185" s="18"/>
      <c r="QOI185" s="18"/>
      <c r="QOJ185" s="18"/>
      <c r="QOK185" s="18"/>
      <c r="QOL185" s="18"/>
      <c r="QOM185" s="18"/>
      <c r="QON185" s="18"/>
      <c r="QOO185" s="18"/>
      <c r="QOP185" s="18"/>
      <c r="QOQ185" s="18"/>
      <c r="QOR185" s="18"/>
      <c r="QOS185" s="18"/>
      <c r="QOT185" s="18"/>
      <c r="QOU185" s="18"/>
      <c r="QOV185" s="18"/>
      <c r="QOW185" s="18"/>
      <c r="QOX185" s="18"/>
      <c r="QOY185" s="18"/>
      <c r="QOZ185" s="18"/>
      <c r="QPA185" s="18"/>
      <c r="QPB185" s="18"/>
      <c r="QPC185" s="18"/>
      <c r="QPD185" s="18"/>
      <c r="QPE185" s="18"/>
      <c r="QPF185" s="18"/>
      <c r="QPG185" s="18"/>
      <c r="QPH185" s="18"/>
      <c r="QPI185" s="18"/>
      <c r="QPJ185" s="18"/>
      <c r="QPK185" s="18"/>
      <c r="QPL185" s="18"/>
      <c r="QPM185" s="18"/>
      <c r="QPN185" s="18"/>
      <c r="QPO185" s="18"/>
      <c r="QPP185" s="18"/>
      <c r="QPQ185" s="18"/>
      <c r="QPR185" s="18"/>
      <c r="QPS185" s="18"/>
      <c r="QPT185" s="18"/>
      <c r="QPU185" s="18"/>
      <c r="QPV185" s="18"/>
      <c r="QPW185" s="18"/>
      <c r="QPX185" s="18"/>
      <c r="QPY185" s="18"/>
      <c r="QPZ185" s="18"/>
      <c r="QQA185" s="18"/>
      <c r="QQB185" s="18"/>
      <c r="QQC185" s="18"/>
      <c r="QQD185" s="18"/>
      <c r="QQE185" s="18"/>
      <c r="QQF185" s="18"/>
      <c r="QQG185" s="18"/>
      <c r="QQH185" s="18"/>
      <c r="QQI185" s="18"/>
      <c r="QQJ185" s="18"/>
      <c r="QQK185" s="18"/>
      <c r="QQL185" s="18"/>
      <c r="QQM185" s="18"/>
      <c r="QQN185" s="18"/>
      <c r="QQO185" s="18"/>
      <c r="QQP185" s="18"/>
      <c r="QQQ185" s="18"/>
      <c r="QQR185" s="18"/>
      <c r="QQS185" s="18"/>
      <c r="QQT185" s="18"/>
      <c r="QQU185" s="18"/>
      <c r="QQV185" s="18"/>
      <c r="QQW185" s="18"/>
      <c r="QQX185" s="18"/>
      <c r="QQY185" s="18"/>
      <c r="QQZ185" s="18"/>
      <c r="QRA185" s="18"/>
      <c r="QRB185" s="18"/>
      <c r="QRC185" s="18"/>
      <c r="QRD185" s="18"/>
      <c r="QRE185" s="18"/>
      <c r="QRF185" s="18"/>
      <c r="QRG185" s="18"/>
      <c r="QRH185" s="18"/>
      <c r="QRI185" s="18"/>
      <c r="QRJ185" s="18"/>
      <c r="QRK185" s="18"/>
      <c r="QRL185" s="18"/>
      <c r="QRM185" s="18"/>
      <c r="QRN185" s="18"/>
      <c r="QRO185" s="18"/>
      <c r="QRP185" s="18"/>
      <c r="QRQ185" s="18"/>
      <c r="QRR185" s="18"/>
      <c r="QRS185" s="18"/>
      <c r="QRT185" s="18"/>
      <c r="QRU185" s="18"/>
      <c r="QRV185" s="18"/>
      <c r="QRW185" s="18"/>
      <c r="QRX185" s="18"/>
      <c r="QRY185" s="18"/>
      <c r="QRZ185" s="18"/>
      <c r="QSA185" s="18"/>
      <c r="QSB185" s="18"/>
      <c r="QSC185" s="18"/>
      <c r="QSD185" s="18"/>
      <c r="QSE185" s="18"/>
      <c r="QSF185" s="18"/>
      <c r="QSG185" s="18"/>
      <c r="QSH185" s="18"/>
      <c r="QSI185" s="18"/>
      <c r="QSJ185" s="18"/>
      <c r="QSK185" s="18"/>
      <c r="QSL185" s="18"/>
      <c r="QSM185" s="18"/>
      <c r="QSN185" s="18"/>
      <c r="QSO185" s="18"/>
      <c r="QSP185" s="18"/>
      <c r="QSQ185" s="18"/>
      <c r="QSR185" s="18"/>
      <c r="QSS185" s="18"/>
      <c r="QST185" s="18"/>
      <c r="QSU185" s="18"/>
      <c r="QSV185" s="18"/>
      <c r="QSW185" s="18"/>
      <c r="QSX185" s="18"/>
      <c r="QSY185" s="18"/>
      <c r="QSZ185" s="18"/>
      <c r="QTA185" s="18"/>
      <c r="QTB185" s="18"/>
      <c r="QTC185" s="18"/>
      <c r="QTD185" s="18"/>
      <c r="QTE185" s="18"/>
      <c r="QTF185" s="18"/>
      <c r="QTG185" s="18"/>
      <c r="QTH185" s="18"/>
      <c r="QTI185" s="18"/>
      <c r="QTJ185" s="18"/>
      <c r="QTK185" s="18"/>
      <c r="QTL185" s="18"/>
      <c r="QTM185" s="18"/>
      <c r="QTN185" s="18"/>
      <c r="QTO185" s="18"/>
      <c r="QTP185" s="18"/>
      <c r="QTQ185" s="18"/>
      <c r="QTR185" s="18"/>
      <c r="QTS185" s="18"/>
      <c r="QTT185" s="18"/>
      <c r="QTU185" s="18"/>
      <c r="QTV185" s="18"/>
      <c r="QTW185" s="18"/>
      <c r="QTX185" s="18"/>
      <c r="QTY185" s="18"/>
      <c r="QTZ185" s="18"/>
      <c r="QUA185" s="18"/>
      <c r="QUB185" s="18"/>
      <c r="QUC185" s="18"/>
      <c r="QUD185" s="18"/>
      <c r="QUE185" s="18"/>
      <c r="QUF185" s="18"/>
      <c r="QUG185" s="18"/>
      <c r="QUH185" s="18"/>
      <c r="QUI185" s="18"/>
      <c r="QUJ185" s="18"/>
      <c r="QUK185" s="18"/>
      <c r="QUL185" s="18"/>
      <c r="QUM185" s="18"/>
      <c r="QUN185" s="18"/>
      <c r="QUO185" s="18"/>
      <c r="QUP185" s="18"/>
      <c r="QUQ185" s="18"/>
      <c r="QUR185" s="18"/>
      <c r="QUS185" s="18"/>
      <c r="QUT185" s="18"/>
      <c r="QUU185" s="18"/>
      <c r="QUV185" s="18"/>
      <c r="QUW185" s="18"/>
      <c r="QUX185" s="18"/>
      <c r="QUY185" s="18"/>
      <c r="QUZ185" s="18"/>
      <c r="QVA185" s="18"/>
      <c r="QVB185" s="18"/>
      <c r="QVC185" s="18"/>
      <c r="QVD185" s="18"/>
      <c r="QVE185" s="18"/>
      <c r="QVF185" s="18"/>
      <c r="QVG185" s="18"/>
      <c r="QVH185" s="18"/>
      <c r="QVI185" s="18"/>
      <c r="QVJ185" s="18"/>
      <c r="QVK185" s="18"/>
      <c r="QVL185" s="18"/>
      <c r="QVM185" s="18"/>
      <c r="QVN185" s="18"/>
      <c r="QVO185" s="18"/>
      <c r="QVP185" s="18"/>
      <c r="QVQ185" s="18"/>
      <c r="QVR185" s="18"/>
      <c r="QVS185" s="18"/>
      <c r="QVT185" s="18"/>
      <c r="QVU185" s="18"/>
      <c r="QVV185" s="18"/>
      <c r="QVW185" s="18"/>
      <c r="QVX185" s="18"/>
      <c r="QVY185" s="18"/>
      <c r="QVZ185" s="18"/>
      <c r="QWA185" s="18"/>
      <c r="QWB185" s="18"/>
      <c r="QWC185" s="18"/>
      <c r="QWD185" s="18"/>
      <c r="QWE185" s="18"/>
      <c r="QWF185" s="18"/>
      <c r="QWG185" s="18"/>
      <c r="QWH185" s="18"/>
      <c r="QWI185" s="18"/>
      <c r="QWJ185" s="18"/>
      <c r="QWK185" s="18"/>
      <c r="QWL185" s="18"/>
      <c r="QWM185" s="18"/>
      <c r="QWN185" s="18"/>
      <c r="QWO185" s="18"/>
      <c r="QWP185" s="18"/>
      <c r="QWQ185" s="18"/>
      <c r="QWR185" s="18"/>
      <c r="QWS185" s="18"/>
      <c r="QWT185" s="18"/>
      <c r="QWU185" s="18"/>
      <c r="QWV185" s="18"/>
      <c r="QWW185" s="18"/>
      <c r="QWX185" s="18"/>
      <c r="QWY185" s="18"/>
      <c r="QWZ185" s="18"/>
      <c r="QXA185" s="18"/>
      <c r="QXB185" s="18"/>
      <c r="QXC185" s="18"/>
      <c r="QXD185" s="18"/>
      <c r="QXE185" s="18"/>
      <c r="QXF185" s="18"/>
      <c r="QXG185" s="18"/>
      <c r="QXH185" s="18"/>
      <c r="QXI185" s="18"/>
      <c r="QXJ185" s="18"/>
      <c r="QXK185" s="18"/>
      <c r="QXL185" s="18"/>
      <c r="QXM185" s="18"/>
      <c r="QXN185" s="18"/>
      <c r="QXO185" s="18"/>
      <c r="QXP185" s="18"/>
      <c r="QXQ185" s="18"/>
      <c r="QXR185" s="18"/>
      <c r="QXS185" s="18"/>
      <c r="QXT185" s="18"/>
      <c r="QXU185" s="18"/>
      <c r="QXV185" s="18"/>
      <c r="QXW185" s="18"/>
      <c r="QXX185" s="18"/>
      <c r="QXY185" s="18"/>
      <c r="QXZ185" s="18"/>
      <c r="QYA185" s="18"/>
      <c r="QYB185" s="18"/>
      <c r="QYC185" s="18"/>
      <c r="QYD185" s="18"/>
      <c r="QYE185" s="18"/>
      <c r="QYF185" s="18"/>
      <c r="QYG185" s="18"/>
      <c r="QYH185" s="18"/>
      <c r="QYI185" s="18"/>
      <c r="QYJ185" s="18"/>
      <c r="QYK185" s="18"/>
      <c r="QYL185" s="18"/>
      <c r="QYM185" s="18"/>
      <c r="QYN185" s="18"/>
      <c r="QYO185" s="18"/>
      <c r="QYP185" s="18"/>
      <c r="QYQ185" s="18"/>
      <c r="QYR185" s="18"/>
      <c r="QYS185" s="18"/>
      <c r="QYT185" s="18"/>
      <c r="QYU185" s="18"/>
      <c r="QYV185" s="18"/>
      <c r="QYW185" s="18"/>
      <c r="QYX185" s="18"/>
      <c r="QYY185" s="18"/>
      <c r="QYZ185" s="18"/>
      <c r="QZA185" s="18"/>
      <c r="QZB185" s="18"/>
      <c r="QZC185" s="18"/>
      <c r="QZD185" s="18"/>
      <c r="QZE185" s="18"/>
      <c r="QZF185" s="18"/>
      <c r="QZG185" s="18"/>
      <c r="QZH185" s="18"/>
      <c r="QZI185" s="18"/>
      <c r="QZJ185" s="18"/>
      <c r="QZK185" s="18"/>
      <c r="QZL185" s="18"/>
      <c r="QZM185" s="18"/>
      <c r="QZN185" s="18"/>
      <c r="QZO185" s="18"/>
      <c r="QZP185" s="18"/>
      <c r="QZQ185" s="18"/>
      <c r="QZR185" s="18"/>
      <c r="QZS185" s="18"/>
      <c r="QZT185" s="18"/>
      <c r="QZU185" s="18"/>
      <c r="QZV185" s="18"/>
      <c r="QZW185" s="18"/>
      <c r="QZX185" s="18"/>
      <c r="QZY185" s="18"/>
      <c r="QZZ185" s="18"/>
      <c r="RAA185" s="18"/>
      <c r="RAB185" s="18"/>
      <c r="RAC185" s="18"/>
      <c r="RAD185" s="18"/>
      <c r="RAE185" s="18"/>
      <c r="RAF185" s="18"/>
      <c r="RAG185" s="18"/>
      <c r="RAH185" s="18"/>
      <c r="RAI185" s="18"/>
      <c r="RAJ185" s="18"/>
      <c r="RAK185" s="18"/>
      <c r="RAL185" s="18"/>
      <c r="RAM185" s="18"/>
      <c r="RAN185" s="18"/>
      <c r="RAO185" s="18"/>
      <c r="RAP185" s="18"/>
      <c r="RAQ185" s="18"/>
      <c r="RAR185" s="18"/>
      <c r="RAS185" s="18"/>
      <c r="RAT185" s="18"/>
      <c r="RAU185" s="18"/>
      <c r="RAV185" s="18"/>
      <c r="RAW185" s="18"/>
      <c r="RAX185" s="18"/>
      <c r="RAY185" s="18"/>
      <c r="RAZ185" s="18"/>
      <c r="RBA185" s="18"/>
      <c r="RBB185" s="18"/>
      <c r="RBC185" s="18"/>
      <c r="RBD185" s="18"/>
      <c r="RBE185" s="18"/>
      <c r="RBF185" s="18"/>
      <c r="RBG185" s="18"/>
      <c r="RBH185" s="18"/>
      <c r="RBI185" s="18"/>
      <c r="RBJ185" s="18"/>
      <c r="RBK185" s="18"/>
      <c r="RBL185" s="18"/>
      <c r="RBM185" s="18"/>
      <c r="RBN185" s="18"/>
      <c r="RBO185" s="18"/>
      <c r="RBP185" s="18"/>
      <c r="RBQ185" s="18"/>
      <c r="RBR185" s="18"/>
      <c r="RBS185" s="18"/>
      <c r="RBT185" s="18"/>
      <c r="RBU185" s="18"/>
      <c r="RBV185" s="18"/>
      <c r="RBW185" s="18"/>
      <c r="RBX185" s="18"/>
      <c r="RBY185" s="18"/>
      <c r="RBZ185" s="18"/>
      <c r="RCA185" s="18"/>
      <c r="RCB185" s="18"/>
      <c r="RCC185" s="18"/>
      <c r="RCD185" s="18"/>
      <c r="RCE185" s="18"/>
      <c r="RCF185" s="18"/>
      <c r="RCG185" s="18"/>
      <c r="RCH185" s="18"/>
      <c r="RCI185" s="18"/>
      <c r="RCJ185" s="18"/>
      <c r="RCK185" s="18"/>
      <c r="RCL185" s="18"/>
      <c r="RCM185" s="18"/>
      <c r="RCN185" s="18"/>
      <c r="RCO185" s="18"/>
      <c r="RCP185" s="18"/>
      <c r="RCQ185" s="18"/>
      <c r="RCR185" s="18"/>
      <c r="RCS185" s="18"/>
      <c r="RCT185" s="18"/>
      <c r="RCU185" s="18"/>
      <c r="RCV185" s="18"/>
      <c r="RCW185" s="18"/>
      <c r="RCX185" s="18"/>
      <c r="RCY185" s="18"/>
      <c r="RCZ185" s="18"/>
      <c r="RDA185" s="18"/>
      <c r="RDB185" s="18"/>
      <c r="RDC185" s="18"/>
      <c r="RDD185" s="18"/>
      <c r="RDE185" s="18"/>
      <c r="RDF185" s="18"/>
      <c r="RDG185" s="18"/>
      <c r="RDH185" s="18"/>
      <c r="RDI185" s="18"/>
      <c r="RDJ185" s="18"/>
      <c r="RDK185" s="18"/>
      <c r="RDL185" s="18"/>
      <c r="RDM185" s="18"/>
      <c r="RDN185" s="18"/>
      <c r="RDO185" s="18"/>
      <c r="RDP185" s="18"/>
      <c r="RDQ185" s="18"/>
      <c r="RDR185" s="18"/>
      <c r="RDS185" s="18"/>
      <c r="RDT185" s="18"/>
      <c r="RDU185" s="18"/>
      <c r="RDV185" s="18"/>
      <c r="RDW185" s="18"/>
      <c r="RDX185" s="18"/>
      <c r="RDY185" s="18"/>
      <c r="RDZ185" s="18"/>
      <c r="REA185" s="18"/>
      <c r="REB185" s="18"/>
      <c r="REC185" s="18"/>
      <c r="RED185" s="18"/>
      <c r="REE185" s="18"/>
      <c r="REF185" s="18"/>
      <c r="REG185" s="18"/>
      <c r="REH185" s="18"/>
      <c r="REI185" s="18"/>
      <c r="REJ185" s="18"/>
      <c r="REK185" s="18"/>
      <c r="REL185" s="18"/>
      <c r="REM185" s="18"/>
      <c r="REN185" s="18"/>
      <c r="REO185" s="18"/>
      <c r="REP185" s="18"/>
      <c r="REQ185" s="18"/>
      <c r="RER185" s="18"/>
      <c r="RES185" s="18"/>
      <c r="RET185" s="18"/>
      <c r="REU185" s="18"/>
      <c r="REV185" s="18"/>
      <c r="REW185" s="18"/>
      <c r="REX185" s="18"/>
      <c r="REY185" s="18"/>
      <c r="REZ185" s="18"/>
      <c r="RFA185" s="18"/>
      <c r="RFB185" s="18"/>
      <c r="RFC185" s="18"/>
      <c r="RFD185" s="18"/>
      <c r="RFE185" s="18"/>
      <c r="RFF185" s="18"/>
      <c r="RFG185" s="18"/>
      <c r="RFH185" s="18"/>
      <c r="RFI185" s="18"/>
      <c r="RFJ185" s="18"/>
      <c r="RFK185" s="18"/>
      <c r="RFL185" s="18"/>
      <c r="RFM185" s="18"/>
      <c r="RFN185" s="18"/>
      <c r="RFO185" s="18"/>
      <c r="RFP185" s="18"/>
      <c r="RFQ185" s="18"/>
      <c r="RFR185" s="18"/>
      <c r="RFS185" s="18"/>
      <c r="RFT185" s="18"/>
      <c r="RFU185" s="18"/>
      <c r="RFV185" s="18"/>
      <c r="RFW185" s="18"/>
      <c r="RFX185" s="18"/>
      <c r="RFY185" s="18"/>
      <c r="RFZ185" s="18"/>
      <c r="RGA185" s="18"/>
      <c r="RGB185" s="18"/>
      <c r="RGC185" s="18"/>
      <c r="RGD185" s="18"/>
      <c r="RGE185" s="18"/>
      <c r="RGF185" s="18"/>
      <c r="RGG185" s="18"/>
      <c r="RGH185" s="18"/>
      <c r="RGI185" s="18"/>
      <c r="RGJ185" s="18"/>
      <c r="RGK185" s="18"/>
      <c r="RGL185" s="18"/>
      <c r="RGM185" s="18"/>
      <c r="RGN185" s="18"/>
      <c r="RGO185" s="18"/>
      <c r="RGP185" s="18"/>
      <c r="RGQ185" s="18"/>
      <c r="RGR185" s="18"/>
      <c r="RGS185" s="18"/>
      <c r="RGT185" s="18"/>
      <c r="RGU185" s="18"/>
      <c r="RGV185" s="18"/>
      <c r="RGW185" s="18"/>
      <c r="RGX185" s="18"/>
      <c r="RGY185" s="18"/>
      <c r="RGZ185" s="18"/>
      <c r="RHA185" s="18"/>
      <c r="RHB185" s="18"/>
      <c r="RHC185" s="18"/>
      <c r="RHD185" s="18"/>
      <c r="RHE185" s="18"/>
      <c r="RHF185" s="18"/>
      <c r="RHG185" s="18"/>
      <c r="RHH185" s="18"/>
      <c r="RHI185" s="18"/>
      <c r="RHJ185" s="18"/>
      <c r="RHK185" s="18"/>
      <c r="RHL185" s="18"/>
      <c r="RHM185" s="18"/>
      <c r="RHN185" s="18"/>
      <c r="RHO185" s="18"/>
      <c r="RHP185" s="18"/>
      <c r="RHQ185" s="18"/>
      <c r="RHR185" s="18"/>
      <c r="RHS185" s="18"/>
      <c r="RHT185" s="18"/>
      <c r="RHU185" s="18"/>
      <c r="RHV185" s="18"/>
      <c r="RHW185" s="18"/>
      <c r="RHX185" s="18"/>
      <c r="RHY185" s="18"/>
      <c r="RHZ185" s="18"/>
      <c r="RIA185" s="18"/>
      <c r="RIB185" s="18"/>
      <c r="RIC185" s="18"/>
      <c r="RID185" s="18"/>
      <c r="RIE185" s="18"/>
      <c r="RIF185" s="18"/>
      <c r="RIG185" s="18"/>
      <c r="RIH185" s="18"/>
      <c r="RII185" s="18"/>
      <c r="RIJ185" s="18"/>
      <c r="RIK185" s="18"/>
      <c r="RIL185" s="18"/>
      <c r="RIM185" s="18"/>
      <c r="RIN185" s="18"/>
      <c r="RIO185" s="18"/>
      <c r="RIP185" s="18"/>
      <c r="RIQ185" s="18"/>
      <c r="RIR185" s="18"/>
      <c r="RIS185" s="18"/>
      <c r="RIT185" s="18"/>
      <c r="RIU185" s="18"/>
      <c r="RIV185" s="18"/>
      <c r="RIW185" s="18"/>
      <c r="RIX185" s="18"/>
      <c r="RIY185" s="18"/>
      <c r="RIZ185" s="18"/>
      <c r="RJA185" s="18"/>
      <c r="RJB185" s="18"/>
      <c r="RJC185" s="18"/>
      <c r="RJD185" s="18"/>
      <c r="RJE185" s="18"/>
      <c r="RJF185" s="18"/>
      <c r="RJG185" s="18"/>
      <c r="RJH185" s="18"/>
      <c r="RJI185" s="18"/>
      <c r="RJJ185" s="18"/>
      <c r="RJK185" s="18"/>
      <c r="RJL185" s="18"/>
      <c r="RJM185" s="18"/>
      <c r="RJN185" s="18"/>
      <c r="RJO185" s="18"/>
      <c r="RJP185" s="18"/>
      <c r="RJQ185" s="18"/>
      <c r="RJR185" s="18"/>
      <c r="RJS185" s="18"/>
      <c r="RJT185" s="18"/>
      <c r="RJU185" s="18"/>
      <c r="RJV185" s="18"/>
      <c r="RJW185" s="18"/>
      <c r="RJX185" s="18"/>
      <c r="RJY185" s="18"/>
      <c r="RJZ185" s="18"/>
      <c r="RKA185" s="18"/>
      <c r="RKB185" s="18"/>
      <c r="RKC185" s="18"/>
      <c r="RKD185" s="18"/>
      <c r="RKE185" s="18"/>
      <c r="RKF185" s="18"/>
      <c r="RKG185" s="18"/>
      <c r="RKH185" s="18"/>
      <c r="RKI185" s="18"/>
      <c r="RKJ185" s="18"/>
      <c r="RKK185" s="18"/>
      <c r="RKL185" s="18"/>
      <c r="RKM185" s="18"/>
      <c r="RKN185" s="18"/>
      <c r="RKO185" s="18"/>
      <c r="RKP185" s="18"/>
      <c r="RKQ185" s="18"/>
      <c r="RKR185" s="18"/>
      <c r="RKS185" s="18"/>
      <c r="RKT185" s="18"/>
      <c r="RKU185" s="18"/>
      <c r="RKV185" s="18"/>
      <c r="RKW185" s="18"/>
      <c r="RKX185" s="18"/>
      <c r="RKY185" s="18"/>
      <c r="RKZ185" s="18"/>
      <c r="RLA185" s="18"/>
      <c r="RLB185" s="18"/>
      <c r="RLC185" s="18"/>
      <c r="RLD185" s="18"/>
      <c r="RLE185" s="18"/>
      <c r="RLF185" s="18"/>
      <c r="RLG185" s="18"/>
      <c r="RLH185" s="18"/>
      <c r="RLI185" s="18"/>
      <c r="RLJ185" s="18"/>
      <c r="RLK185" s="18"/>
      <c r="RLL185" s="18"/>
      <c r="RLM185" s="18"/>
      <c r="RLN185" s="18"/>
      <c r="RLO185" s="18"/>
      <c r="RLP185" s="18"/>
      <c r="RLQ185" s="18"/>
      <c r="RLR185" s="18"/>
      <c r="RLS185" s="18"/>
      <c r="RLT185" s="18"/>
      <c r="RLU185" s="18"/>
      <c r="RLV185" s="18"/>
      <c r="RLW185" s="18"/>
      <c r="RLX185" s="18"/>
      <c r="RLY185" s="18"/>
      <c r="RLZ185" s="18"/>
      <c r="RMA185" s="18"/>
      <c r="RMB185" s="18"/>
      <c r="RMC185" s="18"/>
      <c r="RMD185" s="18"/>
      <c r="RME185" s="18"/>
      <c r="RMF185" s="18"/>
      <c r="RMG185" s="18"/>
      <c r="RMH185" s="18"/>
      <c r="RMI185" s="18"/>
      <c r="RMJ185" s="18"/>
      <c r="RMK185" s="18"/>
      <c r="RML185" s="18"/>
      <c r="RMM185" s="18"/>
      <c r="RMN185" s="18"/>
      <c r="RMO185" s="18"/>
      <c r="RMP185" s="18"/>
      <c r="RMQ185" s="18"/>
      <c r="RMR185" s="18"/>
      <c r="RMS185" s="18"/>
      <c r="RMT185" s="18"/>
      <c r="RMU185" s="18"/>
      <c r="RMV185" s="18"/>
      <c r="RMW185" s="18"/>
      <c r="RMX185" s="18"/>
      <c r="RMY185" s="18"/>
      <c r="RMZ185" s="18"/>
      <c r="RNA185" s="18"/>
      <c r="RNB185" s="18"/>
      <c r="RNC185" s="18"/>
      <c r="RND185" s="18"/>
      <c r="RNE185" s="18"/>
      <c r="RNF185" s="18"/>
      <c r="RNG185" s="18"/>
      <c r="RNH185" s="18"/>
      <c r="RNI185" s="18"/>
      <c r="RNJ185" s="18"/>
      <c r="RNK185" s="18"/>
      <c r="RNL185" s="18"/>
      <c r="RNM185" s="18"/>
      <c r="RNN185" s="18"/>
      <c r="RNO185" s="18"/>
      <c r="RNP185" s="18"/>
      <c r="RNQ185" s="18"/>
      <c r="RNR185" s="18"/>
      <c r="RNS185" s="18"/>
      <c r="RNT185" s="18"/>
      <c r="RNU185" s="18"/>
      <c r="RNV185" s="18"/>
      <c r="RNW185" s="18"/>
      <c r="RNX185" s="18"/>
      <c r="RNY185" s="18"/>
      <c r="RNZ185" s="18"/>
      <c r="ROA185" s="18"/>
      <c r="ROB185" s="18"/>
      <c r="ROC185" s="18"/>
      <c r="ROD185" s="18"/>
      <c r="ROE185" s="18"/>
      <c r="ROF185" s="18"/>
      <c r="ROG185" s="18"/>
      <c r="ROH185" s="18"/>
      <c r="ROI185" s="18"/>
      <c r="ROJ185" s="18"/>
      <c r="ROK185" s="18"/>
      <c r="ROL185" s="18"/>
      <c r="ROM185" s="18"/>
      <c r="RON185" s="18"/>
      <c r="ROO185" s="18"/>
      <c r="ROP185" s="18"/>
      <c r="ROQ185" s="18"/>
      <c r="ROR185" s="18"/>
      <c r="ROS185" s="18"/>
      <c r="ROT185" s="18"/>
      <c r="ROU185" s="18"/>
      <c r="ROV185" s="18"/>
      <c r="ROW185" s="18"/>
      <c r="ROX185" s="18"/>
      <c r="ROY185" s="18"/>
      <c r="ROZ185" s="18"/>
      <c r="RPA185" s="18"/>
      <c r="RPB185" s="18"/>
      <c r="RPC185" s="18"/>
      <c r="RPD185" s="18"/>
      <c r="RPE185" s="18"/>
      <c r="RPF185" s="18"/>
      <c r="RPG185" s="18"/>
      <c r="RPH185" s="18"/>
      <c r="RPI185" s="18"/>
      <c r="RPJ185" s="18"/>
      <c r="RPK185" s="18"/>
      <c r="RPL185" s="18"/>
      <c r="RPM185" s="18"/>
      <c r="RPN185" s="18"/>
      <c r="RPO185" s="18"/>
      <c r="RPP185" s="18"/>
      <c r="RPQ185" s="18"/>
      <c r="RPR185" s="18"/>
      <c r="RPS185" s="18"/>
      <c r="RPT185" s="18"/>
      <c r="RPU185" s="18"/>
      <c r="RPV185" s="18"/>
      <c r="RPW185" s="18"/>
      <c r="RPX185" s="18"/>
      <c r="RPY185" s="18"/>
      <c r="RPZ185" s="18"/>
      <c r="RQA185" s="18"/>
      <c r="RQB185" s="18"/>
      <c r="RQC185" s="18"/>
      <c r="RQD185" s="18"/>
      <c r="RQE185" s="18"/>
      <c r="RQF185" s="18"/>
      <c r="RQG185" s="18"/>
      <c r="RQH185" s="18"/>
      <c r="RQI185" s="18"/>
      <c r="RQJ185" s="18"/>
      <c r="RQK185" s="18"/>
      <c r="RQL185" s="18"/>
      <c r="RQM185" s="18"/>
      <c r="RQN185" s="18"/>
      <c r="RQO185" s="18"/>
      <c r="RQP185" s="18"/>
      <c r="RQQ185" s="18"/>
      <c r="RQR185" s="18"/>
      <c r="RQS185" s="18"/>
      <c r="RQT185" s="18"/>
      <c r="RQU185" s="18"/>
      <c r="RQV185" s="18"/>
      <c r="RQW185" s="18"/>
      <c r="RQX185" s="18"/>
      <c r="RQY185" s="18"/>
      <c r="RQZ185" s="18"/>
      <c r="RRA185" s="18"/>
      <c r="RRB185" s="18"/>
      <c r="RRC185" s="18"/>
      <c r="RRD185" s="18"/>
      <c r="RRE185" s="18"/>
      <c r="RRF185" s="18"/>
      <c r="RRG185" s="18"/>
      <c r="RRH185" s="18"/>
      <c r="RRI185" s="18"/>
      <c r="RRJ185" s="18"/>
      <c r="RRK185" s="18"/>
      <c r="RRL185" s="18"/>
      <c r="RRM185" s="18"/>
      <c r="RRN185" s="18"/>
      <c r="RRO185" s="18"/>
      <c r="RRP185" s="18"/>
      <c r="RRQ185" s="18"/>
      <c r="RRR185" s="18"/>
      <c r="RRS185" s="18"/>
      <c r="RRT185" s="18"/>
      <c r="RRU185" s="18"/>
      <c r="RRV185" s="18"/>
      <c r="RRW185" s="18"/>
      <c r="RRX185" s="18"/>
      <c r="RRY185" s="18"/>
      <c r="RRZ185" s="18"/>
      <c r="RSA185" s="18"/>
      <c r="RSB185" s="18"/>
      <c r="RSC185" s="18"/>
      <c r="RSD185" s="18"/>
      <c r="RSE185" s="18"/>
      <c r="RSF185" s="18"/>
      <c r="RSG185" s="18"/>
      <c r="RSH185" s="18"/>
      <c r="RSI185" s="18"/>
      <c r="RSJ185" s="18"/>
      <c r="RSK185" s="18"/>
      <c r="RSL185" s="18"/>
      <c r="RSM185" s="18"/>
      <c r="RSN185" s="18"/>
      <c r="RSO185" s="18"/>
      <c r="RSP185" s="18"/>
      <c r="RSQ185" s="18"/>
      <c r="RSR185" s="18"/>
      <c r="RSS185" s="18"/>
      <c r="RST185" s="18"/>
      <c r="RSU185" s="18"/>
      <c r="RSV185" s="18"/>
      <c r="RSW185" s="18"/>
      <c r="RSX185" s="18"/>
      <c r="RSY185" s="18"/>
      <c r="RSZ185" s="18"/>
      <c r="RTA185" s="18"/>
      <c r="RTB185" s="18"/>
      <c r="RTC185" s="18"/>
      <c r="RTD185" s="18"/>
      <c r="RTE185" s="18"/>
      <c r="RTF185" s="18"/>
      <c r="RTG185" s="18"/>
      <c r="RTH185" s="18"/>
      <c r="RTI185" s="18"/>
      <c r="RTJ185" s="18"/>
      <c r="RTK185" s="18"/>
      <c r="RTL185" s="18"/>
      <c r="RTM185" s="18"/>
      <c r="RTN185" s="18"/>
      <c r="RTO185" s="18"/>
      <c r="RTP185" s="18"/>
      <c r="RTQ185" s="18"/>
      <c r="RTR185" s="18"/>
      <c r="RTS185" s="18"/>
      <c r="RTT185" s="18"/>
      <c r="RTU185" s="18"/>
      <c r="RTV185" s="18"/>
      <c r="RTW185" s="18"/>
      <c r="RTX185" s="18"/>
      <c r="RTY185" s="18"/>
      <c r="RTZ185" s="18"/>
      <c r="RUA185" s="18"/>
      <c r="RUB185" s="18"/>
      <c r="RUC185" s="18"/>
      <c r="RUD185" s="18"/>
      <c r="RUE185" s="18"/>
      <c r="RUF185" s="18"/>
      <c r="RUG185" s="18"/>
      <c r="RUH185" s="18"/>
      <c r="RUI185" s="18"/>
      <c r="RUJ185" s="18"/>
      <c r="RUK185" s="18"/>
      <c r="RUL185" s="18"/>
      <c r="RUM185" s="18"/>
      <c r="RUN185" s="18"/>
      <c r="RUO185" s="18"/>
      <c r="RUP185" s="18"/>
      <c r="RUQ185" s="18"/>
      <c r="RUR185" s="18"/>
      <c r="RUS185" s="18"/>
      <c r="RUT185" s="18"/>
      <c r="RUU185" s="18"/>
      <c r="RUV185" s="18"/>
      <c r="RUW185" s="18"/>
      <c r="RUX185" s="18"/>
      <c r="RUY185" s="18"/>
      <c r="RUZ185" s="18"/>
      <c r="RVA185" s="18"/>
      <c r="RVB185" s="18"/>
      <c r="RVC185" s="18"/>
      <c r="RVD185" s="18"/>
      <c r="RVE185" s="18"/>
      <c r="RVF185" s="18"/>
      <c r="RVG185" s="18"/>
      <c r="RVH185" s="18"/>
      <c r="RVI185" s="18"/>
      <c r="RVJ185" s="18"/>
      <c r="RVK185" s="18"/>
      <c r="RVL185" s="18"/>
      <c r="RVM185" s="18"/>
      <c r="RVN185" s="18"/>
      <c r="RVO185" s="18"/>
      <c r="RVP185" s="18"/>
      <c r="RVQ185" s="18"/>
      <c r="RVR185" s="18"/>
      <c r="RVS185" s="18"/>
      <c r="RVT185" s="18"/>
      <c r="RVU185" s="18"/>
      <c r="RVV185" s="18"/>
      <c r="RVW185" s="18"/>
      <c r="RVX185" s="18"/>
      <c r="RVY185" s="18"/>
      <c r="RVZ185" s="18"/>
      <c r="RWA185" s="18"/>
      <c r="RWB185" s="18"/>
      <c r="RWC185" s="18"/>
      <c r="RWD185" s="18"/>
      <c r="RWE185" s="18"/>
      <c r="RWF185" s="18"/>
      <c r="RWG185" s="18"/>
      <c r="RWH185" s="18"/>
      <c r="RWI185" s="18"/>
      <c r="RWJ185" s="18"/>
      <c r="RWK185" s="18"/>
      <c r="RWL185" s="18"/>
      <c r="RWM185" s="18"/>
      <c r="RWN185" s="18"/>
      <c r="RWO185" s="18"/>
      <c r="RWP185" s="18"/>
      <c r="RWQ185" s="18"/>
      <c r="RWR185" s="18"/>
      <c r="RWS185" s="18"/>
      <c r="RWT185" s="18"/>
      <c r="RWU185" s="18"/>
      <c r="RWV185" s="18"/>
      <c r="RWW185" s="18"/>
      <c r="RWX185" s="18"/>
      <c r="RWY185" s="18"/>
      <c r="RWZ185" s="18"/>
      <c r="RXA185" s="18"/>
      <c r="RXB185" s="18"/>
      <c r="RXC185" s="18"/>
      <c r="RXD185" s="18"/>
      <c r="RXE185" s="18"/>
      <c r="RXF185" s="18"/>
      <c r="RXG185" s="18"/>
      <c r="RXH185" s="18"/>
      <c r="RXI185" s="18"/>
      <c r="RXJ185" s="18"/>
      <c r="RXK185" s="18"/>
      <c r="RXL185" s="18"/>
      <c r="RXM185" s="18"/>
      <c r="RXN185" s="18"/>
      <c r="RXO185" s="18"/>
      <c r="RXP185" s="18"/>
      <c r="RXQ185" s="18"/>
      <c r="RXR185" s="18"/>
      <c r="RXS185" s="18"/>
      <c r="RXT185" s="18"/>
      <c r="RXU185" s="18"/>
      <c r="RXV185" s="18"/>
      <c r="RXW185" s="18"/>
      <c r="RXX185" s="18"/>
      <c r="RXY185" s="18"/>
      <c r="RXZ185" s="18"/>
      <c r="RYA185" s="18"/>
      <c r="RYB185" s="18"/>
      <c r="RYC185" s="18"/>
      <c r="RYD185" s="18"/>
      <c r="RYE185" s="18"/>
      <c r="RYF185" s="18"/>
      <c r="RYG185" s="18"/>
      <c r="RYH185" s="18"/>
      <c r="RYI185" s="18"/>
      <c r="RYJ185" s="18"/>
      <c r="RYK185" s="18"/>
      <c r="RYL185" s="18"/>
      <c r="RYM185" s="18"/>
      <c r="RYN185" s="18"/>
      <c r="RYO185" s="18"/>
      <c r="RYP185" s="18"/>
      <c r="RYQ185" s="18"/>
      <c r="RYR185" s="18"/>
      <c r="RYS185" s="18"/>
      <c r="RYT185" s="18"/>
      <c r="RYU185" s="18"/>
      <c r="RYV185" s="18"/>
      <c r="RYW185" s="18"/>
      <c r="RYX185" s="18"/>
      <c r="RYY185" s="18"/>
      <c r="RYZ185" s="18"/>
      <c r="RZA185" s="18"/>
      <c r="RZB185" s="18"/>
      <c r="RZC185" s="18"/>
      <c r="RZD185" s="18"/>
      <c r="RZE185" s="18"/>
      <c r="RZF185" s="18"/>
      <c r="RZG185" s="18"/>
      <c r="RZH185" s="18"/>
      <c r="RZI185" s="18"/>
      <c r="RZJ185" s="18"/>
      <c r="RZK185" s="18"/>
      <c r="RZL185" s="18"/>
      <c r="RZM185" s="18"/>
      <c r="RZN185" s="18"/>
      <c r="RZO185" s="18"/>
      <c r="RZP185" s="18"/>
      <c r="RZQ185" s="18"/>
      <c r="RZR185" s="18"/>
      <c r="RZS185" s="18"/>
      <c r="RZT185" s="18"/>
      <c r="RZU185" s="18"/>
      <c r="RZV185" s="18"/>
      <c r="RZW185" s="18"/>
      <c r="RZX185" s="18"/>
      <c r="RZY185" s="18"/>
      <c r="RZZ185" s="18"/>
      <c r="SAA185" s="18"/>
      <c r="SAB185" s="18"/>
      <c r="SAC185" s="18"/>
      <c r="SAD185" s="18"/>
      <c r="SAE185" s="18"/>
      <c r="SAF185" s="18"/>
      <c r="SAG185" s="18"/>
      <c r="SAH185" s="18"/>
      <c r="SAI185" s="18"/>
      <c r="SAJ185" s="18"/>
      <c r="SAK185" s="18"/>
      <c r="SAL185" s="18"/>
      <c r="SAM185" s="18"/>
      <c r="SAN185" s="18"/>
      <c r="SAO185" s="18"/>
      <c r="SAP185" s="18"/>
      <c r="SAQ185" s="18"/>
      <c r="SAR185" s="18"/>
      <c r="SAS185" s="18"/>
      <c r="SAT185" s="18"/>
      <c r="SAU185" s="18"/>
      <c r="SAV185" s="18"/>
      <c r="SAW185" s="18"/>
      <c r="SAX185" s="18"/>
      <c r="SAY185" s="18"/>
      <c r="SAZ185" s="18"/>
      <c r="SBA185" s="18"/>
      <c r="SBB185" s="18"/>
      <c r="SBC185" s="18"/>
      <c r="SBD185" s="18"/>
      <c r="SBE185" s="18"/>
      <c r="SBF185" s="18"/>
      <c r="SBG185" s="18"/>
      <c r="SBH185" s="18"/>
      <c r="SBI185" s="18"/>
      <c r="SBJ185" s="18"/>
      <c r="SBK185" s="18"/>
      <c r="SBL185" s="18"/>
      <c r="SBM185" s="18"/>
      <c r="SBN185" s="18"/>
      <c r="SBO185" s="18"/>
      <c r="SBP185" s="18"/>
      <c r="SBQ185" s="18"/>
      <c r="SBR185" s="18"/>
      <c r="SBS185" s="18"/>
      <c r="SBT185" s="18"/>
      <c r="SBU185" s="18"/>
      <c r="SBV185" s="18"/>
      <c r="SBW185" s="18"/>
      <c r="SBX185" s="18"/>
      <c r="SBY185" s="18"/>
      <c r="SBZ185" s="18"/>
      <c r="SCA185" s="18"/>
      <c r="SCB185" s="18"/>
      <c r="SCC185" s="18"/>
      <c r="SCD185" s="18"/>
      <c r="SCE185" s="18"/>
      <c r="SCF185" s="18"/>
      <c r="SCG185" s="18"/>
      <c r="SCH185" s="18"/>
      <c r="SCI185" s="18"/>
      <c r="SCJ185" s="18"/>
      <c r="SCK185" s="18"/>
      <c r="SCL185" s="18"/>
      <c r="SCM185" s="18"/>
      <c r="SCN185" s="18"/>
      <c r="SCO185" s="18"/>
      <c r="SCP185" s="18"/>
      <c r="SCQ185" s="18"/>
      <c r="SCR185" s="18"/>
      <c r="SCS185" s="18"/>
      <c r="SCT185" s="18"/>
      <c r="SCU185" s="18"/>
      <c r="SCV185" s="18"/>
      <c r="SCW185" s="18"/>
      <c r="SCX185" s="18"/>
      <c r="SCY185" s="18"/>
      <c r="SCZ185" s="18"/>
      <c r="SDA185" s="18"/>
      <c r="SDB185" s="18"/>
      <c r="SDC185" s="18"/>
      <c r="SDD185" s="18"/>
      <c r="SDE185" s="18"/>
      <c r="SDF185" s="18"/>
      <c r="SDG185" s="18"/>
      <c r="SDH185" s="18"/>
      <c r="SDI185" s="18"/>
      <c r="SDJ185" s="18"/>
      <c r="SDK185" s="18"/>
      <c r="SDL185" s="18"/>
      <c r="SDM185" s="18"/>
      <c r="SDN185" s="18"/>
      <c r="SDO185" s="18"/>
      <c r="SDP185" s="18"/>
      <c r="SDQ185" s="18"/>
      <c r="SDR185" s="18"/>
      <c r="SDS185" s="18"/>
      <c r="SDT185" s="18"/>
      <c r="SDU185" s="18"/>
      <c r="SDV185" s="18"/>
      <c r="SDW185" s="18"/>
      <c r="SDX185" s="18"/>
      <c r="SDY185" s="18"/>
      <c r="SDZ185" s="18"/>
      <c r="SEA185" s="18"/>
      <c r="SEB185" s="18"/>
      <c r="SEC185" s="18"/>
      <c r="SED185" s="18"/>
      <c r="SEE185" s="18"/>
      <c r="SEF185" s="18"/>
      <c r="SEG185" s="18"/>
      <c r="SEH185" s="18"/>
      <c r="SEI185" s="18"/>
      <c r="SEJ185" s="18"/>
      <c r="SEK185" s="18"/>
      <c r="SEL185" s="18"/>
      <c r="SEM185" s="18"/>
      <c r="SEN185" s="18"/>
      <c r="SEO185" s="18"/>
      <c r="SEP185" s="18"/>
      <c r="SEQ185" s="18"/>
      <c r="SER185" s="18"/>
      <c r="SES185" s="18"/>
      <c r="SET185" s="18"/>
      <c r="SEU185" s="18"/>
      <c r="SEV185" s="18"/>
      <c r="SEW185" s="18"/>
      <c r="SEX185" s="18"/>
      <c r="SEY185" s="18"/>
      <c r="SEZ185" s="18"/>
      <c r="SFA185" s="18"/>
      <c r="SFB185" s="18"/>
      <c r="SFC185" s="18"/>
      <c r="SFD185" s="18"/>
      <c r="SFE185" s="18"/>
      <c r="SFF185" s="18"/>
      <c r="SFG185" s="18"/>
      <c r="SFH185" s="18"/>
      <c r="SFI185" s="18"/>
      <c r="SFJ185" s="18"/>
      <c r="SFK185" s="18"/>
      <c r="SFL185" s="18"/>
      <c r="SFM185" s="18"/>
      <c r="SFN185" s="18"/>
      <c r="SFO185" s="18"/>
      <c r="SFP185" s="18"/>
      <c r="SFQ185" s="18"/>
      <c r="SFR185" s="18"/>
      <c r="SFS185" s="18"/>
      <c r="SFT185" s="18"/>
      <c r="SFU185" s="18"/>
      <c r="SFV185" s="18"/>
      <c r="SFW185" s="18"/>
      <c r="SFX185" s="18"/>
      <c r="SFY185" s="18"/>
      <c r="SFZ185" s="18"/>
      <c r="SGA185" s="18"/>
      <c r="SGB185" s="18"/>
      <c r="SGC185" s="18"/>
      <c r="SGD185" s="18"/>
      <c r="SGE185" s="18"/>
      <c r="SGF185" s="18"/>
      <c r="SGG185" s="18"/>
      <c r="SGH185" s="18"/>
      <c r="SGI185" s="18"/>
      <c r="SGJ185" s="18"/>
      <c r="SGK185" s="18"/>
      <c r="SGL185" s="18"/>
      <c r="SGM185" s="18"/>
      <c r="SGN185" s="18"/>
      <c r="SGO185" s="18"/>
      <c r="SGP185" s="18"/>
      <c r="SGQ185" s="18"/>
      <c r="SGR185" s="18"/>
      <c r="SGS185" s="18"/>
      <c r="SGT185" s="18"/>
      <c r="SGU185" s="18"/>
      <c r="SGV185" s="18"/>
      <c r="SGW185" s="18"/>
      <c r="SGX185" s="18"/>
      <c r="SGY185" s="18"/>
      <c r="SGZ185" s="18"/>
      <c r="SHA185" s="18"/>
      <c r="SHB185" s="18"/>
      <c r="SHC185" s="18"/>
      <c r="SHD185" s="18"/>
      <c r="SHE185" s="18"/>
      <c r="SHF185" s="18"/>
      <c r="SHG185" s="18"/>
      <c r="SHH185" s="18"/>
      <c r="SHI185" s="18"/>
      <c r="SHJ185" s="18"/>
      <c r="SHK185" s="18"/>
      <c r="SHL185" s="18"/>
      <c r="SHM185" s="18"/>
      <c r="SHN185" s="18"/>
      <c r="SHO185" s="18"/>
      <c r="SHP185" s="18"/>
      <c r="SHQ185" s="18"/>
      <c r="SHR185" s="18"/>
      <c r="SHS185" s="18"/>
      <c r="SHT185" s="18"/>
      <c r="SHU185" s="18"/>
      <c r="SHV185" s="18"/>
      <c r="SHW185" s="18"/>
      <c r="SHX185" s="18"/>
      <c r="SHY185" s="18"/>
      <c r="SHZ185" s="18"/>
      <c r="SIA185" s="18"/>
      <c r="SIB185" s="18"/>
      <c r="SIC185" s="18"/>
      <c r="SID185" s="18"/>
      <c r="SIE185" s="18"/>
      <c r="SIF185" s="18"/>
      <c r="SIG185" s="18"/>
      <c r="SIH185" s="18"/>
      <c r="SII185" s="18"/>
      <c r="SIJ185" s="18"/>
      <c r="SIK185" s="18"/>
      <c r="SIL185" s="18"/>
      <c r="SIM185" s="18"/>
      <c r="SIN185" s="18"/>
      <c r="SIO185" s="18"/>
      <c r="SIP185" s="18"/>
      <c r="SIQ185" s="18"/>
      <c r="SIR185" s="18"/>
      <c r="SIS185" s="18"/>
      <c r="SIT185" s="18"/>
      <c r="SIU185" s="18"/>
      <c r="SIV185" s="18"/>
      <c r="SIW185" s="18"/>
      <c r="SIX185" s="18"/>
      <c r="SIY185" s="18"/>
      <c r="SIZ185" s="18"/>
      <c r="SJA185" s="18"/>
      <c r="SJB185" s="18"/>
      <c r="SJC185" s="18"/>
      <c r="SJD185" s="18"/>
      <c r="SJE185" s="18"/>
      <c r="SJF185" s="18"/>
      <c r="SJG185" s="18"/>
      <c r="SJH185" s="18"/>
      <c r="SJI185" s="18"/>
      <c r="SJJ185" s="18"/>
      <c r="SJK185" s="18"/>
      <c r="SJL185" s="18"/>
      <c r="SJM185" s="18"/>
      <c r="SJN185" s="18"/>
      <c r="SJO185" s="18"/>
      <c r="SJP185" s="18"/>
      <c r="SJQ185" s="18"/>
      <c r="SJR185" s="18"/>
      <c r="SJS185" s="18"/>
      <c r="SJT185" s="18"/>
      <c r="SJU185" s="18"/>
      <c r="SJV185" s="18"/>
      <c r="SJW185" s="18"/>
      <c r="SJX185" s="18"/>
      <c r="SJY185" s="18"/>
      <c r="SJZ185" s="18"/>
      <c r="SKA185" s="18"/>
      <c r="SKB185" s="18"/>
      <c r="SKC185" s="18"/>
      <c r="SKD185" s="18"/>
      <c r="SKE185" s="18"/>
      <c r="SKF185" s="18"/>
      <c r="SKG185" s="18"/>
      <c r="SKH185" s="18"/>
      <c r="SKI185" s="18"/>
      <c r="SKJ185" s="18"/>
      <c r="SKK185" s="18"/>
      <c r="SKL185" s="18"/>
      <c r="SKM185" s="18"/>
      <c r="SKN185" s="18"/>
      <c r="SKO185" s="18"/>
      <c r="SKP185" s="18"/>
      <c r="SKQ185" s="18"/>
      <c r="SKR185" s="18"/>
      <c r="SKS185" s="18"/>
      <c r="SKT185" s="18"/>
      <c r="SKU185" s="18"/>
      <c r="SKV185" s="18"/>
      <c r="SKW185" s="18"/>
      <c r="SKX185" s="18"/>
      <c r="SKY185" s="18"/>
      <c r="SKZ185" s="18"/>
      <c r="SLA185" s="18"/>
      <c r="SLB185" s="18"/>
      <c r="SLC185" s="18"/>
      <c r="SLD185" s="18"/>
      <c r="SLE185" s="18"/>
      <c r="SLF185" s="18"/>
      <c r="SLG185" s="18"/>
      <c r="SLH185" s="18"/>
      <c r="SLI185" s="18"/>
      <c r="SLJ185" s="18"/>
      <c r="SLK185" s="18"/>
      <c r="SLL185" s="18"/>
      <c r="SLM185" s="18"/>
      <c r="SLN185" s="18"/>
      <c r="SLO185" s="18"/>
      <c r="SLP185" s="18"/>
      <c r="SLQ185" s="18"/>
      <c r="SLR185" s="18"/>
      <c r="SLS185" s="18"/>
      <c r="SLT185" s="18"/>
      <c r="SLU185" s="18"/>
      <c r="SLV185" s="18"/>
      <c r="SLW185" s="18"/>
      <c r="SLX185" s="18"/>
      <c r="SLY185" s="18"/>
      <c r="SLZ185" s="18"/>
      <c r="SMA185" s="18"/>
      <c r="SMB185" s="18"/>
      <c r="SMC185" s="18"/>
      <c r="SMD185" s="18"/>
      <c r="SME185" s="18"/>
      <c r="SMF185" s="18"/>
      <c r="SMG185" s="18"/>
      <c r="SMH185" s="18"/>
      <c r="SMI185" s="18"/>
      <c r="SMJ185" s="18"/>
      <c r="SMK185" s="18"/>
      <c r="SML185" s="18"/>
      <c r="SMM185" s="18"/>
      <c r="SMN185" s="18"/>
      <c r="SMO185" s="18"/>
      <c r="SMP185" s="18"/>
      <c r="SMQ185" s="18"/>
      <c r="SMR185" s="18"/>
      <c r="SMS185" s="18"/>
      <c r="SMT185" s="18"/>
      <c r="SMU185" s="18"/>
      <c r="SMV185" s="18"/>
      <c r="SMW185" s="18"/>
      <c r="SMX185" s="18"/>
      <c r="SMY185" s="18"/>
      <c r="SMZ185" s="18"/>
      <c r="SNA185" s="18"/>
      <c r="SNB185" s="18"/>
      <c r="SNC185" s="18"/>
      <c r="SND185" s="18"/>
      <c r="SNE185" s="18"/>
      <c r="SNF185" s="18"/>
      <c r="SNG185" s="18"/>
      <c r="SNH185" s="18"/>
      <c r="SNI185" s="18"/>
      <c r="SNJ185" s="18"/>
      <c r="SNK185" s="18"/>
      <c r="SNL185" s="18"/>
      <c r="SNM185" s="18"/>
      <c r="SNN185" s="18"/>
      <c r="SNO185" s="18"/>
      <c r="SNP185" s="18"/>
      <c r="SNQ185" s="18"/>
      <c r="SNR185" s="18"/>
      <c r="SNS185" s="18"/>
      <c r="SNT185" s="18"/>
      <c r="SNU185" s="18"/>
      <c r="SNV185" s="18"/>
      <c r="SNW185" s="18"/>
      <c r="SNX185" s="18"/>
      <c r="SNY185" s="18"/>
      <c r="SNZ185" s="18"/>
      <c r="SOA185" s="18"/>
      <c r="SOB185" s="18"/>
      <c r="SOC185" s="18"/>
      <c r="SOD185" s="18"/>
      <c r="SOE185" s="18"/>
      <c r="SOF185" s="18"/>
      <c r="SOG185" s="18"/>
      <c r="SOH185" s="18"/>
      <c r="SOI185" s="18"/>
      <c r="SOJ185" s="18"/>
      <c r="SOK185" s="18"/>
      <c r="SOL185" s="18"/>
      <c r="SOM185" s="18"/>
      <c r="SON185" s="18"/>
      <c r="SOO185" s="18"/>
      <c r="SOP185" s="18"/>
      <c r="SOQ185" s="18"/>
      <c r="SOR185" s="18"/>
      <c r="SOS185" s="18"/>
      <c r="SOT185" s="18"/>
      <c r="SOU185" s="18"/>
      <c r="SOV185" s="18"/>
      <c r="SOW185" s="18"/>
      <c r="SOX185" s="18"/>
      <c r="SOY185" s="18"/>
      <c r="SOZ185" s="18"/>
      <c r="SPA185" s="18"/>
      <c r="SPB185" s="18"/>
      <c r="SPC185" s="18"/>
      <c r="SPD185" s="18"/>
      <c r="SPE185" s="18"/>
      <c r="SPF185" s="18"/>
      <c r="SPG185" s="18"/>
      <c r="SPH185" s="18"/>
      <c r="SPI185" s="18"/>
      <c r="SPJ185" s="18"/>
      <c r="SPK185" s="18"/>
      <c r="SPL185" s="18"/>
      <c r="SPM185" s="18"/>
      <c r="SPN185" s="18"/>
      <c r="SPO185" s="18"/>
      <c r="SPP185" s="18"/>
      <c r="SPQ185" s="18"/>
      <c r="SPR185" s="18"/>
      <c r="SPS185" s="18"/>
      <c r="SPT185" s="18"/>
      <c r="SPU185" s="18"/>
      <c r="SPV185" s="18"/>
      <c r="SPW185" s="18"/>
      <c r="SPX185" s="18"/>
      <c r="SPY185" s="18"/>
      <c r="SPZ185" s="18"/>
      <c r="SQA185" s="18"/>
      <c r="SQB185" s="18"/>
      <c r="SQC185" s="18"/>
      <c r="SQD185" s="18"/>
      <c r="SQE185" s="18"/>
      <c r="SQF185" s="18"/>
      <c r="SQG185" s="18"/>
      <c r="SQH185" s="18"/>
      <c r="SQI185" s="18"/>
      <c r="SQJ185" s="18"/>
      <c r="SQK185" s="18"/>
      <c r="SQL185" s="18"/>
      <c r="SQM185" s="18"/>
      <c r="SQN185" s="18"/>
      <c r="SQO185" s="18"/>
      <c r="SQP185" s="18"/>
      <c r="SQQ185" s="18"/>
      <c r="SQR185" s="18"/>
      <c r="SQS185" s="18"/>
      <c r="SQT185" s="18"/>
      <c r="SQU185" s="18"/>
      <c r="SQV185" s="18"/>
      <c r="SQW185" s="18"/>
      <c r="SQX185" s="18"/>
      <c r="SQY185" s="18"/>
      <c r="SQZ185" s="18"/>
      <c r="SRA185" s="18"/>
      <c r="SRB185" s="18"/>
      <c r="SRC185" s="18"/>
      <c r="SRD185" s="18"/>
      <c r="SRE185" s="18"/>
      <c r="SRF185" s="18"/>
      <c r="SRG185" s="18"/>
      <c r="SRH185" s="18"/>
      <c r="SRI185" s="18"/>
      <c r="SRJ185" s="18"/>
      <c r="SRK185" s="18"/>
      <c r="SRL185" s="18"/>
      <c r="SRM185" s="18"/>
      <c r="SRN185" s="18"/>
      <c r="SRO185" s="18"/>
      <c r="SRP185" s="18"/>
      <c r="SRQ185" s="18"/>
      <c r="SRR185" s="18"/>
      <c r="SRS185" s="18"/>
      <c r="SRT185" s="18"/>
      <c r="SRU185" s="18"/>
      <c r="SRV185" s="18"/>
      <c r="SRW185" s="18"/>
      <c r="SRX185" s="18"/>
      <c r="SRY185" s="18"/>
      <c r="SRZ185" s="18"/>
      <c r="SSA185" s="18"/>
      <c r="SSB185" s="18"/>
      <c r="SSC185" s="18"/>
      <c r="SSD185" s="18"/>
      <c r="SSE185" s="18"/>
      <c r="SSF185" s="18"/>
      <c r="SSG185" s="18"/>
      <c r="SSH185" s="18"/>
      <c r="SSI185" s="18"/>
      <c r="SSJ185" s="18"/>
      <c r="SSK185" s="18"/>
      <c r="SSL185" s="18"/>
      <c r="SSM185" s="18"/>
      <c r="SSN185" s="18"/>
      <c r="SSO185" s="18"/>
      <c r="SSP185" s="18"/>
      <c r="SSQ185" s="18"/>
      <c r="SSR185" s="18"/>
      <c r="SSS185" s="18"/>
      <c r="SST185" s="18"/>
      <c r="SSU185" s="18"/>
      <c r="SSV185" s="18"/>
      <c r="SSW185" s="18"/>
      <c r="SSX185" s="18"/>
      <c r="SSY185" s="18"/>
      <c r="SSZ185" s="18"/>
      <c r="STA185" s="18"/>
      <c r="STB185" s="18"/>
      <c r="STC185" s="18"/>
      <c r="STD185" s="18"/>
      <c r="STE185" s="18"/>
      <c r="STF185" s="18"/>
      <c r="STG185" s="18"/>
      <c r="STH185" s="18"/>
      <c r="STI185" s="18"/>
      <c r="STJ185" s="18"/>
      <c r="STK185" s="18"/>
      <c r="STL185" s="18"/>
      <c r="STM185" s="18"/>
      <c r="STN185" s="18"/>
      <c r="STO185" s="18"/>
      <c r="STP185" s="18"/>
      <c r="STQ185" s="18"/>
      <c r="STR185" s="18"/>
      <c r="STS185" s="18"/>
      <c r="STT185" s="18"/>
      <c r="STU185" s="18"/>
      <c r="STV185" s="18"/>
      <c r="STW185" s="18"/>
      <c r="STX185" s="18"/>
      <c r="STY185" s="18"/>
      <c r="STZ185" s="18"/>
      <c r="SUA185" s="18"/>
      <c r="SUB185" s="18"/>
      <c r="SUC185" s="18"/>
      <c r="SUD185" s="18"/>
      <c r="SUE185" s="18"/>
      <c r="SUF185" s="18"/>
      <c r="SUG185" s="18"/>
      <c r="SUH185" s="18"/>
      <c r="SUI185" s="18"/>
      <c r="SUJ185" s="18"/>
      <c r="SUK185" s="18"/>
      <c r="SUL185" s="18"/>
      <c r="SUM185" s="18"/>
      <c r="SUN185" s="18"/>
      <c r="SUO185" s="18"/>
      <c r="SUP185" s="18"/>
      <c r="SUQ185" s="18"/>
      <c r="SUR185" s="18"/>
      <c r="SUS185" s="18"/>
      <c r="SUT185" s="18"/>
      <c r="SUU185" s="18"/>
      <c r="SUV185" s="18"/>
      <c r="SUW185" s="18"/>
      <c r="SUX185" s="18"/>
      <c r="SUY185" s="18"/>
      <c r="SUZ185" s="18"/>
      <c r="SVA185" s="18"/>
      <c r="SVB185" s="18"/>
      <c r="SVC185" s="18"/>
      <c r="SVD185" s="18"/>
      <c r="SVE185" s="18"/>
      <c r="SVF185" s="18"/>
      <c r="SVG185" s="18"/>
      <c r="SVH185" s="18"/>
      <c r="SVI185" s="18"/>
      <c r="SVJ185" s="18"/>
      <c r="SVK185" s="18"/>
      <c r="SVL185" s="18"/>
      <c r="SVM185" s="18"/>
      <c r="SVN185" s="18"/>
      <c r="SVO185" s="18"/>
      <c r="SVP185" s="18"/>
      <c r="SVQ185" s="18"/>
      <c r="SVR185" s="18"/>
      <c r="SVS185" s="18"/>
      <c r="SVT185" s="18"/>
      <c r="SVU185" s="18"/>
      <c r="SVV185" s="18"/>
      <c r="SVW185" s="18"/>
      <c r="SVX185" s="18"/>
      <c r="SVY185" s="18"/>
      <c r="SVZ185" s="18"/>
      <c r="SWA185" s="18"/>
      <c r="SWB185" s="18"/>
      <c r="SWC185" s="18"/>
      <c r="SWD185" s="18"/>
      <c r="SWE185" s="18"/>
      <c r="SWF185" s="18"/>
      <c r="SWG185" s="18"/>
      <c r="SWH185" s="18"/>
      <c r="SWI185" s="18"/>
      <c r="SWJ185" s="18"/>
      <c r="SWK185" s="18"/>
      <c r="SWL185" s="18"/>
      <c r="SWM185" s="18"/>
      <c r="SWN185" s="18"/>
      <c r="SWO185" s="18"/>
      <c r="SWP185" s="18"/>
      <c r="SWQ185" s="18"/>
      <c r="SWR185" s="18"/>
      <c r="SWS185" s="18"/>
      <c r="SWT185" s="18"/>
      <c r="SWU185" s="18"/>
      <c r="SWV185" s="18"/>
      <c r="SWW185" s="18"/>
      <c r="SWX185" s="18"/>
      <c r="SWY185" s="18"/>
      <c r="SWZ185" s="18"/>
      <c r="SXA185" s="18"/>
      <c r="SXB185" s="18"/>
      <c r="SXC185" s="18"/>
      <c r="SXD185" s="18"/>
      <c r="SXE185" s="18"/>
      <c r="SXF185" s="18"/>
      <c r="SXG185" s="18"/>
      <c r="SXH185" s="18"/>
      <c r="SXI185" s="18"/>
      <c r="SXJ185" s="18"/>
      <c r="SXK185" s="18"/>
      <c r="SXL185" s="18"/>
      <c r="SXM185" s="18"/>
      <c r="SXN185" s="18"/>
      <c r="SXO185" s="18"/>
      <c r="SXP185" s="18"/>
      <c r="SXQ185" s="18"/>
      <c r="SXR185" s="18"/>
      <c r="SXS185" s="18"/>
      <c r="SXT185" s="18"/>
      <c r="SXU185" s="18"/>
      <c r="SXV185" s="18"/>
      <c r="SXW185" s="18"/>
      <c r="SXX185" s="18"/>
      <c r="SXY185" s="18"/>
      <c r="SXZ185" s="18"/>
      <c r="SYA185" s="18"/>
      <c r="SYB185" s="18"/>
      <c r="SYC185" s="18"/>
      <c r="SYD185" s="18"/>
      <c r="SYE185" s="18"/>
      <c r="SYF185" s="18"/>
      <c r="SYG185" s="18"/>
      <c r="SYH185" s="18"/>
      <c r="SYI185" s="18"/>
      <c r="SYJ185" s="18"/>
      <c r="SYK185" s="18"/>
      <c r="SYL185" s="18"/>
      <c r="SYM185" s="18"/>
      <c r="SYN185" s="18"/>
      <c r="SYO185" s="18"/>
      <c r="SYP185" s="18"/>
      <c r="SYQ185" s="18"/>
      <c r="SYR185" s="18"/>
      <c r="SYS185" s="18"/>
      <c r="SYT185" s="18"/>
      <c r="SYU185" s="18"/>
      <c r="SYV185" s="18"/>
      <c r="SYW185" s="18"/>
      <c r="SYX185" s="18"/>
      <c r="SYY185" s="18"/>
      <c r="SYZ185" s="18"/>
      <c r="SZA185" s="18"/>
      <c r="SZB185" s="18"/>
      <c r="SZC185" s="18"/>
      <c r="SZD185" s="18"/>
      <c r="SZE185" s="18"/>
      <c r="SZF185" s="18"/>
      <c r="SZG185" s="18"/>
      <c r="SZH185" s="18"/>
      <c r="SZI185" s="18"/>
      <c r="SZJ185" s="18"/>
      <c r="SZK185" s="18"/>
      <c r="SZL185" s="18"/>
      <c r="SZM185" s="18"/>
      <c r="SZN185" s="18"/>
      <c r="SZO185" s="18"/>
      <c r="SZP185" s="18"/>
      <c r="SZQ185" s="18"/>
      <c r="SZR185" s="18"/>
      <c r="SZS185" s="18"/>
      <c r="SZT185" s="18"/>
      <c r="SZU185" s="18"/>
      <c r="SZV185" s="18"/>
      <c r="SZW185" s="18"/>
      <c r="SZX185" s="18"/>
      <c r="SZY185" s="18"/>
      <c r="SZZ185" s="18"/>
      <c r="TAA185" s="18"/>
      <c r="TAB185" s="18"/>
      <c r="TAC185" s="18"/>
      <c r="TAD185" s="18"/>
      <c r="TAE185" s="18"/>
      <c r="TAF185" s="18"/>
      <c r="TAG185" s="18"/>
      <c r="TAH185" s="18"/>
      <c r="TAI185" s="18"/>
      <c r="TAJ185" s="18"/>
      <c r="TAK185" s="18"/>
      <c r="TAL185" s="18"/>
      <c r="TAM185" s="18"/>
      <c r="TAN185" s="18"/>
      <c r="TAO185" s="18"/>
      <c r="TAP185" s="18"/>
      <c r="TAQ185" s="18"/>
      <c r="TAR185" s="18"/>
      <c r="TAS185" s="18"/>
      <c r="TAT185" s="18"/>
      <c r="TAU185" s="18"/>
      <c r="TAV185" s="18"/>
      <c r="TAW185" s="18"/>
      <c r="TAX185" s="18"/>
      <c r="TAY185" s="18"/>
      <c r="TAZ185" s="18"/>
      <c r="TBA185" s="18"/>
      <c r="TBB185" s="18"/>
      <c r="TBC185" s="18"/>
      <c r="TBD185" s="18"/>
      <c r="TBE185" s="18"/>
      <c r="TBF185" s="18"/>
      <c r="TBG185" s="18"/>
      <c r="TBH185" s="18"/>
      <c r="TBI185" s="18"/>
      <c r="TBJ185" s="18"/>
      <c r="TBK185" s="18"/>
      <c r="TBL185" s="18"/>
      <c r="TBM185" s="18"/>
      <c r="TBN185" s="18"/>
      <c r="TBO185" s="18"/>
      <c r="TBP185" s="18"/>
      <c r="TBQ185" s="18"/>
      <c r="TBR185" s="18"/>
      <c r="TBS185" s="18"/>
      <c r="TBT185" s="18"/>
      <c r="TBU185" s="18"/>
      <c r="TBV185" s="18"/>
      <c r="TBW185" s="18"/>
      <c r="TBX185" s="18"/>
      <c r="TBY185" s="18"/>
      <c r="TBZ185" s="18"/>
      <c r="TCA185" s="18"/>
      <c r="TCB185" s="18"/>
      <c r="TCC185" s="18"/>
      <c r="TCD185" s="18"/>
      <c r="TCE185" s="18"/>
      <c r="TCF185" s="18"/>
      <c r="TCG185" s="18"/>
      <c r="TCH185" s="18"/>
      <c r="TCI185" s="18"/>
      <c r="TCJ185" s="18"/>
      <c r="TCK185" s="18"/>
      <c r="TCL185" s="18"/>
      <c r="TCM185" s="18"/>
      <c r="TCN185" s="18"/>
      <c r="TCO185" s="18"/>
      <c r="TCP185" s="18"/>
      <c r="TCQ185" s="18"/>
      <c r="TCR185" s="18"/>
      <c r="TCS185" s="18"/>
      <c r="TCT185" s="18"/>
      <c r="TCU185" s="18"/>
      <c r="TCV185" s="18"/>
      <c r="TCW185" s="18"/>
      <c r="TCX185" s="18"/>
      <c r="TCY185" s="18"/>
      <c r="TCZ185" s="18"/>
      <c r="TDA185" s="18"/>
      <c r="TDB185" s="18"/>
      <c r="TDC185" s="18"/>
      <c r="TDD185" s="18"/>
      <c r="TDE185" s="18"/>
      <c r="TDF185" s="18"/>
      <c r="TDG185" s="18"/>
      <c r="TDH185" s="18"/>
      <c r="TDI185" s="18"/>
      <c r="TDJ185" s="18"/>
      <c r="TDK185" s="18"/>
      <c r="TDL185" s="18"/>
      <c r="TDM185" s="18"/>
      <c r="TDN185" s="18"/>
      <c r="TDO185" s="18"/>
      <c r="TDP185" s="18"/>
      <c r="TDQ185" s="18"/>
      <c r="TDR185" s="18"/>
      <c r="TDS185" s="18"/>
      <c r="TDT185" s="18"/>
      <c r="TDU185" s="18"/>
      <c r="TDV185" s="18"/>
      <c r="TDW185" s="18"/>
      <c r="TDX185" s="18"/>
      <c r="TDY185" s="18"/>
      <c r="TDZ185" s="18"/>
      <c r="TEA185" s="18"/>
      <c r="TEB185" s="18"/>
      <c r="TEC185" s="18"/>
      <c r="TED185" s="18"/>
      <c r="TEE185" s="18"/>
      <c r="TEF185" s="18"/>
      <c r="TEG185" s="18"/>
      <c r="TEH185" s="18"/>
      <c r="TEI185" s="18"/>
      <c r="TEJ185" s="18"/>
      <c r="TEK185" s="18"/>
      <c r="TEL185" s="18"/>
      <c r="TEM185" s="18"/>
      <c r="TEN185" s="18"/>
      <c r="TEO185" s="18"/>
      <c r="TEP185" s="18"/>
      <c r="TEQ185" s="18"/>
      <c r="TER185" s="18"/>
      <c r="TES185" s="18"/>
      <c r="TET185" s="18"/>
      <c r="TEU185" s="18"/>
      <c r="TEV185" s="18"/>
      <c r="TEW185" s="18"/>
      <c r="TEX185" s="18"/>
      <c r="TEY185" s="18"/>
      <c r="TEZ185" s="18"/>
      <c r="TFA185" s="18"/>
      <c r="TFB185" s="18"/>
      <c r="TFC185" s="18"/>
      <c r="TFD185" s="18"/>
      <c r="TFE185" s="18"/>
      <c r="TFF185" s="18"/>
      <c r="TFG185" s="18"/>
      <c r="TFH185" s="18"/>
      <c r="TFI185" s="18"/>
      <c r="TFJ185" s="18"/>
      <c r="TFK185" s="18"/>
      <c r="TFL185" s="18"/>
      <c r="TFM185" s="18"/>
      <c r="TFN185" s="18"/>
      <c r="TFO185" s="18"/>
      <c r="TFP185" s="18"/>
      <c r="TFQ185" s="18"/>
      <c r="TFR185" s="18"/>
      <c r="TFS185" s="18"/>
      <c r="TFT185" s="18"/>
      <c r="TFU185" s="18"/>
      <c r="TFV185" s="18"/>
      <c r="TFW185" s="18"/>
      <c r="TFX185" s="18"/>
      <c r="TFY185" s="18"/>
      <c r="TFZ185" s="18"/>
      <c r="TGA185" s="18"/>
      <c r="TGB185" s="18"/>
      <c r="TGC185" s="18"/>
      <c r="TGD185" s="18"/>
      <c r="TGE185" s="18"/>
      <c r="TGF185" s="18"/>
      <c r="TGG185" s="18"/>
      <c r="TGH185" s="18"/>
      <c r="TGI185" s="18"/>
      <c r="TGJ185" s="18"/>
      <c r="TGK185" s="18"/>
      <c r="TGL185" s="18"/>
      <c r="TGM185" s="18"/>
      <c r="TGN185" s="18"/>
      <c r="TGO185" s="18"/>
      <c r="TGP185" s="18"/>
      <c r="TGQ185" s="18"/>
      <c r="TGR185" s="18"/>
      <c r="TGS185" s="18"/>
      <c r="TGT185" s="18"/>
      <c r="TGU185" s="18"/>
      <c r="TGV185" s="18"/>
      <c r="TGW185" s="18"/>
      <c r="TGX185" s="18"/>
      <c r="TGY185" s="18"/>
      <c r="TGZ185" s="18"/>
      <c r="THA185" s="18"/>
      <c r="THB185" s="18"/>
      <c r="THC185" s="18"/>
      <c r="THD185" s="18"/>
      <c r="THE185" s="18"/>
      <c r="THF185" s="18"/>
      <c r="THG185" s="18"/>
      <c r="THH185" s="18"/>
      <c r="THI185" s="18"/>
      <c r="THJ185" s="18"/>
      <c r="THK185" s="18"/>
      <c r="THL185" s="18"/>
      <c r="THM185" s="18"/>
      <c r="THN185" s="18"/>
      <c r="THO185" s="18"/>
      <c r="THP185" s="18"/>
      <c r="THQ185" s="18"/>
      <c r="THR185" s="18"/>
      <c r="THS185" s="18"/>
      <c r="THT185" s="18"/>
      <c r="THU185" s="18"/>
      <c r="THV185" s="18"/>
      <c r="THW185" s="18"/>
      <c r="THX185" s="18"/>
      <c r="THY185" s="18"/>
      <c r="THZ185" s="18"/>
      <c r="TIA185" s="18"/>
      <c r="TIB185" s="18"/>
      <c r="TIC185" s="18"/>
      <c r="TID185" s="18"/>
      <c r="TIE185" s="18"/>
      <c r="TIF185" s="18"/>
      <c r="TIG185" s="18"/>
      <c r="TIH185" s="18"/>
      <c r="TII185" s="18"/>
      <c r="TIJ185" s="18"/>
      <c r="TIK185" s="18"/>
      <c r="TIL185" s="18"/>
      <c r="TIM185" s="18"/>
      <c r="TIN185" s="18"/>
      <c r="TIO185" s="18"/>
      <c r="TIP185" s="18"/>
      <c r="TIQ185" s="18"/>
      <c r="TIR185" s="18"/>
      <c r="TIS185" s="18"/>
      <c r="TIT185" s="18"/>
      <c r="TIU185" s="18"/>
      <c r="TIV185" s="18"/>
      <c r="TIW185" s="18"/>
      <c r="TIX185" s="18"/>
      <c r="TIY185" s="18"/>
      <c r="TIZ185" s="18"/>
      <c r="TJA185" s="18"/>
      <c r="TJB185" s="18"/>
      <c r="TJC185" s="18"/>
      <c r="TJD185" s="18"/>
      <c r="TJE185" s="18"/>
      <c r="TJF185" s="18"/>
      <c r="TJG185" s="18"/>
      <c r="TJH185" s="18"/>
      <c r="TJI185" s="18"/>
      <c r="TJJ185" s="18"/>
      <c r="TJK185" s="18"/>
      <c r="TJL185" s="18"/>
      <c r="TJM185" s="18"/>
      <c r="TJN185" s="18"/>
      <c r="TJO185" s="18"/>
      <c r="TJP185" s="18"/>
      <c r="TJQ185" s="18"/>
      <c r="TJR185" s="18"/>
      <c r="TJS185" s="18"/>
      <c r="TJT185" s="18"/>
      <c r="TJU185" s="18"/>
      <c r="TJV185" s="18"/>
      <c r="TJW185" s="18"/>
      <c r="TJX185" s="18"/>
      <c r="TJY185" s="18"/>
      <c r="TJZ185" s="18"/>
      <c r="TKA185" s="18"/>
      <c r="TKB185" s="18"/>
      <c r="TKC185" s="18"/>
      <c r="TKD185" s="18"/>
      <c r="TKE185" s="18"/>
      <c r="TKF185" s="18"/>
      <c r="TKG185" s="18"/>
      <c r="TKH185" s="18"/>
      <c r="TKI185" s="18"/>
      <c r="TKJ185" s="18"/>
      <c r="TKK185" s="18"/>
      <c r="TKL185" s="18"/>
      <c r="TKM185" s="18"/>
      <c r="TKN185" s="18"/>
      <c r="TKO185" s="18"/>
      <c r="TKP185" s="18"/>
      <c r="TKQ185" s="18"/>
      <c r="TKR185" s="18"/>
      <c r="TKS185" s="18"/>
      <c r="TKT185" s="18"/>
      <c r="TKU185" s="18"/>
      <c r="TKV185" s="18"/>
      <c r="TKW185" s="18"/>
      <c r="TKX185" s="18"/>
      <c r="TKY185" s="18"/>
      <c r="TKZ185" s="18"/>
      <c r="TLA185" s="18"/>
      <c r="TLB185" s="18"/>
      <c r="TLC185" s="18"/>
      <c r="TLD185" s="18"/>
      <c r="TLE185" s="18"/>
      <c r="TLF185" s="18"/>
      <c r="TLG185" s="18"/>
      <c r="TLH185" s="18"/>
      <c r="TLI185" s="18"/>
      <c r="TLJ185" s="18"/>
      <c r="TLK185" s="18"/>
      <c r="TLL185" s="18"/>
      <c r="TLM185" s="18"/>
      <c r="TLN185" s="18"/>
      <c r="TLO185" s="18"/>
      <c r="TLP185" s="18"/>
      <c r="TLQ185" s="18"/>
      <c r="TLR185" s="18"/>
      <c r="TLS185" s="18"/>
      <c r="TLT185" s="18"/>
      <c r="TLU185" s="18"/>
      <c r="TLV185" s="18"/>
      <c r="TLW185" s="18"/>
      <c r="TLX185" s="18"/>
      <c r="TLY185" s="18"/>
      <c r="TLZ185" s="18"/>
      <c r="TMA185" s="18"/>
      <c r="TMB185" s="18"/>
      <c r="TMC185" s="18"/>
      <c r="TMD185" s="18"/>
      <c r="TME185" s="18"/>
      <c r="TMF185" s="18"/>
      <c r="TMG185" s="18"/>
      <c r="TMH185" s="18"/>
      <c r="TMI185" s="18"/>
      <c r="TMJ185" s="18"/>
      <c r="TMK185" s="18"/>
      <c r="TML185" s="18"/>
      <c r="TMM185" s="18"/>
      <c r="TMN185" s="18"/>
      <c r="TMO185" s="18"/>
      <c r="TMP185" s="18"/>
      <c r="TMQ185" s="18"/>
      <c r="TMR185" s="18"/>
      <c r="TMS185" s="18"/>
      <c r="TMT185" s="18"/>
      <c r="TMU185" s="18"/>
      <c r="TMV185" s="18"/>
      <c r="TMW185" s="18"/>
      <c r="TMX185" s="18"/>
      <c r="TMY185" s="18"/>
      <c r="TMZ185" s="18"/>
      <c r="TNA185" s="18"/>
      <c r="TNB185" s="18"/>
      <c r="TNC185" s="18"/>
      <c r="TND185" s="18"/>
      <c r="TNE185" s="18"/>
      <c r="TNF185" s="18"/>
      <c r="TNG185" s="18"/>
      <c r="TNH185" s="18"/>
      <c r="TNI185" s="18"/>
      <c r="TNJ185" s="18"/>
      <c r="TNK185" s="18"/>
      <c r="TNL185" s="18"/>
      <c r="TNM185" s="18"/>
      <c r="TNN185" s="18"/>
      <c r="TNO185" s="18"/>
      <c r="TNP185" s="18"/>
      <c r="TNQ185" s="18"/>
      <c r="TNR185" s="18"/>
      <c r="TNS185" s="18"/>
      <c r="TNT185" s="18"/>
      <c r="TNU185" s="18"/>
      <c r="TNV185" s="18"/>
      <c r="TNW185" s="18"/>
      <c r="TNX185" s="18"/>
      <c r="TNY185" s="18"/>
      <c r="TNZ185" s="18"/>
      <c r="TOA185" s="18"/>
      <c r="TOB185" s="18"/>
      <c r="TOC185" s="18"/>
      <c r="TOD185" s="18"/>
      <c r="TOE185" s="18"/>
      <c r="TOF185" s="18"/>
      <c r="TOG185" s="18"/>
      <c r="TOH185" s="18"/>
      <c r="TOI185" s="18"/>
      <c r="TOJ185" s="18"/>
      <c r="TOK185" s="18"/>
      <c r="TOL185" s="18"/>
      <c r="TOM185" s="18"/>
      <c r="TON185" s="18"/>
      <c r="TOO185" s="18"/>
      <c r="TOP185" s="18"/>
      <c r="TOQ185" s="18"/>
      <c r="TOR185" s="18"/>
      <c r="TOS185" s="18"/>
      <c r="TOT185" s="18"/>
      <c r="TOU185" s="18"/>
      <c r="TOV185" s="18"/>
      <c r="TOW185" s="18"/>
      <c r="TOX185" s="18"/>
      <c r="TOY185" s="18"/>
      <c r="TOZ185" s="18"/>
      <c r="TPA185" s="18"/>
      <c r="TPB185" s="18"/>
      <c r="TPC185" s="18"/>
      <c r="TPD185" s="18"/>
      <c r="TPE185" s="18"/>
      <c r="TPF185" s="18"/>
      <c r="TPG185" s="18"/>
      <c r="TPH185" s="18"/>
      <c r="TPI185" s="18"/>
      <c r="TPJ185" s="18"/>
      <c r="TPK185" s="18"/>
      <c r="TPL185" s="18"/>
      <c r="TPM185" s="18"/>
      <c r="TPN185" s="18"/>
      <c r="TPO185" s="18"/>
      <c r="TPP185" s="18"/>
      <c r="TPQ185" s="18"/>
      <c r="TPR185" s="18"/>
      <c r="TPS185" s="18"/>
      <c r="TPT185" s="18"/>
      <c r="TPU185" s="18"/>
      <c r="TPV185" s="18"/>
      <c r="TPW185" s="18"/>
      <c r="TPX185" s="18"/>
      <c r="TPY185" s="18"/>
      <c r="TPZ185" s="18"/>
      <c r="TQA185" s="18"/>
      <c r="TQB185" s="18"/>
      <c r="TQC185" s="18"/>
      <c r="TQD185" s="18"/>
      <c r="TQE185" s="18"/>
      <c r="TQF185" s="18"/>
      <c r="TQG185" s="18"/>
      <c r="TQH185" s="18"/>
      <c r="TQI185" s="18"/>
      <c r="TQJ185" s="18"/>
      <c r="TQK185" s="18"/>
      <c r="TQL185" s="18"/>
      <c r="TQM185" s="18"/>
      <c r="TQN185" s="18"/>
      <c r="TQO185" s="18"/>
      <c r="TQP185" s="18"/>
      <c r="TQQ185" s="18"/>
      <c r="TQR185" s="18"/>
      <c r="TQS185" s="18"/>
      <c r="TQT185" s="18"/>
      <c r="TQU185" s="18"/>
      <c r="TQV185" s="18"/>
      <c r="TQW185" s="18"/>
      <c r="TQX185" s="18"/>
      <c r="TQY185" s="18"/>
      <c r="TQZ185" s="18"/>
      <c r="TRA185" s="18"/>
      <c r="TRB185" s="18"/>
      <c r="TRC185" s="18"/>
      <c r="TRD185" s="18"/>
      <c r="TRE185" s="18"/>
      <c r="TRF185" s="18"/>
      <c r="TRG185" s="18"/>
      <c r="TRH185" s="18"/>
      <c r="TRI185" s="18"/>
      <c r="TRJ185" s="18"/>
      <c r="TRK185" s="18"/>
      <c r="TRL185" s="18"/>
      <c r="TRM185" s="18"/>
      <c r="TRN185" s="18"/>
      <c r="TRO185" s="18"/>
      <c r="TRP185" s="18"/>
      <c r="TRQ185" s="18"/>
      <c r="TRR185" s="18"/>
      <c r="TRS185" s="18"/>
      <c r="TRT185" s="18"/>
      <c r="TRU185" s="18"/>
      <c r="TRV185" s="18"/>
      <c r="TRW185" s="18"/>
      <c r="TRX185" s="18"/>
      <c r="TRY185" s="18"/>
      <c r="TRZ185" s="18"/>
      <c r="TSA185" s="18"/>
      <c r="TSB185" s="18"/>
      <c r="TSC185" s="18"/>
      <c r="TSD185" s="18"/>
      <c r="TSE185" s="18"/>
      <c r="TSF185" s="18"/>
      <c r="TSG185" s="18"/>
      <c r="TSH185" s="18"/>
      <c r="TSI185" s="18"/>
      <c r="TSJ185" s="18"/>
      <c r="TSK185" s="18"/>
      <c r="TSL185" s="18"/>
      <c r="TSM185" s="18"/>
      <c r="TSN185" s="18"/>
      <c r="TSO185" s="18"/>
      <c r="TSP185" s="18"/>
      <c r="TSQ185" s="18"/>
      <c r="TSR185" s="18"/>
      <c r="TSS185" s="18"/>
      <c r="TST185" s="18"/>
      <c r="TSU185" s="18"/>
      <c r="TSV185" s="18"/>
      <c r="TSW185" s="18"/>
      <c r="TSX185" s="18"/>
      <c r="TSY185" s="18"/>
      <c r="TSZ185" s="18"/>
      <c r="TTA185" s="18"/>
      <c r="TTB185" s="18"/>
      <c r="TTC185" s="18"/>
      <c r="TTD185" s="18"/>
      <c r="TTE185" s="18"/>
      <c r="TTF185" s="18"/>
      <c r="TTG185" s="18"/>
      <c r="TTH185" s="18"/>
      <c r="TTI185" s="18"/>
      <c r="TTJ185" s="18"/>
      <c r="TTK185" s="18"/>
      <c r="TTL185" s="18"/>
      <c r="TTM185" s="18"/>
      <c r="TTN185" s="18"/>
      <c r="TTO185" s="18"/>
      <c r="TTP185" s="18"/>
      <c r="TTQ185" s="18"/>
      <c r="TTR185" s="18"/>
      <c r="TTS185" s="18"/>
      <c r="TTT185" s="18"/>
      <c r="TTU185" s="18"/>
      <c r="TTV185" s="18"/>
      <c r="TTW185" s="18"/>
      <c r="TTX185" s="18"/>
      <c r="TTY185" s="18"/>
      <c r="TTZ185" s="18"/>
      <c r="TUA185" s="18"/>
      <c r="TUB185" s="18"/>
      <c r="TUC185" s="18"/>
      <c r="TUD185" s="18"/>
      <c r="TUE185" s="18"/>
      <c r="TUF185" s="18"/>
      <c r="TUG185" s="18"/>
      <c r="TUH185" s="18"/>
      <c r="TUI185" s="18"/>
      <c r="TUJ185" s="18"/>
      <c r="TUK185" s="18"/>
      <c r="TUL185" s="18"/>
      <c r="TUM185" s="18"/>
      <c r="TUN185" s="18"/>
      <c r="TUO185" s="18"/>
      <c r="TUP185" s="18"/>
      <c r="TUQ185" s="18"/>
      <c r="TUR185" s="18"/>
      <c r="TUS185" s="18"/>
      <c r="TUT185" s="18"/>
      <c r="TUU185" s="18"/>
      <c r="TUV185" s="18"/>
      <c r="TUW185" s="18"/>
      <c r="TUX185" s="18"/>
      <c r="TUY185" s="18"/>
      <c r="TUZ185" s="18"/>
      <c r="TVA185" s="18"/>
      <c r="TVB185" s="18"/>
      <c r="TVC185" s="18"/>
      <c r="TVD185" s="18"/>
      <c r="TVE185" s="18"/>
      <c r="TVF185" s="18"/>
      <c r="TVG185" s="18"/>
      <c r="TVH185" s="18"/>
      <c r="TVI185" s="18"/>
      <c r="TVJ185" s="18"/>
      <c r="TVK185" s="18"/>
      <c r="TVL185" s="18"/>
      <c r="TVM185" s="18"/>
      <c r="TVN185" s="18"/>
      <c r="TVO185" s="18"/>
      <c r="TVP185" s="18"/>
      <c r="TVQ185" s="18"/>
      <c r="TVR185" s="18"/>
      <c r="TVS185" s="18"/>
      <c r="TVT185" s="18"/>
      <c r="TVU185" s="18"/>
      <c r="TVV185" s="18"/>
      <c r="TVW185" s="18"/>
      <c r="TVX185" s="18"/>
      <c r="TVY185" s="18"/>
      <c r="TVZ185" s="18"/>
      <c r="TWA185" s="18"/>
      <c r="TWB185" s="18"/>
      <c r="TWC185" s="18"/>
      <c r="TWD185" s="18"/>
      <c r="TWE185" s="18"/>
      <c r="TWF185" s="18"/>
      <c r="TWG185" s="18"/>
      <c r="TWH185" s="18"/>
      <c r="TWI185" s="18"/>
      <c r="TWJ185" s="18"/>
      <c r="TWK185" s="18"/>
      <c r="TWL185" s="18"/>
      <c r="TWM185" s="18"/>
      <c r="TWN185" s="18"/>
      <c r="TWO185" s="18"/>
      <c r="TWP185" s="18"/>
      <c r="TWQ185" s="18"/>
      <c r="TWR185" s="18"/>
      <c r="TWS185" s="18"/>
      <c r="TWT185" s="18"/>
      <c r="TWU185" s="18"/>
      <c r="TWV185" s="18"/>
      <c r="TWW185" s="18"/>
      <c r="TWX185" s="18"/>
      <c r="TWY185" s="18"/>
      <c r="TWZ185" s="18"/>
      <c r="TXA185" s="18"/>
      <c r="TXB185" s="18"/>
      <c r="TXC185" s="18"/>
      <c r="TXD185" s="18"/>
      <c r="TXE185" s="18"/>
      <c r="TXF185" s="18"/>
      <c r="TXG185" s="18"/>
      <c r="TXH185" s="18"/>
      <c r="TXI185" s="18"/>
      <c r="TXJ185" s="18"/>
      <c r="TXK185" s="18"/>
      <c r="TXL185" s="18"/>
      <c r="TXM185" s="18"/>
      <c r="TXN185" s="18"/>
      <c r="TXO185" s="18"/>
      <c r="TXP185" s="18"/>
      <c r="TXQ185" s="18"/>
      <c r="TXR185" s="18"/>
      <c r="TXS185" s="18"/>
      <c r="TXT185" s="18"/>
      <c r="TXU185" s="18"/>
      <c r="TXV185" s="18"/>
      <c r="TXW185" s="18"/>
      <c r="TXX185" s="18"/>
      <c r="TXY185" s="18"/>
      <c r="TXZ185" s="18"/>
      <c r="TYA185" s="18"/>
      <c r="TYB185" s="18"/>
      <c r="TYC185" s="18"/>
      <c r="TYD185" s="18"/>
      <c r="TYE185" s="18"/>
      <c r="TYF185" s="18"/>
      <c r="TYG185" s="18"/>
      <c r="TYH185" s="18"/>
      <c r="TYI185" s="18"/>
      <c r="TYJ185" s="18"/>
      <c r="TYK185" s="18"/>
      <c r="TYL185" s="18"/>
      <c r="TYM185" s="18"/>
      <c r="TYN185" s="18"/>
      <c r="TYO185" s="18"/>
      <c r="TYP185" s="18"/>
      <c r="TYQ185" s="18"/>
      <c r="TYR185" s="18"/>
      <c r="TYS185" s="18"/>
      <c r="TYT185" s="18"/>
      <c r="TYU185" s="18"/>
      <c r="TYV185" s="18"/>
      <c r="TYW185" s="18"/>
      <c r="TYX185" s="18"/>
      <c r="TYY185" s="18"/>
      <c r="TYZ185" s="18"/>
      <c r="TZA185" s="18"/>
      <c r="TZB185" s="18"/>
      <c r="TZC185" s="18"/>
      <c r="TZD185" s="18"/>
      <c r="TZE185" s="18"/>
      <c r="TZF185" s="18"/>
      <c r="TZG185" s="18"/>
      <c r="TZH185" s="18"/>
      <c r="TZI185" s="18"/>
      <c r="TZJ185" s="18"/>
      <c r="TZK185" s="18"/>
      <c r="TZL185" s="18"/>
      <c r="TZM185" s="18"/>
      <c r="TZN185" s="18"/>
      <c r="TZO185" s="18"/>
      <c r="TZP185" s="18"/>
      <c r="TZQ185" s="18"/>
      <c r="TZR185" s="18"/>
      <c r="TZS185" s="18"/>
      <c r="TZT185" s="18"/>
      <c r="TZU185" s="18"/>
      <c r="TZV185" s="18"/>
      <c r="TZW185" s="18"/>
      <c r="TZX185" s="18"/>
      <c r="TZY185" s="18"/>
      <c r="TZZ185" s="18"/>
      <c r="UAA185" s="18"/>
      <c r="UAB185" s="18"/>
      <c r="UAC185" s="18"/>
      <c r="UAD185" s="18"/>
      <c r="UAE185" s="18"/>
      <c r="UAF185" s="18"/>
      <c r="UAG185" s="18"/>
      <c r="UAH185" s="18"/>
      <c r="UAI185" s="18"/>
      <c r="UAJ185" s="18"/>
      <c r="UAK185" s="18"/>
      <c r="UAL185" s="18"/>
      <c r="UAM185" s="18"/>
      <c r="UAN185" s="18"/>
      <c r="UAO185" s="18"/>
      <c r="UAP185" s="18"/>
      <c r="UAQ185" s="18"/>
      <c r="UAR185" s="18"/>
      <c r="UAS185" s="18"/>
      <c r="UAT185" s="18"/>
      <c r="UAU185" s="18"/>
      <c r="UAV185" s="18"/>
      <c r="UAW185" s="18"/>
      <c r="UAX185" s="18"/>
      <c r="UAY185" s="18"/>
      <c r="UAZ185" s="18"/>
      <c r="UBA185" s="18"/>
      <c r="UBB185" s="18"/>
      <c r="UBC185" s="18"/>
      <c r="UBD185" s="18"/>
      <c r="UBE185" s="18"/>
      <c r="UBF185" s="18"/>
      <c r="UBG185" s="18"/>
      <c r="UBH185" s="18"/>
      <c r="UBI185" s="18"/>
      <c r="UBJ185" s="18"/>
      <c r="UBK185" s="18"/>
      <c r="UBL185" s="18"/>
      <c r="UBM185" s="18"/>
      <c r="UBN185" s="18"/>
      <c r="UBO185" s="18"/>
      <c r="UBP185" s="18"/>
      <c r="UBQ185" s="18"/>
      <c r="UBR185" s="18"/>
      <c r="UBS185" s="18"/>
      <c r="UBT185" s="18"/>
      <c r="UBU185" s="18"/>
      <c r="UBV185" s="18"/>
      <c r="UBW185" s="18"/>
      <c r="UBX185" s="18"/>
      <c r="UBY185" s="18"/>
      <c r="UBZ185" s="18"/>
      <c r="UCA185" s="18"/>
      <c r="UCB185" s="18"/>
      <c r="UCC185" s="18"/>
      <c r="UCD185" s="18"/>
      <c r="UCE185" s="18"/>
      <c r="UCF185" s="18"/>
      <c r="UCG185" s="18"/>
      <c r="UCH185" s="18"/>
      <c r="UCI185" s="18"/>
      <c r="UCJ185" s="18"/>
      <c r="UCK185" s="18"/>
      <c r="UCL185" s="18"/>
      <c r="UCM185" s="18"/>
      <c r="UCN185" s="18"/>
      <c r="UCO185" s="18"/>
      <c r="UCP185" s="18"/>
      <c r="UCQ185" s="18"/>
      <c r="UCR185" s="18"/>
      <c r="UCS185" s="18"/>
      <c r="UCT185" s="18"/>
      <c r="UCU185" s="18"/>
      <c r="UCV185" s="18"/>
      <c r="UCW185" s="18"/>
      <c r="UCX185" s="18"/>
      <c r="UCY185" s="18"/>
      <c r="UCZ185" s="18"/>
      <c r="UDA185" s="18"/>
      <c r="UDB185" s="18"/>
      <c r="UDC185" s="18"/>
      <c r="UDD185" s="18"/>
      <c r="UDE185" s="18"/>
      <c r="UDF185" s="18"/>
      <c r="UDG185" s="18"/>
      <c r="UDH185" s="18"/>
      <c r="UDI185" s="18"/>
      <c r="UDJ185" s="18"/>
      <c r="UDK185" s="18"/>
      <c r="UDL185" s="18"/>
      <c r="UDM185" s="18"/>
      <c r="UDN185" s="18"/>
      <c r="UDO185" s="18"/>
      <c r="UDP185" s="18"/>
      <c r="UDQ185" s="18"/>
      <c r="UDR185" s="18"/>
      <c r="UDS185" s="18"/>
      <c r="UDT185" s="18"/>
      <c r="UDU185" s="18"/>
      <c r="UDV185" s="18"/>
      <c r="UDW185" s="18"/>
      <c r="UDX185" s="18"/>
      <c r="UDY185" s="18"/>
      <c r="UDZ185" s="18"/>
      <c r="UEA185" s="18"/>
      <c r="UEB185" s="18"/>
      <c r="UEC185" s="18"/>
      <c r="UED185" s="18"/>
      <c r="UEE185" s="18"/>
      <c r="UEF185" s="18"/>
      <c r="UEG185" s="18"/>
      <c r="UEH185" s="18"/>
      <c r="UEI185" s="18"/>
      <c r="UEJ185" s="18"/>
      <c r="UEK185" s="18"/>
      <c r="UEL185" s="18"/>
      <c r="UEM185" s="18"/>
      <c r="UEN185" s="18"/>
      <c r="UEO185" s="18"/>
      <c r="UEP185" s="18"/>
      <c r="UEQ185" s="18"/>
      <c r="UER185" s="18"/>
      <c r="UES185" s="18"/>
      <c r="UET185" s="18"/>
      <c r="UEU185" s="18"/>
      <c r="UEV185" s="18"/>
      <c r="UEW185" s="18"/>
      <c r="UEX185" s="18"/>
      <c r="UEY185" s="18"/>
      <c r="UEZ185" s="18"/>
      <c r="UFA185" s="18"/>
      <c r="UFB185" s="18"/>
      <c r="UFC185" s="18"/>
      <c r="UFD185" s="18"/>
      <c r="UFE185" s="18"/>
      <c r="UFF185" s="18"/>
      <c r="UFG185" s="18"/>
      <c r="UFH185" s="18"/>
      <c r="UFI185" s="18"/>
      <c r="UFJ185" s="18"/>
      <c r="UFK185" s="18"/>
      <c r="UFL185" s="18"/>
      <c r="UFM185" s="18"/>
      <c r="UFN185" s="18"/>
      <c r="UFO185" s="18"/>
      <c r="UFP185" s="18"/>
      <c r="UFQ185" s="18"/>
      <c r="UFR185" s="18"/>
      <c r="UFS185" s="18"/>
      <c r="UFT185" s="18"/>
      <c r="UFU185" s="18"/>
      <c r="UFV185" s="18"/>
      <c r="UFW185" s="18"/>
      <c r="UFX185" s="18"/>
      <c r="UFY185" s="18"/>
      <c r="UFZ185" s="18"/>
      <c r="UGA185" s="18"/>
      <c r="UGB185" s="18"/>
      <c r="UGC185" s="18"/>
      <c r="UGD185" s="18"/>
      <c r="UGE185" s="18"/>
      <c r="UGF185" s="18"/>
      <c r="UGG185" s="18"/>
      <c r="UGH185" s="18"/>
      <c r="UGI185" s="18"/>
      <c r="UGJ185" s="18"/>
      <c r="UGK185" s="18"/>
      <c r="UGL185" s="18"/>
      <c r="UGM185" s="18"/>
      <c r="UGN185" s="18"/>
      <c r="UGO185" s="18"/>
      <c r="UGP185" s="18"/>
      <c r="UGQ185" s="18"/>
      <c r="UGR185" s="18"/>
      <c r="UGS185" s="18"/>
      <c r="UGT185" s="18"/>
      <c r="UGU185" s="18"/>
      <c r="UGV185" s="18"/>
      <c r="UGW185" s="18"/>
      <c r="UGX185" s="18"/>
      <c r="UGY185" s="18"/>
      <c r="UGZ185" s="18"/>
      <c r="UHA185" s="18"/>
      <c r="UHB185" s="18"/>
      <c r="UHC185" s="18"/>
      <c r="UHD185" s="18"/>
      <c r="UHE185" s="18"/>
      <c r="UHF185" s="18"/>
      <c r="UHG185" s="18"/>
      <c r="UHH185" s="18"/>
      <c r="UHI185" s="18"/>
      <c r="UHJ185" s="18"/>
      <c r="UHK185" s="18"/>
      <c r="UHL185" s="18"/>
      <c r="UHM185" s="18"/>
      <c r="UHN185" s="18"/>
      <c r="UHO185" s="18"/>
      <c r="UHP185" s="18"/>
      <c r="UHQ185" s="18"/>
      <c r="UHR185" s="18"/>
      <c r="UHS185" s="18"/>
      <c r="UHT185" s="18"/>
      <c r="UHU185" s="18"/>
      <c r="UHV185" s="18"/>
      <c r="UHW185" s="18"/>
      <c r="UHX185" s="18"/>
      <c r="UHY185" s="18"/>
      <c r="UHZ185" s="18"/>
      <c r="UIA185" s="18"/>
      <c r="UIB185" s="18"/>
      <c r="UIC185" s="18"/>
      <c r="UID185" s="18"/>
      <c r="UIE185" s="18"/>
      <c r="UIF185" s="18"/>
      <c r="UIG185" s="18"/>
      <c r="UIH185" s="18"/>
      <c r="UII185" s="18"/>
      <c r="UIJ185" s="18"/>
      <c r="UIK185" s="18"/>
      <c r="UIL185" s="18"/>
      <c r="UIM185" s="18"/>
      <c r="UIN185" s="18"/>
      <c r="UIO185" s="18"/>
      <c r="UIP185" s="18"/>
      <c r="UIQ185" s="18"/>
      <c r="UIR185" s="18"/>
      <c r="UIS185" s="18"/>
      <c r="UIT185" s="18"/>
      <c r="UIU185" s="18"/>
      <c r="UIV185" s="18"/>
      <c r="UIW185" s="18"/>
      <c r="UIX185" s="18"/>
      <c r="UIY185" s="18"/>
      <c r="UIZ185" s="18"/>
      <c r="UJA185" s="18"/>
      <c r="UJB185" s="18"/>
      <c r="UJC185" s="18"/>
      <c r="UJD185" s="18"/>
      <c r="UJE185" s="18"/>
      <c r="UJF185" s="18"/>
      <c r="UJG185" s="18"/>
      <c r="UJH185" s="18"/>
      <c r="UJI185" s="18"/>
      <c r="UJJ185" s="18"/>
      <c r="UJK185" s="18"/>
      <c r="UJL185" s="18"/>
      <c r="UJM185" s="18"/>
      <c r="UJN185" s="18"/>
      <c r="UJO185" s="18"/>
      <c r="UJP185" s="18"/>
      <c r="UJQ185" s="18"/>
      <c r="UJR185" s="18"/>
      <c r="UJS185" s="18"/>
      <c r="UJT185" s="18"/>
      <c r="UJU185" s="18"/>
      <c r="UJV185" s="18"/>
      <c r="UJW185" s="18"/>
      <c r="UJX185" s="18"/>
      <c r="UJY185" s="18"/>
      <c r="UJZ185" s="18"/>
      <c r="UKA185" s="18"/>
      <c r="UKB185" s="18"/>
      <c r="UKC185" s="18"/>
      <c r="UKD185" s="18"/>
      <c r="UKE185" s="18"/>
      <c r="UKF185" s="18"/>
      <c r="UKG185" s="18"/>
      <c r="UKH185" s="18"/>
      <c r="UKI185" s="18"/>
      <c r="UKJ185" s="18"/>
      <c r="UKK185" s="18"/>
      <c r="UKL185" s="18"/>
      <c r="UKM185" s="18"/>
      <c r="UKN185" s="18"/>
      <c r="UKO185" s="18"/>
      <c r="UKP185" s="18"/>
      <c r="UKQ185" s="18"/>
      <c r="UKR185" s="18"/>
      <c r="UKS185" s="18"/>
      <c r="UKT185" s="18"/>
      <c r="UKU185" s="18"/>
      <c r="UKV185" s="18"/>
      <c r="UKW185" s="18"/>
      <c r="UKX185" s="18"/>
      <c r="UKY185" s="18"/>
      <c r="UKZ185" s="18"/>
      <c r="ULA185" s="18"/>
      <c r="ULB185" s="18"/>
      <c r="ULC185" s="18"/>
      <c r="ULD185" s="18"/>
      <c r="ULE185" s="18"/>
      <c r="ULF185" s="18"/>
      <c r="ULG185" s="18"/>
      <c r="ULH185" s="18"/>
      <c r="ULI185" s="18"/>
      <c r="ULJ185" s="18"/>
      <c r="ULK185" s="18"/>
      <c r="ULL185" s="18"/>
      <c r="ULM185" s="18"/>
      <c r="ULN185" s="18"/>
      <c r="ULO185" s="18"/>
      <c r="ULP185" s="18"/>
      <c r="ULQ185" s="18"/>
      <c r="ULR185" s="18"/>
      <c r="ULS185" s="18"/>
      <c r="ULT185" s="18"/>
      <c r="ULU185" s="18"/>
      <c r="ULV185" s="18"/>
      <c r="ULW185" s="18"/>
      <c r="ULX185" s="18"/>
      <c r="ULY185" s="18"/>
      <c r="ULZ185" s="18"/>
      <c r="UMA185" s="18"/>
      <c r="UMB185" s="18"/>
      <c r="UMC185" s="18"/>
      <c r="UMD185" s="18"/>
      <c r="UME185" s="18"/>
      <c r="UMF185" s="18"/>
      <c r="UMG185" s="18"/>
      <c r="UMH185" s="18"/>
      <c r="UMI185" s="18"/>
      <c r="UMJ185" s="18"/>
      <c r="UMK185" s="18"/>
      <c r="UML185" s="18"/>
      <c r="UMM185" s="18"/>
      <c r="UMN185" s="18"/>
      <c r="UMO185" s="18"/>
      <c r="UMP185" s="18"/>
      <c r="UMQ185" s="18"/>
      <c r="UMR185" s="18"/>
      <c r="UMS185" s="18"/>
      <c r="UMT185" s="18"/>
      <c r="UMU185" s="18"/>
      <c r="UMV185" s="18"/>
      <c r="UMW185" s="18"/>
      <c r="UMX185" s="18"/>
      <c r="UMY185" s="18"/>
      <c r="UMZ185" s="18"/>
      <c r="UNA185" s="18"/>
      <c r="UNB185" s="18"/>
      <c r="UNC185" s="18"/>
      <c r="UND185" s="18"/>
      <c r="UNE185" s="18"/>
      <c r="UNF185" s="18"/>
      <c r="UNG185" s="18"/>
      <c r="UNH185" s="18"/>
      <c r="UNI185" s="18"/>
      <c r="UNJ185" s="18"/>
      <c r="UNK185" s="18"/>
      <c r="UNL185" s="18"/>
      <c r="UNM185" s="18"/>
      <c r="UNN185" s="18"/>
      <c r="UNO185" s="18"/>
      <c r="UNP185" s="18"/>
      <c r="UNQ185" s="18"/>
      <c r="UNR185" s="18"/>
      <c r="UNS185" s="18"/>
      <c r="UNT185" s="18"/>
      <c r="UNU185" s="18"/>
      <c r="UNV185" s="18"/>
      <c r="UNW185" s="18"/>
      <c r="UNX185" s="18"/>
      <c r="UNY185" s="18"/>
      <c r="UNZ185" s="18"/>
      <c r="UOA185" s="18"/>
      <c r="UOB185" s="18"/>
      <c r="UOC185" s="18"/>
      <c r="UOD185" s="18"/>
      <c r="UOE185" s="18"/>
      <c r="UOF185" s="18"/>
      <c r="UOG185" s="18"/>
      <c r="UOH185" s="18"/>
      <c r="UOI185" s="18"/>
      <c r="UOJ185" s="18"/>
      <c r="UOK185" s="18"/>
      <c r="UOL185" s="18"/>
      <c r="UOM185" s="18"/>
      <c r="UON185" s="18"/>
      <c r="UOO185" s="18"/>
      <c r="UOP185" s="18"/>
      <c r="UOQ185" s="18"/>
      <c r="UOR185" s="18"/>
      <c r="UOS185" s="18"/>
      <c r="UOT185" s="18"/>
      <c r="UOU185" s="18"/>
      <c r="UOV185" s="18"/>
      <c r="UOW185" s="18"/>
      <c r="UOX185" s="18"/>
      <c r="UOY185" s="18"/>
      <c r="UOZ185" s="18"/>
      <c r="UPA185" s="18"/>
      <c r="UPB185" s="18"/>
      <c r="UPC185" s="18"/>
      <c r="UPD185" s="18"/>
      <c r="UPE185" s="18"/>
      <c r="UPF185" s="18"/>
      <c r="UPG185" s="18"/>
      <c r="UPH185" s="18"/>
      <c r="UPI185" s="18"/>
      <c r="UPJ185" s="18"/>
      <c r="UPK185" s="18"/>
      <c r="UPL185" s="18"/>
      <c r="UPM185" s="18"/>
      <c r="UPN185" s="18"/>
      <c r="UPO185" s="18"/>
      <c r="UPP185" s="18"/>
      <c r="UPQ185" s="18"/>
      <c r="UPR185" s="18"/>
      <c r="UPS185" s="18"/>
      <c r="UPT185" s="18"/>
      <c r="UPU185" s="18"/>
      <c r="UPV185" s="18"/>
      <c r="UPW185" s="18"/>
      <c r="UPX185" s="18"/>
      <c r="UPY185" s="18"/>
      <c r="UPZ185" s="18"/>
      <c r="UQA185" s="18"/>
      <c r="UQB185" s="18"/>
      <c r="UQC185" s="18"/>
      <c r="UQD185" s="18"/>
      <c r="UQE185" s="18"/>
      <c r="UQF185" s="18"/>
      <c r="UQG185" s="18"/>
      <c r="UQH185" s="18"/>
      <c r="UQI185" s="18"/>
      <c r="UQJ185" s="18"/>
      <c r="UQK185" s="18"/>
      <c r="UQL185" s="18"/>
      <c r="UQM185" s="18"/>
      <c r="UQN185" s="18"/>
      <c r="UQO185" s="18"/>
      <c r="UQP185" s="18"/>
      <c r="UQQ185" s="18"/>
      <c r="UQR185" s="18"/>
      <c r="UQS185" s="18"/>
      <c r="UQT185" s="18"/>
      <c r="UQU185" s="18"/>
      <c r="UQV185" s="18"/>
      <c r="UQW185" s="18"/>
      <c r="UQX185" s="18"/>
      <c r="UQY185" s="18"/>
      <c r="UQZ185" s="18"/>
      <c r="URA185" s="18"/>
      <c r="URB185" s="18"/>
      <c r="URC185" s="18"/>
      <c r="URD185" s="18"/>
      <c r="URE185" s="18"/>
      <c r="URF185" s="18"/>
      <c r="URG185" s="18"/>
      <c r="URH185" s="18"/>
      <c r="URI185" s="18"/>
      <c r="URJ185" s="18"/>
      <c r="URK185" s="18"/>
      <c r="URL185" s="18"/>
      <c r="URM185" s="18"/>
      <c r="URN185" s="18"/>
      <c r="URO185" s="18"/>
      <c r="URP185" s="18"/>
      <c r="URQ185" s="18"/>
      <c r="URR185" s="18"/>
      <c r="URS185" s="18"/>
      <c r="URT185" s="18"/>
      <c r="URU185" s="18"/>
      <c r="URV185" s="18"/>
      <c r="URW185" s="18"/>
      <c r="URX185" s="18"/>
      <c r="URY185" s="18"/>
      <c r="URZ185" s="18"/>
      <c r="USA185" s="18"/>
      <c r="USB185" s="18"/>
      <c r="USC185" s="18"/>
      <c r="USD185" s="18"/>
      <c r="USE185" s="18"/>
      <c r="USF185" s="18"/>
      <c r="USG185" s="18"/>
      <c r="USH185" s="18"/>
      <c r="USI185" s="18"/>
      <c r="USJ185" s="18"/>
      <c r="USK185" s="18"/>
      <c r="USL185" s="18"/>
      <c r="USM185" s="18"/>
      <c r="USN185" s="18"/>
      <c r="USO185" s="18"/>
      <c r="USP185" s="18"/>
      <c r="USQ185" s="18"/>
      <c r="USR185" s="18"/>
      <c r="USS185" s="18"/>
      <c r="UST185" s="18"/>
      <c r="USU185" s="18"/>
      <c r="USV185" s="18"/>
      <c r="USW185" s="18"/>
      <c r="USX185" s="18"/>
      <c r="USY185" s="18"/>
      <c r="USZ185" s="18"/>
      <c r="UTA185" s="18"/>
      <c r="UTB185" s="18"/>
      <c r="UTC185" s="18"/>
      <c r="UTD185" s="18"/>
      <c r="UTE185" s="18"/>
      <c r="UTF185" s="18"/>
      <c r="UTG185" s="18"/>
      <c r="UTH185" s="18"/>
      <c r="UTI185" s="18"/>
      <c r="UTJ185" s="18"/>
      <c r="UTK185" s="18"/>
      <c r="UTL185" s="18"/>
      <c r="UTM185" s="18"/>
      <c r="UTN185" s="18"/>
      <c r="UTO185" s="18"/>
      <c r="UTP185" s="18"/>
      <c r="UTQ185" s="18"/>
      <c r="UTR185" s="18"/>
      <c r="UTS185" s="18"/>
      <c r="UTT185" s="18"/>
      <c r="UTU185" s="18"/>
      <c r="UTV185" s="18"/>
      <c r="UTW185" s="18"/>
      <c r="UTX185" s="18"/>
      <c r="UTY185" s="18"/>
      <c r="UTZ185" s="18"/>
      <c r="UUA185" s="18"/>
      <c r="UUB185" s="18"/>
      <c r="UUC185" s="18"/>
      <c r="UUD185" s="18"/>
      <c r="UUE185" s="18"/>
      <c r="UUF185" s="18"/>
      <c r="UUG185" s="18"/>
      <c r="UUH185" s="18"/>
      <c r="UUI185" s="18"/>
      <c r="UUJ185" s="18"/>
      <c r="UUK185" s="18"/>
      <c r="UUL185" s="18"/>
      <c r="UUM185" s="18"/>
      <c r="UUN185" s="18"/>
      <c r="UUO185" s="18"/>
      <c r="UUP185" s="18"/>
      <c r="UUQ185" s="18"/>
      <c r="UUR185" s="18"/>
      <c r="UUS185" s="18"/>
      <c r="UUT185" s="18"/>
      <c r="UUU185" s="18"/>
      <c r="UUV185" s="18"/>
      <c r="UUW185" s="18"/>
      <c r="UUX185" s="18"/>
      <c r="UUY185" s="18"/>
      <c r="UUZ185" s="18"/>
      <c r="UVA185" s="18"/>
      <c r="UVB185" s="18"/>
      <c r="UVC185" s="18"/>
      <c r="UVD185" s="18"/>
      <c r="UVE185" s="18"/>
      <c r="UVF185" s="18"/>
      <c r="UVG185" s="18"/>
      <c r="UVH185" s="18"/>
      <c r="UVI185" s="18"/>
      <c r="UVJ185" s="18"/>
      <c r="UVK185" s="18"/>
      <c r="UVL185" s="18"/>
      <c r="UVM185" s="18"/>
      <c r="UVN185" s="18"/>
      <c r="UVO185" s="18"/>
      <c r="UVP185" s="18"/>
      <c r="UVQ185" s="18"/>
      <c r="UVR185" s="18"/>
      <c r="UVS185" s="18"/>
      <c r="UVT185" s="18"/>
      <c r="UVU185" s="18"/>
      <c r="UVV185" s="18"/>
      <c r="UVW185" s="18"/>
      <c r="UVX185" s="18"/>
      <c r="UVY185" s="18"/>
      <c r="UVZ185" s="18"/>
      <c r="UWA185" s="18"/>
      <c r="UWB185" s="18"/>
      <c r="UWC185" s="18"/>
      <c r="UWD185" s="18"/>
      <c r="UWE185" s="18"/>
      <c r="UWF185" s="18"/>
      <c r="UWG185" s="18"/>
      <c r="UWH185" s="18"/>
      <c r="UWI185" s="18"/>
      <c r="UWJ185" s="18"/>
      <c r="UWK185" s="18"/>
      <c r="UWL185" s="18"/>
      <c r="UWM185" s="18"/>
      <c r="UWN185" s="18"/>
      <c r="UWO185" s="18"/>
      <c r="UWP185" s="18"/>
      <c r="UWQ185" s="18"/>
      <c r="UWR185" s="18"/>
      <c r="UWS185" s="18"/>
      <c r="UWT185" s="18"/>
      <c r="UWU185" s="18"/>
      <c r="UWV185" s="18"/>
      <c r="UWW185" s="18"/>
      <c r="UWX185" s="18"/>
      <c r="UWY185" s="18"/>
      <c r="UWZ185" s="18"/>
      <c r="UXA185" s="18"/>
      <c r="UXB185" s="18"/>
      <c r="UXC185" s="18"/>
      <c r="UXD185" s="18"/>
      <c r="UXE185" s="18"/>
      <c r="UXF185" s="18"/>
      <c r="UXG185" s="18"/>
      <c r="UXH185" s="18"/>
      <c r="UXI185" s="18"/>
      <c r="UXJ185" s="18"/>
      <c r="UXK185" s="18"/>
      <c r="UXL185" s="18"/>
      <c r="UXM185" s="18"/>
      <c r="UXN185" s="18"/>
      <c r="UXO185" s="18"/>
      <c r="UXP185" s="18"/>
      <c r="UXQ185" s="18"/>
      <c r="UXR185" s="18"/>
      <c r="UXS185" s="18"/>
      <c r="UXT185" s="18"/>
      <c r="UXU185" s="18"/>
      <c r="UXV185" s="18"/>
      <c r="UXW185" s="18"/>
      <c r="UXX185" s="18"/>
      <c r="UXY185" s="18"/>
      <c r="UXZ185" s="18"/>
      <c r="UYA185" s="18"/>
      <c r="UYB185" s="18"/>
      <c r="UYC185" s="18"/>
      <c r="UYD185" s="18"/>
      <c r="UYE185" s="18"/>
      <c r="UYF185" s="18"/>
      <c r="UYG185" s="18"/>
      <c r="UYH185" s="18"/>
      <c r="UYI185" s="18"/>
      <c r="UYJ185" s="18"/>
      <c r="UYK185" s="18"/>
      <c r="UYL185" s="18"/>
      <c r="UYM185" s="18"/>
      <c r="UYN185" s="18"/>
      <c r="UYO185" s="18"/>
      <c r="UYP185" s="18"/>
      <c r="UYQ185" s="18"/>
      <c r="UYR185" s="18"/>
      <c r="UYS185" s="18"/>
      <c r="UYT185" s="18"/>
      <c r="UYU185" s="18"/>
      <c r="UYV185" s="18"/>
      <c r="UYW185" s="18"/>
      <c r="UYX185" s="18"/>
      <c r="UYY185" s="18"/>
      <c r="UYZ185" s="18"/>
      <c r="UZA185" s="18"/>
      <c r="UZB185" s="18"/>
      <c r="UZC185" s="18"/>
      <c r="UZD185" s="18"/>
      <c r="UZE185" s="18"/>
      <c r="UZF185" s="18"/>
      <c r="UZG185" s="18"/>
      <c r="UZH185" s="18"/>
      <c r="UZI185" s="18"/>
      <c r="UZJ185" s="18"/>
      <c r="UZK185" s="18"/>
      <c r="UZL185" s="18"/>
      <c r="UZM185" s="18"/>
      <c r="UZN185" s="18"/>
      <c r="UZO185" s="18"/>
      <c r="UZP185" s="18"/>
      <c r="UZQ185" s="18"/>
      <c r="UZR185" s="18"/>
      <c r="UZS185" s="18"/>
      <c r="UZT185" s="18"/>
      <c r="UZU185" s="18"/>
      <c r="UZV185" s="18"/>
      <c r="UZW185" s="18"/>
      <c r="UZX185" s="18"/>
      <c r="UZY185" s="18"/>
      <c r="UZZ185" s="18"/>
      <c r="VAA185" s="18"/>
      <c r="VAB185" s="18"/>
      <c r="VAC185" s="18"/>
      <c r="VAD185" s="18"/>
      <c r="VAE185" s="18"/>
      <c r="VAF185" s="18"/>
      <c r="VAG185" s="18"/>
      <c r="VAH185" s="18"/>
      <c r="VAI185" s="18"/>
      <c r="VAJ185" s="18"/>
      <c r="VAK185" s="18"/>
      <c r="VAL185" s="18"/>
      <c r="VAM185" s="18"/>
      <c r="VAN185" s="18"/>
      <c r="VAO185" s="18"/>
      <c r="VAP185" s="18"/>
      <c r="VAQ185" s="18"/>
      <c r="VAR185" s="18"/>
      <c r="VAS185" s="18"/>
      <c r="VAT185" s="18"/>
      <c r="VAU185" s="18"/>
      <c r="VAV185" s="18"/>
      <c r="VAW185" s="18"/>
      <c r="VAX185" s="18"/>
      <c r="VAY185" s="18"/>
      <c r="VAZ185" s="18"/>
      <c r="VBA185" s="18"/>
      <c r="VBB185" s="18"/>
      <c r="VBC185" s="18"/>
      <c r="VBD185" s="18"/>
      <c r="VBE185" s="18"/>
      <c r="VBF185" s="18"/>
      <c r="VBG185" s="18"/>
      <c r="VBH185" s="18"/>
      <c r="VBI185" s="18"/>
      <c r="VBJ185" s="18"/>
      <c r="VBK185" s="18"/>
      <c r="VBL185" s="18"/>
      <c r="VBM185" s="18"/>
      <c r="VBN185" s="18"/>
      <c r="VBO185" s="18"/>
      <c r="VBP185" s="18"/>
      <c r="VBQ185" s="18"/>
      <c r="VBR185" s="18"/>
      <c r="VBS185" s="18"/>
      <c r="VBT185" s="18"/>
      <c r="VBU185" s="18"/>
      <c r="VBV185" s="18"/>
      <c r="VBW185" s="18"/>
      <c r="VBX185" s="18"/>
      <c r="VBY185" s="18"/>
      <c r="VBZ185" s="18"/>
      <c r="VCA185" s="18"/>
      <c r="VCB185" s="18"/>
      <c r="VCC185" s="18"/>
      <c r="VCD185" s="18"/>
      <c r="VCE185" s="18"/>
      <c r="VCF185" s="18"/>
      <c r="VCG185" s="18"/>
      <c r="VCH185" s="18"/>
      <c r="VCI185" s="18"/>
      <c r="VCJ185" s="18"/>
      <c r="VCK185" s="18"/>
      <c r="VCL185" s="18"/>
      <c r="VCM185" s="18"/>
      <c r="VCN185" s="18"/>
      <c r="VCO185" s="18"/>
      <c r="VCP185" s="18"/>
      <c r="VCQ185" s="18"/>
      <c r="VCR185" s="18"/>
      <c r="VCS185" s="18"/>
      <c r="VCT185" s="18"/>
      <c r="VCU185" s="18"/>
      <c r="VCV185" s="18"/>
      <c r="VCW185" s="18"/>
      <c r="VCX185" s="18"/>
      <c r="VCY185" s="18"/>
      <c r="VCZ185" s="18"/>
      <c r="VDA185" s="18"/>
      <c r="VDB185" s="18"/>
      <c r="VDC185" s="18"/>
      <c r="VDD185" s="18"/>
      <c r="VDE185" s="18"/>
      <c r="VDF185" s="18"/>
      <c r="VDG185" s="18"/>
      <c r="VDH185" s="18"/>
      <c r="VDI185" s="18"/>
      <c r="VDJ185" s="18"/>
      <c r="VDK185" s="18"/>
      <c r="VDL185" s="18"/>
      <c r="VDM185" s="18"/>
      <c r="VDN185" s="18"/>
      <c r="VDO185" s="18"/>
      <c r="VDP185" s="18"/>
      <c r="VDQ185" s="18"/>
      <c r="VDR185" s="18"/>
      <c r="VDS185" s="18"/>
      <c r="VDT185" s="18"/>
      <c r="VDU185" s="18"/>
      <c r="VDV185" s="18"/>
      <c r="VDW185" s="18"/>
      <c r="VDX185" s="18"/>
      <c r="VDY185" s="18"/>
      <c r="VDZ185" s="18"/>
      <c r="VEA185" s="18"/>
      <c r="VEB185" s="18"/>
      <c r="VEC185" s="18"/>
      <c r="VED185" s="18"/>
      <c r="VEE185" s="18"/>
      <c r="VEF185" s="18"/>
      <c r="VEG185" s="18"/>
      <c r="VEH185" s="18"/>
      <c r="VEI185" s="18"/>
      <c r="VEJ185" s="18"/>
      <c r="VEK185" s="18"/>
      <c r="VEL185" s="18"/>
      <c r="VEM185" s="18"/>
      <c r="VEN185" s="18"/>
      <c r="VEO185" s="18"/>
      <c r="VEP185" s="18"/>
      <c r="VEQ185" s="18"/>
      <c r="VER185" s="18"/>
      <c r="VES185" s="18"/>
      <c r="VET185" s="18"/>
      <c r="VEU185" s="18"/>
      <c r="VEV185" s="18"/>
      <c r="VEW185" s="18"/>
      <c r="VEX185" s="18"/>
      <c r="VEY185" s="18"/>
      <c r="VEZ185" s="18"/>
      <c r="VFA185" s="18"/>
      <c r="VFB185" s="18"/>
      <c r="VFC185" s="18"/>
      <c r="VFD185" s="18"/>
      <c r="VFE185" s="18"/>
      <c r="VFF185" s="18"/>
      <c r="VFG185" s="18"/>
      <c r="VFH185" s="18"/>
      <c r="VFI185" s="18"/>
      <c r="VFJ185" s="18"/>
      <c r="VFK185" s="18"/>
      <c r="VFL185" s="18"/>
      <c r="VFM185" s="18"/>
      <c r="VFN185" s="18"/>
      <c r="VFO185" s="18"/>
      <c r="VFP185" s="18"/>
      <c r="VFQ185" s="18"/>
      <c r="VFR185" s="18"/>
      <c r="VFS185" s="18"/>
      <c r="VFT185" s="18"/>
      <c r="VFU185" s="18"/>
      <c r="VFV185" s="18"/>
      <c r="VFW185" s="18"/>
      <c r="VFX185" s="18"/>
      <c r="VFY185" s="18"/>
      <c r="VFZ185" s="18"/>
      <c r="VGA185" s="18"/>
      <c r="VGB185" s="18"/>
      <c r="VGC185" s="18"/>
      <c r="VGD185" s="18"/>
      <c r="VGE185" s="18"/>
      <c r="VGF185" s="18"/>
      <c r="VGG185" s="18"/>
      <c r="VGH185" s="18"/>
      <c r="VGI185" s="18"/>
      <c r="VGJ185" s="18"/>
      <c r="VGK185" s="18"/>
      <c r="VGL185" s="18"/>
      <c r="VGM185" s="18"/>
      <c r="VGN185" s="18"/>
      <c r="VGO185" s="18"/>
      <c r="VGP185" s="18"/>
      <c r="VGQ185" s="18"/>
      <c r="VGR185" s="18"/>
      <c r="VGS185" s="18"/>
      <c r="VGT185" s="18"/>
      <c r="VGU185" s="18"/>
      <c r="VGV185" s="18"/>
      <c r="VGW185" s="18"/>
      <c r="VGX185" s="18"/>
      <c r="VGY185" s="18"/>
      <c r="VGZ185" s="18"/>
      <c r="VHA185" s="18"/>
      <c r="VHB185" s="18"/>
      <c r="VHC185" s="18"/>
      <c r="VHD185" s="18"/>
      <c r="VHE185" s="18"/>
      <c r="VHF185" s="18"/>
      <c r="VHG185" s="18"/>
      <c r="VHH185" s="18"/>
      <c r="VHI185" s="18"/>
      <c r="VHJ185" s="18"/>
      <c r="VHK185" s="18"/>
      <c r="VHL185" s="18"/>
      <c r="VHM185" s="18"/>
      <c r="VHN185" s="18"/>
      <c r="VHO185" s="18"/>
      <c r="VHP185" s="18"/>
      <c r="VHQ185" s="18"/>
      <c r="VHR185" s="18"/>
      <c r="VHS185" s="18"/>
      <c r="VHT185" s="18"/>
      <c r="VHU185" s="18"/>
      <c r="VHV185" s="18"/>
      <c r="VHW185" s="18"/>
      <c r="VHX185" s="18"/>
      <c r="VHY185" s="18"/>
      <c r="VHZ185" s="18"/>
      <c r="VIA185" s="18"/>
      <c r="VIB185" s="18"/>
      <c r="VIC185" s="18"/>
      <c r="VID185" s="18"/>
      <c r="VIE185" s="18"/>
      <c r="VIF185" s="18"/>
      <c r="VIG185" s="18"/>
      <c r="VIH185" s="18"/>
      <c r="VII185" s="18"/>
      <c r="VIJ185" s="18"/>
      <c r="VIK185" s="18"/>
      <c r="VIL185" s="18"/>
      <c r="VIM185" s="18"/>
      <c r="VIN185" s="18"/>
      <c r="VIO185" s="18"/>
      <c r="VIP185" s="18"/>
      <c r="VIQ185" s="18"/>
      <c r="VIR185" s="18"/>
      <c r="VIS185" s="18"/>
      <c r="VIT185" s="18"/>
      <c r="VIU185" s="18"/>
      <c r="VIV185" s="18"/>
      <c r="VIW185" s="18"/>
      <c r="VIX185" s="18"/>
      <c r="VIY185" s="18"/>
      <c r="VIZ185" s="18"/>
      <c r="VJA185" s="18"/>
      <c r="VJB185" s="18"/>
      <c r="VJC185" s="18"/>
      <c r="VJD185" s="18"/>
      <c r="VJE185" s="18"/>
      <c r="VJF185" s="18"/>
      <c r="VJG185" s="18"/>
      <c r="VJH185" s="18"/>
      <c r="VJI185" s="18"/>
      <c r="VJJ185" s="18"/>
      <c r="VJK185" s="18"/>
      <c r="VJL185" s="18"/>
      <c r="VJM185" s="18"/>
      <c r="VJN185" s="18"/>
      <c r="VJO185" s="18"/>
      <c r="VJP185" s="18"/>
      <c r="VJQ185" s="18"/>
      <c r="VJR185" s="18"/>
      <c r="VJS185" s="18"/>
      <c r="VJT185" s="18"/>
      <c r="VJU185" s="18"/>
      <c r="VJV185" s="18"/>
      <c r="VJW185" s="18"/>
      <c r="VJX185" s="18"/>
      <c r="VJY185" s="18"/>
      <c r="VJZ185" s="18"/>
      <c r="VKA185" s="18"/>
      <c r="VKB185" s="18"/>
      <c r="VKC185" s="18"/>
      <c r="VKD185" s="18"/>
      <c r="VKE185" s="18"/>
      <c r="VKF185" s="18"/>
      <c r="VKG185" s="18"/>
      <c r="VKH185" s="18"/>
      <c r="VKI185" s="18"/>
      <c r="VKJ185" s="18"/>
      <c r="VKK185" s="18"/>
      <c r="VKL185" s="18"/>
      <c r="VKM185" s="18"/>
      <c r="VKN185" s="18"/>
      <c r="VKO185" s="18"/>
      <c r="VKP185" s="18"/>
      <c r="VKQ185" s="18"/>
      <c r="VKR185" s="18"/>
      <c r="VKS185" s="18"/>
      <c r="VKT185" s="18"/>
      <c r="VKU185" s="18"/>
      <c r="VKV185" s="18"/>
      <c r="VKW185" s="18"/>
      <c r="VKX185" s="18"/>
      <c r="VKY185" s="18"/>
      <c r="VKZ185" s="18"/>
      <c r="VLA185" s="18"/>
      <c r="VLB185" s="18"/>
      <c r="VLC185" s="18"/>
      <c r="VLD185" s="18"/>
      <c r="VLE185" s="18"/>
      <c r="VLF185" s="18"/>
      <c r="VLG185" s="18"/>
      <c r="VLH185" s="18"/>
      <c r="VLI185" s="18"/>
      <c r="VLJ185" s="18"/>
      <c r="VLK185" s="18"/>
      <c r="VLL185" s="18"/>
      <c r="VLM185" s="18"/>
      <c r="VLN185" s="18"/>
      <c r="VLO185" s="18"/>
      <c r="VLP185" s="18"/>
      <c r="VLQ185" s="18"/>
      <c r="VLR185" s="18"/>
      <c r="VLS185" s="18"/>
      <c r="VLT185" s="18"/>
      <c r="VLU185" s="18"/>
      <c r="VLV185" s="18"/>
      <c r="VLW185" s="18"/>
      <c r="VLX185" s="18"/>
      <c r="VLY185" s="18"/>
      <c r="VLZ185" s="18"/>
      <c r="VMA185" s="18"/>
      <c r="VMB185" s="18"/>
      <c r="VMC185" s="18"/>
      <c r="VMD185" s="18"/>
      <c r="VME185" s="18"/>
      <c r="VMF185" s="18"/>
      <c r="VMG185" s="18"/>
      <c r="VMH185" s="18"/>
      <c r="VMI185" s="18"/>
      <c r="VMJ185" s="18"/>
      <c r="VMK185" s="18"/>
      <c r="VML185" s="18"/>
      <c r="VMM185" s="18"/>
      <c r="VMN185" s="18"/>
      <c r="VMO185" s="18"/>
      <c r="VMP185" s="18"/>
      <c r="VMQ185" s="18"/>
      <c r="VMR185" s="18"/>
      <c r="VMS185" s="18"/>
      <c r="VMT185" s="18"/>
      <c r="VMU185" s="18"/>
      <c r="VMV185" s="18"/>
      <c r="VMW185" s="18"/>
      <c r="VMX185" s="18"/>
      <c r="VMY185" s="18"/>
      <c r="VMZ185" s="18"/>
      <c r="VNA185" s="18"/>
      <c r="VNB185" s="18"/>
      <c r="VNC185" s="18"/>
      <c r="VND185" s="18"/>
      <c r="VNE185" s="18"/>
      <c r="VNF185" s="18"/>
      <c r="VNG185" s="18"/>
      <c r="VNH185" s="18"/>
      <c r="VNI185" s="18"/>
      <c r="VNJ185" s="18"/>
      <c r="VNK185" s="18"/>
      <c r="VNL185" s="18"/>
      <c r="VNM185" s="18"/>
      <c r="VNN185" s="18"/>
      <c r="VNO185" s="18"/>
      <c r="VNP185" s="18"/>
      <c r="VNQ185" s="18"/>
      <c r="VNR185" s="18"/>
      <c r="VNS185" s="18"/>
      <c r="VNT185" s="18"/>
      <c r="VNU185" s="18"/>
      <c r="VNV185" s="18"/>
      <c r="VNW185" s="18"/>
      <c r="VNX185" s="18"/>
      <c r="VNY185" s="18"/>
      <c r="VNZ185" s="18"/>
      <c r="VOA185" s="18"/>
      <c r="VOB185" s="18"/>
      <c r="VOC185" s="18"/>
      <c r="VOD185" s="18"/>
      <c r="VOE185" s="18"/>
      <c r="VOF185" s="18"/>
      <c r="VOG185" s="18"/>
      <c r="VOH185" s="18"/>
      <c r="VOI185" s="18"/>
      <c r="VOJ185" s="18"/>
      <c r="VOK185" s="18"/>
      <c r="VOL185" s="18"/>
      <c r="VOM185" s="18"/>
      <c r="VON185" s="18"/>
      <c r="VOO185" s="18"/>
      <c r="VOP185" s="18"/>
      <c r="VOQ185" s="18"/>
      <c r="VOR185" s="18"/>
      <c r="VOS185" s="18"/>
      <c r="VOT185" s="18"/>
      <c r="VOU185" s="18"/>
      <c r="VOV185" s="18"/>
      <c r="VOW185" s="18"/>
      <c r="VOX185" s="18"/>
      <c r="VOY185" s="18"/>
      <c r="VOZ185" s="18"/>
      <c r="VPA185" s="18"/>
      <c r="VPB185" s="18"/>
      <c r="VPC185" s="18"/>
      <c r="VPD185" s="18"/>
      <c r="VPE185" s="18"/>
      <c r="VPF185" s="18"/>
      <c r="VPG185" s="18"/>
      <c r="VPH185" s="18"/>
      <c r="VPI185" s="18"/>
      <c r="VPJ185" s="18"/>
      <c r="VPK185" s="18"/>
      <c r="VPL185" s="18"/>
      <c r="VPM185" s="18"/>
      <c r="VPN185" s="18"/>
      <c r="VPO185" s="18"/>
      <c r="VPP185" s="18"/>
      <c r="VPQ185" s="18"/>
      <c r="VPR185" s="18"/>
      <c r="VPS185" s="18"/>
      <c r="VPT185" s="18"/>
      <c r="VPU185" s="18"/>
      <c r="VPV185" s="18"/>
      <c r="VPW185" s="18"/>
      <c r="VPX185" s="18"/>
      <c r="VPY185" s="18"/>
      <c r="VPZ185" s="18"/>
      <c r="VQA185" s="18"/>
      <c r="VQB185" s="18"/>
      <c r="VQC185" s="18"/>
      <c r="VQD185" s="18"/>
      <c r="VQE185" s="18"/>
      <c r="VQF185" s="18"/>
      <c r="VQG185" s="18"/>
      <c r="VQH185" s="18"/>
      <c r="VQI185" s="18"/>
      <c r="VQJ185" s="18"/>
      <c r="VQK185" s="18"/>
      <c r="VQL185" s="18"/>
      <c r="VQM185" s="18"/>
      <c r="VQN185" s="18"/>
      <c r="VQO185" s="18"/>
      <c r="VQP185" s="18"/>
      <c r="VQQ185" s="18"/>
      <c r="VQR185" s="18"/>
      <c r="VQS185" s="18"/>
      <c r="VQT185" s="18"/>
      <c r="VQU185" s="18"/>
      <c r="VQV185" s="18"/>
      <c r="VQW185" s="18"/>
      <c r="VQX185" s="18"/>
      <c r="VQY185" s="18"/>
      <c r="VQZ185" s="18"/>
      <c r="VRA185" s="18"/>
      <c r="VRB185" s="18"/>
      <c r="VRC185" s="18"/>
      <c r="VRD185" s="18"/>
      <c r="VRE185" s="18"/>
      <c r="VRF185" s="18"/>
      <c r="VRG185" s="18"/>
      <c r="VRH185" s="18"/>
      <c r="VRI185" s="18"/>
      <c r="VRJ185" s="18"/>
      <c r="VRK185" s="18"/>
      <c r="VRL185" s="18"/>
      <c r="VRM185" s="18"/>
      <c r="VRN185" s="18"/>
      <c r="VRO185" s="18"/>
      <c r="VRP185" s="18"/>
      <c r="VRQ185" s="18"/>
      <c r="VRR185" s="18"/>
      <c r="VRS185" s="18"/>
      <c r="VRT185" s="18"/>
      <c r="VRU185" s="18"/>
      <c r="VRV185" s="18"/>
      <c r="VRW185" s="18"/>
      <c r="VRX185" s="18"/>
      <c r="VRY185" s="18"/>
      <c r="VRZ185" s="18"/>
      <c r="VSA185" s="18"/>
      <c r="VSB185" s="18"/>
      <c r="VSC185" s="18"/>
      <c r="VSD185" s="18"/>
      <c r="VSE185" s="18"/>
      <c r="VSF185" s="18"/>
      <c r="VSG185" s="18"/>
      <c r="VSH185" s="18"/>
      <c r="VSI185" s="18"/>
      <c r="VSJ185" s="18"/>
      <c r="VSK185" s="18"/>
      <c r="VSL185" s="18"/>
      <c r="VSM185" s="18"/>
      <c r="VSN185" s="18"/>
      <c r="VSO185" s="18"/>
      <c r="VSP185" s="18"/>
      <c r="VSQ185" s="18"/>
      <c r="VSR185" s="18"/>
      <c r="VSS185" s="18"/>
      <c r="VST185" s="18"/>
      <c r="VSU185" s="18"/>
      <c r="VSV185" s="18"/>
      <c r="VSW185" s="18"/>
      <c r="VSX185" s="18"/>
      <c r="VSY185" s="18"/>
      <c r="VSZ185" s="18"/>
      <c r="VTA185" s="18"/>
      <c r="VTB185" s="18"/>
      <c r="VTC185" s="18"/>
      <c r="VTD185" s="18"/>
      <c r="VTE185" s="18"/>
      <c r="VTF185" s="18"/>
      <c r="VTG185" s="18"/>
      <c r="VTH185" s="18"/>
      <c r="VTI185" s="18"/>
      <c r="VTJ185" s="18"/>
      <c r="VTK185" s="18"/>
      <c r="VTL185" s="18"/>
      <c r="VTM185" s="18"/>
      <c r="VTN185" s="18"/>
      <c r="VTO185" s="18"/>
      <c r="VTP185" s="18"/>
      <c r="VTQ185" s="18"/>
      <c r="VTR185" s="18"/>
      <c r="VTS185" s="18"/>
      <c r="VTT185" s="18"/>
      <c r="VTU185" s="18"/>
      <c r="VTV185" s="18"/>
      <c r="VTW185" s="18"/>
      <c r="VTX185" s="18"/>
      <c r="VTY185" s="18"/>
      <c r="VTZ185" s="18"/>
      <c r="VUA185" s="18"/>
      <c r="VUB185" s="18"/>
      <c r="VUC185" s="18"/>
      <c r="VUD185" s="18"/>
      <c r="VUE185" s="18"/>
      <c r="VUF185" s="18"/>
      <c r="VUG185" s="18"/>
      <c r="VUH185" s="18"/>
      <c r="VUI185" s="18"/>
      <c r="VUJ185" s="18"/>
      <c r="VUK185" s="18"/>
      <c r="VUL185" s="18"/>
      <c r="VUM185" s="18"/>
      <c r="VUN185" s="18"/>
      <c r="VUO185" s="18"/>
      <c r="VUP185" s="18"/>
      <c r="VUQ185" s="18"/>
      <c r="VUR185" s="18"/>
      <c r="VUS185" s="18"/>
      <c r="VUT185" s="18"/>
      <c r="VUU185" s="18"/>
      <c r="VUV185" s="18"/>
      <c r="VUW185" s="18"/>
      <c r="VUX185" s="18"/>
      <c r="VUY185" s="18"/>
      <c r="VUZ185" s="18"/>
      <c r="VVA185" s="18"/>
      <c r="VVB185" s="18"/>
      <c r="VVC185" s="18"/>
      <c r="VVD185" s="18"/>
      <c r="VVE185" s="18"/>
      <c r="VVF185" s="18"/>
      <c r="VVG185" s="18"/>
      <c r="VVH185" s="18"/>
      <c r="VVI185" s="18"/>
      <c r="VVJ185" s="18"/>
      <c r="VVK185" s="18"/>
      <c r="VVL185" s="18"/>
      <c r="VVM185" s="18"/>
      <c r="VVN185" s="18"/>
      <c r="VVO185" s="18"/>
      <c r="VVP185" s="18"/>
      <c r="VVQ185" s="18"/>
      <c r="VVR185" s="18"/>
      <c r="VVS185" s="18"/>
      <c r="VVT185" s="18"/>
      <c r="VVU185" s="18"/>
      <c r="VVV185" s="18"/>
      <c r="VVW185" s="18"/>
      <c r="VVX185" s="18"/>
      <c r="VVY185" s="18"/>
      <c r="VVZ185" s="18"/>
      <c r="VWA185" s="18"/>
      <c r="VWB185" s="18"/>
      <c r="VWC185" s="18"/>
      <c r="VWD185" s="18"/>
      <c r="VWE185" s="18"/>
      <c r="VWF185" s="18"/>
      <c r="VWG185" s="18"/>
      <c r="VWH185" s="18"/>
      <c r="VWI185" s="18"/>
      <c r="VWJ185" s="18"/>
      <c r="VWK185" s="18"/>
      <c r="VWL185" s="18"/>
      <c r="VWM185" s="18"/>
      <c r="VWN185" s="18"/>
      <c r="VWO185" s="18"/>
      <c r="VWP185" s="18"/>
      <c r="VWQ185" s="18"/>
      <c r="VWR185" s="18"/>
      <c r="VWS185" s="18"/>
      <c r="VWT185" s="18"/>
      <c r="VWU185" s="18"/>
      <c r="VWV185" s="18"/>
      <c r="VWW185" s="18"/>
      <c r="VWX185" s="18"/>
      <c r="VWY185" s="18"/>
      <c r="VWZ185" s="18"/>
      <c r="VXA185" s="18"/>
      <c r="VXB185" s="18"/>
      <c r="VXC185" s="18"/>
      <c r="VXD185" s="18"/>
      <c r="VXE185" s="18"/>
      <c r="VXF185" s="18"/>
      <c r="VXG185" s="18"/>
      <c r="VXH185" s="18"/>
      <c r="VXI185" s="18"/>
      <c r="VXJ185" s="18"/>
      <c r="VXK185" s="18"/>
      <c r="VXL185" s="18"/>
      <c r="VXM185" s="18"/>
      <c r="VXN185" s="18"/>
      <c r="VXO185" s="18"/>
      <c r="VXP185" s="18"/>
      <c r="VXQ185" s="18"/>
      <c r="VXR185" s="18"/>
      <c r="VXS185" s="18"/>
      <c r="VXT185" s="18"/>
      <c r="VXU185" s="18"/>
      <c r="VXV185" s="18"/>
      <c r="VXW185" s="18"/>
      <c r="VXX185" s="18"/>
      <c r="VXY185" s="18"/>
      <c r="VXZ185" s="18"/>
      <c r="VYA185" s="18"/>
      <c r="VYB185" s="18"/>
      <c r="VYC185" s="18"/>
      <c r="VYD185" s="18"/>
      <c r="VYE185" s="18"/>
      <c r="VYF185" s="18"/>
      <c r="VYG185" s="18"/>
      <c r="VYH185" s="18"/>
      <c r="VYI185" s="18"/>
      <c r="VYJ185" s="18"/>
      <c r="VYK185" s="18"/>
      <c r="VYL185" s="18"/>
      <c r="VYM185" s="18"/>
      <c r="VYN185" s="18"/>
      <c r="VYO185" s="18"/>
      <c r="VYP185" s="18"/>
      <c r="VYQ185" s="18"/>
      <c r="VYR185" s="18"/>
      <c r="VYS185" s="18"/>
      <c r="VYT185" s="18"/>
      <c r="VYU185" s="18"/>
      <c r="VYV185" s="18"/>
      <c r="VYW185" s="18"/>
      <c r="VYX185" s="18"/>
      <c r="VYY185" s="18"/>
      <c r="VYZ185" s="18"/>
      <c r="VZA185" s="18"/>
      <c r="VZB185" s="18"/>
      <c r="VZC185" s="18"/>
      <c r="VZD185" s="18"/>
      <c r="VZE185" s="18"/>
      <c r="VZF185" s="18"/>
      <c r="VZG185" s="18"/>
      <c r="VZH185" s="18"/>
      <c r="VZI185" s="18"/>
      <c r="VZJ185" s="18"/>
      <c r="VZK185" s="18"/>
      <c r="VZL185" s="18"/>
      <c r="VZM185" s="18"/>
      <c r="VZN185" s="18"/>
      <c r="VZO185" s="18"/>
      <c r="VZP185" s="18"/>
      <c r="VZQ185" s="18"/>
      <c r="VZR185" s="18"/>
      <c r="VZS185" s="18"/>
      <c r="VZT185" s="18"/>
      <c r="VZU185" s="18"/>
      <c r="VZV185" s="18"/>
      <c r="VZW185" s="18"/>
      <c r="VZX185" s="18"/>
      <c r="VZY185" s="18"/>
      <c r="VZZ185" s="18"/>
      <c r="WAA185" s="18"/>
      <c r="WAB185" s="18"/>
      <c r="WAC185" s="18"/>
      <c r="WAD185" s="18"/>
      <c r="WAE185" s="18"/>
      <c r="WAF185" s="18"/>
      <c r="WAG185" s="18"/>
      <c r="WAH185" s="18"/>
      <c r="WAI185" s="18"/>
      <c r="WAJ185" s="18"/>
      <c r="WAK185" s="18"/>
      <c r="WAL185" s="18"/>
      <c r="WAM185" s="18"/>
      <c r="WAN185" s="18"/>
      <c r="WAO185" s="18"/>
      <c r="WAP185" s="18"/>
      <c r="WAQ185" s="18"/>
      <c r="WAR185" s="18"/>
      <c r="WAS185" s="18"/>
      <c r="WAT185" s="18"/>
      <c r="WAU185" s="18"/>
      <c r="WAV185" s="18"/>
      <c r="WAW185" s="18"/>
      <c r="WAX185" s="18"/>
      <c r="WAY185" s="18"/>
      <c r="WAZ185" s="18"/>
      <c r="WBA185" s="18"/>
      <c r="WBB185" s="18"/>
      <c r="WBC185" s="18"/>
      <c r="WBD185" s="18"/>
      <c r="WBE185" s="18"/>
      <c r="WBF185" s="18"/>
      <c r="WBG185" s="18"/>
      <c r="WBH185" s="18"/>
      <c r="WBI185" s="18"/>
      <c r="WBJ185" s="18"/>
      <c r="WBK185" s="18"/>
      <c r="WBL185" s="18"/>
      <c r="WBM185" s="18"/>
      <c r="WBN185" s="18"/>
      <c r="WBO185" s="18"/>
      <c r="WBP185" s="18"/>
      <c r="WBQ185" s="18"/>
      <c r="WBR185" s="18"/>
      <c r="WBS185" s="18"/>
      <c r="WBT185" s="18"/>
      <c r="WBU185" s="18"/>
      <c r="WBV185" s="18"/>
      <c r="WBW185" s="18"/>
      <c r="WBX185" s="18"/>
      <c r="WBY185" s="18"/>
      <c r="WBZ185" s="18"/>
      <c r="WCA185" s="18"/>
      <c r="WCB185" s="18"/>
      <c r="WCC185" s="18"/>
      <c r="WCD185" s="18"/>
      <c r="WCE185" s="18"/>
      <c r="WCF185" s="18"/>
      <c r="WCG185" s="18"/>
      <c r="WCH185" s="18"/>
      <c r="WCI185" s="18"/>
      <c r="WCJ185" s="18"/>
      <c r="WCK185" s="18"/>
      <c r="WCL185" s="18"/>
      <c r="WCM185" s="18"/>
      <c r="WCN185" s="18"/>
      <c r="WCO185" s="18"/>
      <c r="WCP185" s="18"/>
      <c r="WCQ185" s="18"/>
      <c r="WCR185" s="18"/>
      <c r="WCS185" s="18"/>
      <c r="WCT185" s="18"/>
      <c r="WCU185" s="18"/>
      <c r="WCV185" s="18"/>
      <c r="WCW185" s="18"/>
      <c r="WCX185" s="18"/>
      <c r="WCY185" s="18"/>
      <c r="WCZ185" s="18"/>
      <c r="WDA185" s="18"/>
      <c r="WDB185" s="18"/>
      <c r="WDC185" s="18"/>
      <c r="WDD185" s="18"/>
      <c r="WDE185" s="18"/>
      <c r="WDF185" s="18"/>
      <c r="WDG185" s="18"/>
      <c r="WDH185" s="18"/>
      <c r="WDI185" s="18"/>
      <c r="WDJ185" s="18"/>
      <c r="WDK185" s="18"/>
      <c r="WDL185" s="18"/>
      <c r="WDM185" s="18"/>
      <c r="WDN185" s="18"/>
      <c r="WDO185" s="18"/>
      <c r="WDP185" s="18"/>
      <c r="WDQ185" s="18"/>
      <c r="WDR185" s="18"/>
      <c r="WDS185" s="18"/>
      <c r="WDT185" s="18"/>
      <c r="WDU185" s="18"/>
      <c r="WDV185" s="18"/>
      <c r="WDW185" s="18"/>
      <c r="WDX185" s="18"/>
      <c r="WDY185" s="18"/>
      <c r="WDZ185" s="18"/>
      <c r="WEA185" s="18"/>
      <c r="WEB185" s="18"/>
      <c r="WEC185" s="18"/>
      <c r="WED185" s="18"/>
      <c r="WEE185" s="18"/>
      <c r="WEF185" s="18"/>
      <c r="WEG185" s="18"/>
      <c r="WEH185" s="18"/>
      <c r="WEI185" s="18"/>
      <c r="WEJ185" s="18"/>
      <c r="WEK185" s="18"/>
      <c r="WEL185" s="18"/>
      <c r="WEM185" s="18"/>
      <c r="WEN185" s="18"/>
      <c r="WEO185" s="18"/>
      <c r="WEP185" s="18"/>
      <c r="WEQ185" s="18"/>
      <c r="WER185" s="18"/>
      <c r="WES185" s="18"/>
      <c r="WET185" s="18"/>
      <c r="WEU185" s="18"/>
      <c r="WEV185" s="18"/>
      <c r="WEW185" s="18"/>
      <c r="WEX185" s="18"/>
      <c r="WEY185" s="18"/>
      <c r="WEZ185" s="18"/>
      <c r="WFA185" s="18"/>
      <c r="WFB185" s="18"/>
      <c r="WFC185" s="18"/>
      <c r="WFD185" s="18"/>
      <c r="WFE185" s="18"/>
      <c r="WFF185" s="18"/>
      <c r="WFG185" s="18"/>
      <c r="WFH185" s="18"/>
      <c r="WFI185" s="18"/>
      <c r="WFJ185" s="18"/>
      <c r="WFK185" s="18"/>
      <c r="WFL185" s="18"/>
      <c r="WFM185" s="18"/>
      <c r="WFN185" s="18"/>
      <c r="WFO185" s="18"/>
      <c r="WFP185" s="18"/>
      <c r="WFQ185" s="18"/>
      <c r="WFR185" s="18"/>
      <c r="WFS185" s="18"/>
      <c r="WFT185" s="18"/>
      <c r="WFU185" s="18"/>
      <c r="WFV185" s="18"/>
      <c r="WFW185" s="18"/>
      <c r="WFX185" s="18"/>
      <c r="WFY185" s="18"/>
      <c r="WFZ185" s="18"/>
      <c r="WGA185" s="18"/>
      <c r="WGB185" s="18"/>
      <c r="WGC185" s="18"/>
      <c r="WGD185" s="18"/>
      <c r="WGE185" s="18"/>
      <c r="WGF185" s="18"/>
      <c r="WGG185" s="18"/>
      <c r="WGH185" s="18"/>
      <c r="WGI185" s="18"/>
      <c r="WGJ185" s="18"/>
      <c r="WGK185" s="18"/>
      <c r="WGL185" s="18"/>
      <c r="WGM185" s="18"/>
      <c r="WGN185" s="18"/>
      <c r="WGO185" s="18"/>
      <c r="WGP185" s="18"/>
      <c r="WGQ185" s="18"/>
      <c r="WGR185" s="18"/>
      <c r="WGS185" s="18"/>
      <c r="WGT185" s="18"/>
      <c r="WGU185" s="18"/>
      <c r="WGV185" s="18"/>
      <c r="WGW185" s="18"/>
      <c r="WGX185" s="18"/>
      <c r="WGY185" s="18"/>
      <c r="WGZ185" s="18"/>
      <c r="WHA185" s="18"/>
      <c r="WHB185" s="18"/>
      <c r="WHC185" s="18"/>
      <c r="WHD185" s="18"/>
      <c r="WHE185" s="18"/>
      <c r="WHF185" s="18"/>
      <c r="WHG185" s="18"/>
      <c r="WHH185" s="18"/>
      <c r="WHI185" s="18"/>
      <c r="WHJ185" s="18"/>
      <c r="WHK185" s="18"/>
      <c r="WHL185" s="18"/>
      <c r="WHM185" s="18"/>
      <c r="WHN185" s="18"/>
      <c r="WHO185" s="18"/>
      <c r="WHP185" s="18"/>
      <c r="WHQ185" s="18"/>
      <c r="WHR185" s="18"/>
      <c r="WHS185" s="18"/>
      <c r="WHT185" s="18"/>
      <c r="WHU185" s="18"/>
      <c r="WHV185" s="18"/>
      <c r="WHW185" s="18"/>
      <c r="WHX185" s="18"/>
      <c r="WHY185" s="18"/>
      <c r="WHZ185" s="18"/>
      <c r="WIA185" s="18"/>
      <c r="WIB185" s="18"/>
      <c r="WIC185" s="18"/>
      <c r="WID185" s="18"/>
      <c r="WIE185" s="18"/>
      <c r="WIF185" s="18"/>
      <c r="WIG185" s="18"/>
      <c r="WIH185" s="18"/>
      <c r="WII185" s="18"/>
      <c r="WIJ185" s="18"/>
      <c r="WIK185" s="18"/>
      <c r="WIL185" s="18"/>
      <c r="WIM185" s="18"/>
      <c r="WIN185" s="18"/>
      <c r="WIO185" s="18"/>
      <c r="WIP185" s="18"/>
      <c r="WIQ185" s="18"/>
      <c r="WIR185" s="18"/>
      <c r="WIS185" s="18"/>
      <c r="WIT185" s="18"/>
      <c r="WIU185" s="18"/>
      <c r="WIV185" s="18"/>
      <c r="WIW185" s="18"/>
      <c r="WIX185" s="18"/>
      <c r="WIY185" s="18"/>
      <c r="WIZ185" s="18"/>
      <c r="WJA185" s="18"/>
      <c r="WJB185" s="18"/>
      <c r="WJC185" s="18"/>
      <c r="WJD185" s="18"/>
      <c r="WJE185" s="18"/>
      <c r="WJF185" s="18"/>
      <c r="WJG185" s="18"/>
      <c r="WJH185" s="18"/>
      <c r="WJI185" s="18"/>
      <c r="WJJ185" s="18"/>
      <c r="WJK185" s="18"/>
      <c r="WJL185" s="18"/>
      <c r="WJM185" s="18"/>
      <c r="WJN185" s="18"/>
      <c r="WJO185" s="18"/>
      <c r="WJP185" s="18"/>
      <c r="WJQ185" s="18"/>
      <c r="WJR185" s="18"/>
      <c r="WJS185" s="18"/>
      <c r="WJT185" s="18"/>
      <c r="WJU185" s="18"/>
      <c r="WJV185" s="18"/>
      <c r="WJW185" s="18"/>
      <c r="WJX185" s="18"/>
      <c r="WJY185" s="18"/>
      <c r="WJZ185" s="18"/>
      <c r="WKA185" s="18"/>
      <c r="WKB185" s="18"/>
      <c r="WKC185" s="18"/>
      <c r="WKD185" s="18"/>
      <c r="WKE185" s="18"/>
      <c r="WKF185" s="18"/>
      <c r="WKG185" s="18"/>
      <c r="WKH185" s="18"/>
      <c r="WKI185" s="18"/>
      <c r="WKJ185" s="18"/>
      <c r="WKK185" s="18"/>
      <c r="WKL185" s="18"/>
      <c r="WKM185" s="18"/>
      <c r="WKN185" s="18"/>
      <c r="WKO185" s="18"/>
      <c r="WKP185" s="18"/>
      <c r="WKQ185" s="18"/>
      <c r="WKR185" s="18"/>
      <c r="WKS185" s="18"/>
      <c r="WKT185" s="18"/>
      <c r="WKU185" s="18"/>
      <c r="WKV185" s="18"/>
      <c r="WKW185" s="18"/>
      <c r="WKX185" s="18"/>
      <c r="WKY185" s="18"/>
      <c r="WKZ185" s="18"/>
      <c r="WLA185" s="18"/>
      <c r="WLB185" s="18"/>
      <c r="WLC185" s="18"/>
      <c r="WLD185" s="18"/>
      <c r="WLE185" s="18"/>
      <c r="WLF185" s="18"/>
      <c r="WLG185" s="18"/>
      <c r="WLH185" s="18"/>
      <c r="WLI185" s="18"/>
      <c r="WLJ185" s="18"/>
      <c r="WLK185" s="18"/>
      <c r="WLL185" s="18"/>
      <c r="WLM185" s="18"/>
      <c r="WLN185" s="18"/>
      <c r="WLO185" s="18"/>
      <c r="WLP185" s="18"/>
      <c r="WLQ185" s="18"/>
      <c r="WLR185" s="18"/>
      <c r="WLS185" s="18"/>
      <c r="WLT185" s="18"/>
      <c r="WLU185" s="18"/>
      <c r="WLV185" s="18"/>
      <c r="WLW185" s="18"/>
      <c r="WLX185" s="18"/>
      <c r="WLY185" s="18"/>
      <c r="WLZ185" s="18"/>
      <c r="WMA185" s="18"/>
      <c r="WMB185" s="18"/>
      <c r="WMC185" s="18"/>
      <c r="WMD185" s="18"/>
      <c r="WME185" s="18"/>
      <c r="WMF185" s="18"/>
      <c r="WMG185" s="18"/>
      <c r="WMH185" s="18"/>
      <c r="WMI185" s="18"/>
      <c r="WMJ185" s="18"/>
      <c r="WMK185" s="18"/>
      <c r="WML185" s="18"/>
      <c r="WMM185" s="18"/>
      <c r="WMN185" s="18"/>
      <c r="WMO185" s="18"/>
      <c r="WMP185" s="18"/>
      <c r="WMQ185" s="18"/>
      <c r="WMR185" s="18"/>
      <c r="WMS185" s="18"/>
      <c r="WMT185" s="18"/>
      <c r="WMU185" s="18"/>
      <c r="WMV185" s="18"/>
      <c r="WMW185" s="18"/>
      <c r="WMX185" s="18"/>
      <c r="WMY185" s="18"/>
      <c r="WMZ185" s="18"/>
      <c r="WNA185" s="18"/>
      <c r="WNB185" s="18"/>
      <c r="WNC185" s="18"/>
      <c r="WND185" s="18"/>
      <c r="WNE185" s="18"/>
      <c r="WNF185" s="18"/>
      <c r="WNG185" s="18"/>
      <c r="WNH185" s="18"/>
      <c r="WNI185" s="18"/>
      <c r="WNJ185" s="18"/>
      <c r="WNK185" s="18"/>
      <c r="WNL185" s="18"/>
      <c r="WNM185" s="18"/>
      <c r="WNN185" s="18"/>
      <c r="WNO185" s="18"/>
      <c r="WNP185" s="18"/>
      <c r="WNQ185" s="18"/>
      <c r="WNR185" s="18"/>
      <c r="WNS185" s="18"/>
      <c r="WNT185" s="18"/>
      <c r="WNU185" s="18"/>
      <c r="WNV185" s="18"/>
      <c r="WNW185" s="18"/>
      <c r="WNX185" s="18"/>
      <c r="WNY185" s="18"/>
      <c r="WNZ185" s="18"/>
      <c r="WOA185" s="18"/>
      <c r="WOB185" s="18"/>
      <c r="WOC185" s="18"/>
      <c r="WOD185" s="18"/>
      <c r="WOE185" s="18"/>
      <c r="WOF185" s="18"/>
      <c r="WOG185" s="18"/>
      <c r="WOH185" s="18"/>
      <c r="WOI185" s="18"/>
      <c r="WOJ185" s="18"/>
      <c r="WOK185" s="18"/>
      <c r="WOL185" s="18"/>
      <c r="WOM185" s="18"/>
      <c r="WON185" s="18"/>
      <c r="WOO185" s="18"/>
      <c r="WOP185" s="18"/>
      <c r="WOQ185" s="18"/>
      <c r="WOR185" s="18"/>
      <c r="WOS185" s="18"/>
      <c r="WOT185" s="18"/>
      <c r="WOU185" s="18"/>
      <c r="WOV185" s="18"/>
      <c r="WOW185" s="18"/>
      <c r="WOX185" s="18"/>
      <c r="WOY185" s="18"/>
      <c r="WOZ185" s="18"/>
      <c r="WPA185" s="18"/>
      <c r="WPB185" s="18"/>
      <c r="WPC185" s="18"/>
      <c r="WPD185" s="18"/>
      <c r="WPE185" s="18"/>
      <c r="WPF185" s="18"/>
      <c r="WPG185" s="18"/>
      <c r="WPH185" s="18"/>
      <c r="WPI185" s="18"/>
      <c r="WPJ185" s="18"/>
      <c r="WPK185" s="18"/>
      <c r="WPL185" s="18"/>
      <c r="WPM185" s="18"/>
      <c r="WPN185" s="18"/>
      <c r="WPO185" s="18"/>
      <c r="WPP185" s="18"/>
      <c r="WPQ185" s="18"/>
      <c r="WPR185" s="18"/>
      <c r="WPS185" s="18"/>
      <c r="WPT185" s="18"/>
      <c r="WPU185" s="18"/>
      <c r="WPV185" s="18"/>
      <c r="WPW185" s="18"/>
      <c r="WPX185" s="18"/>
      <c r="WPY185" s="18"/>
      <c r="WPZ185" s="18"/>
      <c r="WQA185" s="18"/>
      <c r="WQB185" s="18"/>
      <c r="WQC185" s="18"/>
      <c r="WQD185" s="18"/>
      <c r="WQE185" s="18"/>
      <c r="WQF185" s="18"/>
      <c r="WQG185" s="18"/>
      <c r="WQH185" s="18"/>
      <c r="WQI185" s="18"/>
      <c r="WQJ185" s="18"/>
      <c r="WQK185" s="18"/>
      <c r="WQL185" s="18"/>
      <c r="WQM185" s="18"/>
      <c r="WQN185" s="18"/>
      <c r="WQO185" s="18"/>
      <c r="WQP185" s="18"/>
      <c r="WQQ185" s="18"/>
      <c r="WQR185" s="18"/>
      <c r="WQS185" s="18"/>
      <c r="WQT185" s="18"/>
      <c r="WQU185" s="18"/>
      <c r="WQV185" s="18"/>
      <c r="WQW185" s="18"/>
      <c r="WQX185" s="18"/>
      <c r="WQY185" s="18"/>
      <c r="WQZ185" s="18"/>
      <c r="WRA185" s="18"/>
      <c r="WRB185" s="18"/>
      <c r="WRC185" s="18"/>
      <c r="WRD185" s="18"/>
      <c r="WRE185" s="18"/>
      <c r="WRF185" s="18"/>
      <c r="WRG185" s="18"/>
      <c r="WRH185" s="18"/>
      <c r="WRI185" s="18"/>
      <c r="WRJ185" s="18"/>
      <c r="WRK185" s="18"/>
      <c r="WRL185" s="18"/>
      <c r="WRM185" s="18"/>
      <c r="WRN185" s="18"/>
      <c r="WRO185" s="18"/>
      <c r="WRP185" s="18"/>
      <c r="WRQ185" s="18"/>
      <c r="WRR185" s="18"/>
      <c r="WRS185" s="18"/>
      <c r="WRT185" s="18"/>
      <c r="WRU185" s="18"/>
      <c r="WRV185" s="18"/>
      <c r="WRW185" s="18"/>
      <c r="WRX185" s="18"/>
      <c r="WRY185" s="18"/>
      <c r="WRZ185" s="18"/>
      <c r="WSA185" s="18"/>
      <c r="WSB185" s="18"/>
      <c r="WSC185" s="18"/>
      <c r="WSD185" s="18"/>
      <c r="WSE185" s="18"/>
      <c r="WSF185" s="18"/>
      <c r="WSG185" s="18"/>
      <c r="WSH185" s="18"/>
      <c r="WSI185" s="18"/>
      <c r="WSJ185" s="18"/>
      <c r="WSK185" s="18"/>
      <c r="WSL185" s="18"/>
      <c r="WSM185" s="18"/>
      <c r="WSN185" s="18"/>
      <c r="WSO185" s="18"/>
      <c r="WSP185" s="18"/>
      <c r="WSQ185" s="18"/>
      <c r="WSR185" s="18"/>
      <c r="WSS185" s="18"/>
      <c r="WST185" s="18"/>
      <c r="WSU185" s="18"/>
      <c r="WSV185" s="18"/>
      <c r="WSW185" s="18"/>
      <c r="WSX185" s="18"/>
      <c r="WSY185" s="18"/>
      <c r="WSZ185" s="18"/>
      <c r="WTA185" s="18"/>
      <c r="WTB185" s="18"/>
      <c r="WTC185" s="18"/>
      <c r="WTD185" s="18"/>
      <c r="WTE185" s="18"/>
      <c r="WTF185" s="18"/>
      <c r="WTG185" s="18"/>
      <c r="WTH185" s="18"/>
      <c r="WTI185" s="18"/>
      <c r="WTJ185" s="18"/>
      <c r="WTK185" s="18"/>
      <c r="WTL185" s="18"/>
      <c r="WTM185" s="18"/>
      <c r="WTN185" s="18"/>
      <c r="WTO185" s="18"/>
      <c r="WTP185" s="18"/>
      <c r="WTQ185" s="18"/>
      <c r="WTR185" s="18"/>
      <c r="WTS185" s="18"/>
      <c r="WTT185" s="18"/>
      <c r="WTU185" s="18"/>
      <c r="WTV185" s="18"/>
      <c r="WTW185" s="18"/>
      <c r="WTX185" s="18"/>
      <c r="WTY185" s="18"/>
      <c r="WTZ185" s="18"/>
      <c r="WUA185" s="18"/>
      <c r="WUB185" s="18"/>
      <c r="WUC185" s="18"/>
      <c r="WUD185" s="18"/>
      <c r="WUE185" s="18"/>
      <c r="WUF185" s="18"/>
      <c r="WUG185" s="18"/>
      <c r="WUH185" s="18"/>
      <c r="WUI185" s="18"/>
      <c r="WUJ185" s="18"/>
      <c r="WUK185" s="18"/>
      <c r="WUL185" s="18"/>
      <c r="WUM185" s="18"/>
      <c r="WUN185" s="18"/>
      <c r="WUO185" s="18"/>
      <c r="WUP185" s="18"/>
      <c r="WUQ185" s="18"/>
      <c r="WUR185" s="18"/>
      <c r="WUS185" s="18"/>
      <c r="WUT185" s="18"/>
      <c r="WUU185" s="18"/>
      <c r="WUV185" s="18"/>
      <c r="WUW185" s="18"/>
      <c r="WUX185" s="18"/>
      <c r="WUY185" s="18"/>
      <c r="WUZ185" s="18"/>
      <c r="WVA185" s="18"/>
      <c r="WVB185" s="18"/>
      <c r="WVC185" s="18"/>
      <c r="WVD185" s="18"/>
      <c r="WVE185" s="18"/>
      <c r="WVF185" s="18"/>
      <c r="WVG185" s="18"/>
      <c r="WVH185" s="18"/>
      <c r="WVI185" s="18"/>
      <c r="WVJ185" s="18"/>
      <c r="WVK185" s="18"/>
      <c r="WVL185" s="18"/>
      <c r="WVM185" s="18"/>
      <c r="WVN185" s="18"/>
      <c r="WVO185" s="18"/>
      <c r="WVP185" s="18"/>
      <c r="WVQ185" s="18"/>
      <c r="WVR185" s="18"/>
      <c r="WVS185" s="18"/>
      <c r="WVT185" s="18"/>
      <c r="WVU185" s="18"/>
      <c r="WVV185" s="18"/>
      <c r="WVW185" s="18"/>
      <c r="WVX185" s="18"/>
      <c r="WVY185" s="18"/>
      <c r="WVZ185" s="18"/>
      <c r="WWA185" s="18"/>
      <c r="WWB185" s="18"/>
      <c r="WWC185" s="18"/>
      <c r="WWD185" s="18"/>
      <c r="WWE185" s="18"/>
      <c r="WWF185" s="18"/>
      <c r="WWG185" s="18"/>
      <c r="WWH185" s="18"/>
      <c r="WWI185" s="18"/>
      <c r="WWJ185" s="18"/>
      <c r="WWK185" s="18"/>
      <c r="WWL185" s="18"/>
      <c r="WWM185" s="18"/>
      <c r="WWN185" s="18"/>
      <c r="WWO185" s="18"/>
      <c r="WWP185" s="18"/>
      <c r="WWQ185" s="18"/>
      <c r="WWR185" s="18"/>
      <c r="WWS185" s="18"/>
      <c r="WWT185" s="18"/>
      <c r="WWU185" s="18"/>
      <c r="WWV185" s="18"/>
      <c r="WWW185" s="18"/>
      <c r="WWX185" s="18"/>
      <c r="WWY185" s="18"/>
      <c r="WWZ185" s="18"/>
      <c r="WXA185" s="18"/>
      <c r="WXB185" s="18"/>
      <c r="WXC185" s="18"/>
      <c r="WXD185" s="18"/>
      <c r="WXE185" s="18"/>
      <c r="WXF185" s="18"/>
      <c r="WXG185" s="18"/>
      <c r="WXH185" s="18"/>
      <c r="WXI185" s="18"/>
      <c r="WXJ185" s="18"/>
      <c r="WXK185" s="18"/>
      <c r="WXL185" s="18"/>
      <c r="WXM185" s="18"/>
      <c r="WXN185" s="18"/>
      <c r="WXO185" s="18"/>
      <c r="WXP185" s="18"/>
      <c r="WXQ185" s="18"/>
      <c r="WXR185" s="18"/>
      <c r="WXS185" s="18"/>
      <c r="WXT185" s="18"/>
      <c r="WXU185" s="18"/>
      <c r="WXV185" s="18"/>
      <c r="WXW185" s="18"/>
      <c r="WXX185" s="18"/>
      <c r="WXY185" s="18"/>
      <c r="WXZ185" s="18"/>
      <c r="WYA185" s="18"/>
      <c r="WYB185" s="18"/>
      <c r="WYC185" s="18"/>
      <c r="WYD185" s="18"/>
      <c r="WYE185" s="18"/>
      <c r="WYF185" s="18"/>
      <c r="WYG185" s="18"/>
      <c r="WYH185" s="18"/>
      <c r="WYI185" s="18"/>
      <c r="WYJ185" s="18"/>
      <c r="WYK185" s="18"/>
      <c r="WYL185" s="18"/>
      <c r="WYM185" s="18"/>
      <c r="WYN185" s="18"/>
      <c r="WYO185" s="18"/>
      <c r="WYP185" s="18"/>
      <c r="WYQ185" s="18"/>
      <c r="WYR185" s="18"/>
      <c r="WYS185" s="18"/>
      <c r="WYT185" s="18"/>
      <c r="WYU185" s="18"/>
      <c r="WYV185" s="18"/>
      <c r="WYW185" s="18"/>
      <c r="WYX185" s="18"/>
      <c r="WYY185" s="18"/>
      <c r="WYZ185" s="18"/>
      <c r="WZA185" s="18"/>
      <c r="WZB185" s="18"/>
      <c r="WZC185" s="18"/>
      <c r="WZD185" s="18"/>
      <c r="WZE185" s="18"/>
      <c r="WZF185" s="18"/>
      <c r="WZG185" s="18"/>
      <c r="WZH185" s="18"/>
      <c r="WZI185" s="18"/>
      <c r="WZJ185" s="18"/>
      <c r="WZK185" s="18"/>
      <c r="WZL185" s="18"/>
      <c r="WZM185" s="18"/>
      <c r="WZN185" s="18"/>
      <c r="WZO185" s="18"/>
      <c r="WZP185" s="18"/>
      <c r="WZQ185" s="18"/>
      <c r="WZR185" s="18"/>
      <c r="WZS185" s="18"/>
      <c r="WZT185" s="18"/>
      <c r="WZU185" s="18"/>
      <c r="WZV185" s="18"/>
      <c r="WZW185" s="18"/>
      <c r="WZX185" s="18"/>
      <c r="WZY185" s="18"/>
      <c r="WZZ185" s="18"/>
      <c r="XAA185" s="18"/>
      <c r="XAB185" s="18"/>
      <c r="XAC185" s="18"/>
      <c r="XAD185" s="18"/>
      <c r="XAE185" s="18"/>
      <c r="XAF185" s="18"/>
      <c r="XAG185" s="18"/>
      <c r="XAH185" s="18"/>
      <c r="XAI185" s="18"/>
      <c r="XAJ185" s="18"/>
      <c r="XAK185" s="18"/>
      <c r="XAL185" s="18"/>
      <c r="XAM185" s="18"/>
      <c r="XAN185" s="18"/>
      <c r="XAO185" s="18"/>
      <c r="XAP185" s="18"/>
      <c r="XAQ185" s="18"/>
      <c r="XAR185" s="18"/>
      <c r="XAS185" s="18"/>
      <c r="XAT185" s="18"/>
      <c r="XAU185" s="18"/>
      <c r="XAV185" s="18"/>
      <c r="XAW185" s="18"/>
      <c r="XAX185" s="18"/>
      <c r="XAY185" s="18"/>
      <c r="XAZ185" s="18"/>
      <c r="XBA185" s="18"/>
      <c r="XBB185" s="18"/>
      <c r="XBC185" s="18"/>
      <c r="XBD185" s="18"/>
      <c r="XBE185" s="18"/>
      <c r="XBF185" s="18"/>
      <c r="XBG185" s="18"/>
      <c r="XBH185" s="18"/>
      <c r="XBI185" s="18"/>
      <c r="XBJ185" s="18"/>
      <c r="XBK185" s="18"/>
      <c r="XBL185" s="18"/>
      <c r="XBM185" s="18"/>
      <c r="XBN185" s="18"/>
      <c r="XBO185" s="18"/>
      <c r="XBP185" s="18"/>
      <c r="XBQ185" s="18"/>
      <c r="XBR185" s="18"/>
      <c r="XBS185" s="18"/>
      <c r="XBT185" s="18"/>
      <c r="XBU185" s="18"/>
      <c r="XBV185" s="18"/>
      <c r="XBW185" s="18"/>
      <c r="XBX185" s="18"/>
      <c r="XBY185" s="18"/>
      <c r="XBZ185" s="18"/>
      <c r="XCA185" s="18"/>
      <c r="XCB185" s="18"/>
      <c r="XCC185" s="18"/>
      <c r="XCD185" s="18"/>
      <c r="XCE185" s="18"/>
      <c r="XCF185" s="18"/>
      <c r="XCG185" s="18"/>
      <c r="XCH185" s="18"/>
      <c r="XCI185" s="18"/>
      <c r="XCJ185" s="18"/>
      <c r="XCK185" s="18"/>
      <c r="XCL185" s="18"/>
      <c r="XCM185" s="18"/>
      <c r="XCN185" s="18"/>
      <c r="XCO185" s="18"/>
      <c r="XCP185" s="18"/>
      <c r="XCQ185" s="18"/>
      <c r="XCR185" s="18"/>
      <c r="XCS185" s="18"/>
      <c r="XCT185" s="18"/>
      <c r="XCU185" s="18"/>
      <c r="XCV185" s="18"/>
      <c r="XCW185" s="18"/>
      <c r="XCX185" s="18"/>
      <c r="XCY185" s="18"/>
      <c r="XCZ185" s="18"/>
      <c r="XDA185" s="18"/>
      <c r="XDB185" s="18"/>
      <c r="XDC185" s="18"/>
      <c r="XDD185" s="18"/>
      <c r="XDE185" s="18"/>
      <c r="XDF185" s="18"/>
      <c r="XDG185" s="18"/>
      <c r="XDH185" s="18"/>
      <c r="XDI185" s="18"/>
      <c r="XDJ185" s="18"/>
      <c r="XDK185" s="18"/>
      <c r="XDL185" s="18"/>
      <c r="XDM185" s="18"/>
      <c r="XDN185" s="18"/>
      <c r="XDO185" s="18"/>
      <c r="XDP185" s="18"/>
      <c r="XDQ185" s="18"/>
      <c r="XDR185" s="18"/>
      <c r="XDS185" s="18"/>
      <c r="XDT185" s="18"/>
      <c r="XDU185" s="18"/>
      <c r="XDV185" s="18"/>
      <c r="XDW185" s="18"/>
      <c r="XDX185" s="18"/>
      <c r="XDY185" s="18"/>
      <c r="XDZ185" s="18"/>
      <c r="XEA185" s="18"/>
      <c r="XEB185" s="18"/>
      <c r="XEC185" s="18"/>
      <c r="XED185" s="18"/>
      <c r="XEE185" s="18"/>
      <c r="XEF185" s="18"/>
      <c r="XEG185" s="18"/>
      <c r="XEH185" s="18"/>
      <c r="XEI185" s="12"/>
      <c r="XEJ185" s="12"/>
      <c r="XEK185" s="12"/>
      <c r="XEL185" s="12"/>
      <c r="XEM185" s="12"/>
      <c r="XEN185" s="12"/>
      <c r="XEO185" s="12"/>
    </row>
    <row r="186" s="8" customFormat="1" ht="45" customHeight="1" spans="1:16369">
      <c r="A186" s="36" t="s">
        <v>242</v>
      </c>
      <c r="B186" s="37" t="s">
        <v>775</v>
      </c>
      <c r="C186" s="37" t="s">
        <v>776</v>
      </c>
      <c r="D186" s="37" t="s">
        <v>136</v>
      </c>
      <c r="E186" s="37" t="s">
        <v>458</v>
      </c>
      <c r="F186" s="37" t="s">
        <v>131</v>
      </c>
      <c r="G186" s="37" t="s">
        <v>230</v>
      </c>
      <c r="H186" s="37" t="s">
        <v>767</v>
      </c>
      <c r="I186" s="37"/>
      <c r="J186" s="54">
        <f>K186+P186+Q186+R186+S186+T186+U186+V186+W186</f>
        <v>30</v>
      </c>
      <c r="K186" s="54">
        <v>30</v>
      </c>
      <c r="L186" s="54">
        <v>30</v>
      </c>
      <c r="M186" s="54"/>
      <c r="N186" s="54"/>
      <c r="O186" s="54"/>
      <c r="P186" s="54"/>
      <c r="Q186" s="54"/>
      <c r="R186" s="54"/>
      <c r="S186" s="54"/>
      <c r="T186" s="54"/>
      <c r="U186" s="54"/>
      <c r="V186" s="54"/>
      <c r="W186" s="54"/>
      <c r="X186" s="37" t="s">
        <v>128</v>
      </c>
      <c r="Y186" s="37" t="s">
        <v>110</v>
      </c>
      <c r="Z186" s="37" t="s">
        <v>110</v>
      </c>
      <c r="AA186" s="37" t="s">
        <v>129</v>
      </c>
      <c r="AB186" s="37" t="s">
        <v>110</v>
      </c>
      <c r="AC186" s="37" t="s">
        <v>129</v>
      </c>
      <c r="AD186" s="37">
        <v>235</v>
      </c>
      <c r="AE186" s="37">
        <v>738</v>
      </c>
      <c r="AF186" s="37">
        <v>738</v>
      </c>
      <c r="AG186" s="37" t="s">
        <v>772</v>
      </c>
      <c r="AH186" s="37" t="s">
        <v>768</v>
      </c>
      <c r="AI186" s="37"/>
      <c r="AJ186" s="65" t="s">
        <v>110</v>
      </c>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c r="DH186" s="18"/>
      <c r="DI186" s="18"/>
      <c r="DJ186" s="18"/>
      <c r="DK186" s="18"/>
      <c r="DL186" s="18"/>
      <c r="DM186" s="18"/>
      <c r="DN186" s="18"/>
      <c r="DO186" s="18"/>
      <c r="DP186" s="18"/>
      <c r="DQ186" s="18"/>
      <c r="DR186" s="18"/>
      <c r="DS186" s="18"/>
      <c r="DT186" s="18"/>
      <c r="DU186" s="18"/>
      <c r="DV186" s="18"/>
      <c r="DW186" s="18"/>
      <c r="DX186" s="18"/>
      <c r="DY186" s="18"/>
      <c r="DZ186" s="18"/>
      <c r="EA186" s="18"/>
      <c r="EB186" s="18"/>
      <c r="EC186" s="18"/>
      <c r="ED186" s="18"/>
      <c r="EE186" s="18"/>
      <c r="EF186" s="18"/>
      <c r="EG186" s="18"/>
      <c r="EH186" s="18"/>
      <c r="EI186" s="18"/>
      <c r="EJ186" s="18"/>
      <c r="EK186" s="18"/>
      <c r="EL186" s="18"/>
      <c r="EM186" s="18"/>
      <c r="EN186" s="18"/>
      <c r="EO186" s="18"/>
      <c r="EP186" s="18"/>
      <c r="EQ186" s="18"/>
      <c r="ER186" s="18"/>
      <c r="ES186" s="18"/>
      <c r="ET186" s="18"/>
      <c r="EU186" s="18"/>
      <c r="EV186" s="18"/>
      <c r="EW186" s="18"/>
      <c r="EX186" s="18"/>
      <c r="EY186" s="18"/>
      <c r="EZ186" s="18"/>
      <c r="FA186" s="18"/>
      <c r="FB186" s="18"/>
      <c r="FC186" s="18"/>
      <c r="FD186" s="18"/>
      <c r="FE186" s="18"/>
      <c r="FF186" s="18"/>
      <c r="FG186" s="18"/>
      <c r="FH186" s="18"/>
      <c r="FI186" s="18"/>
      <c r="FJ186" s="18"/>
      <c r="FK186" s="18"/>
      <c r="FL186" s="18"/>
      <c r="FM186" s="18"/>
      <c r="FN186" s="18"/>
      <c r="FO186" s="18"/>
      <c r="FP186" s="18"/>
      <c r="FQ186" s="18"/>
      <c r="FR186" s="18"/>
      <c r="FS186" s="18"/>
      <c r="FT186" s="18"/>
      <c r="FU186" s="18"/>
      <c r="FV186" s="18"/>
      <c r="FW186" s="18"/>
      <c r="FX186" s="18"/>
      <c r="FY186" s="18"/>
      <c r="FZ186" s="18"/>
      <c r="GA186" s="18"/>
      <c r="GB186" s="18"/>
      <c r="GC186" s="18"/>
      <c r="GD186" s="18"/>
      <c r="GE186" s="18"/>
      <c r="GF186" s="18"/>
      <c r="GG186" s="18"/>
      <c r="GH186" s="18"/>
      <c r="GI186" s="18"/>
      <c r="GJ186" s="18"/>
      <c r="GK186" s="18"/>
      <c r="GL186" s="18"/>
      <c r="GM186" s="18"/>
      <c r="GN186" s="18"/>
      <c r="GO186" s="18"/>
      <c r="GP186" s="18"/>
      <c r="GQ186" s="18"/>
      <c r="GR186" s="18"/>
      <c r="GS186" s="18"/>
      <c r="GT186" s="18"/>
      <c r="GU186" s="18"/>
      <c r="GV186" s="18"/>
      <c r="GW186" s="18"/>
      <c r="GX186" s="18"/>
      <c r="GY186" s="18"/>
      <c r="GZ186" s="18"/>
      <c r="HA186" s="18"/>
      <c r="HB186" s="18"/>
      <c r="HC186" s="18"/>
      <c r="HD186" s="18"/>
      <c r="HE186" s="18"/>
      <c r="HF186" s="18"/>
      <c r="HG186" s="18"/>
      <c r="HH186" s="18"/>
      <c r="HI186" s="18"/>
      <c r="HJ186" s="18"/>
      <c r="HK186" s="18"/>
      <c r="HL186" s="18"/>
      <c r="HM186" s="18"/>
      <c r="HN186" s="18"/>
      <c r="HO186" s="18"/>
      <c r="HP186" s="18"/>
      <c r="HQ186" s="18"/>
      <c r="HR186" s="18"/>
      <c r="HS186" s="18"/>
      <c r="HT186" s="18"/>
      <c r="HU186" s="18"/>
      <c r="HV186" s="18"/>
      <c r="HW186" s="18"/>
      <c r="HX186" s="18"/>
      <c r="HY186" s="18"/>
      <c r="HZ186" s="18"/>
      <c r="IA186" s="18"/>
      <c r="IB186" s="18"/>
      <c r="IC186" s="18"/>
      <c r="ID186" s="18"/>
      <c r="IE186" s="18"/>
      <c r="IF186" s="18"/>
      <c r="IG186" s="18"/>
      <c r="IH186" s="18"/>
      <c r="II186" s="18"/>
      <c r="IJ186" s="18"/>
      <c r="IK186" s="18"/>
      <c r="IL186" s="18"/>
      <c r="IM186" s="18"/>
      <c r="IN186" s="18"/>
      <c r="IO186" s="18"/>
      <c r="IP186" s="18"/>
      <c r="IQ186" s="18"/>
      <c r="IR186" s="18"/>
      <c r="IS186" s="18"/>
      <c r="IT186" s="18"/>
      <c r="IU186" s="18"/>
      <c r="IV186" s="18"/>
      <c r="IW186" s="18"/>
      <c r="IX186" s="18"/>
      <c r="IY186" s="18"/>
      <c r="IZ186" s="18"/>
      <c r="JA186" s="18"/>
      <c r="JB186" s="18"/>
      <c r="JC186" s="18"/>
      <c r="JD186" s="18"/>
      <c r="JE186" s="18"/>
      <c r="JF186" s="18"/>
      <c r="JG186" s="18"/>
      <c r="JH186" s="18"/>
      <c r="JI186" s="18"/>
      <c r="JJ186" s="18"/>
      <c r="JK186" s="18"/>
      <c r="JL186" s="18"/>
      <c r="JM186" s="18"/>
      <c r="JN186" s="18"/>
      <c r="JO186" s="18"/>
      <c r="JP186" s="18"/>
      <c r="JQ186" s="18"/>
      <c r="JR186" s="18"/>
      <c r="JS186" s="18"/>
      <c r="JT186" s="18"/>
      <c r="JU186" s="18"/>
      <c r="JV186" s="18"/>
      <c r="JW186" s="18"/>
      <c r="JX186" s="18"/>
      <c r="JY186" s="18"/>
      <c r="JZ186" s="18"/>
      <c r="KA186" s="18"/>
      <c r="KB186" s="18"/>
      <c r="KC186" s="18"/>
      <c r="KD186" s="18"/>
      <c r="KE186" s="18"/>
      <c r="KF186" s="18"/>
      <c r="KG186" s="18"/>
      <c r="KH186" s="18"/>
      <c r="KI186" s="18"/>
      <c r="KJ186" s="18"/>
      <c r="KK186" s="18"/>
      <c r="KL186" s="18"/>
      <c r="KM186" s="18"/>
      <c r="KN186" s="18"/>
      <c r="KO186" s="18"/>
      <c r="KP186" s="18"/>
      <c r="KQ186" s="18"/>
      <c r="KR186" s="18"/>
      <c r="KS186" s="18"/>
      <c r="KT186" s="18"/>
      <c r="KU186" s="18"/>
      <c r="KV186" s="18"/>
      <c r="KW186" s="18"/>
      <c r="KX186" s="18"/>
      <c r="KY186" s="18"/>
      <c r="KZ186" s="18"/>
      <c r="LA186" s="18"/>
      <c r="LB186" s="18"/>
      <c r="LC186" s="18"/>
      <c r="LD186" s="18"/>
      <c r="LE186" s="18"/>
      <c r="LF186" s="18"/>
      <c r="LG186" s="18"/>
      <c r="LH186" s="18"/>
      <c r="LI186" s="18"/>
      <c r="LJ186" s="18"/>
      <c r="LK186" s="18"/>
      <c r="LL186" s="18"/>
      <c r="LM186" s="18"/>
      <c r="LN186" s="18"/>
      <c r="LO186" s="18"/>
      <c r="LP186" s="18"/>
      <c r="LQ186" s="18"/>
      <c r="LR186" s="18"/>
      <c r="LS186" s="18"/>
      <c r="LT186" s="18"/>
      <c r="LU186" s="18"/>
      <c r="LV186" s="18"/>
      <c r="LW186" s="18"/>
      <c r="LX186" s="18"/>
      <c r="LY186" s="18"/>
      <c r="LZ186" s="18"/>
      <c r="MA186" s="18"/>
      <c r="MB186" s="18"/>
      <c r="MC186" s="18"/>
      <c r="MD186" s="18"/>
      <c r="ME186" s="18"/>
      <c r="MF186" s="18"/>
      <c r="MG186" s="18"/>
      <c r="MH186" s="18"/>
      <c r="MI186" s="18"/>
      <c r="MJ186" s="18"/>
      <c r="MK186" s="18"/>
      <c r="ML186" s="18"/>
      <c r="MM186" s="18"/>
      <c r="MN186" s="18"/>
      <c r="MO186" s="18"/>
      <c r="MP186" s="18"/>
      <c r="MQ186" s="18"/>
      <c r="MR186" s="18"/>
      <c r="MS186" s="18"/>
      <c r="MT186" s="18"/>
      <c r="MU186" s="18"/>
      <c r="MV186" s="18"/>
      <c r="MW186" s="18"/>
      <c r="MX186" s="18"/>
      <c r="MY186" s="18"/>
      <c r="MZ186" s="18"/>
      <c r="NA186" s="18"/>
      <c r="NB186" s="18"/>
      <c r="NC186" s="18"/>
      <c r="ND186" s="18"/>
      <c r="NE186" s="18"/>
      <c r="NF186" s="18"/>
      <c r="NG186" s="18"/>
      <c r="NH186" s="18"/>
      <c r="NI186" s="18"/>
      <c r="NJ186" s="18"/>
      <c r="NK186" s="18"/>
      <c r="NL186" s="18"/>
      <c r="NM186" s="18"/>
      <c r="NN186" s="18"/>
      <c r="NO186" s="18"/>
      <c r="NP186" s="18"/>
      <c r="NQ186" s="18"/>
      <c r="NR186" s="18"/>
      <c r="NS186" s="18"/>
      <c r="NT186" s="18"/>
      <c r="NU186" s="18"/>
      <c r="NV186" s="18"/>
      <c r="NW186" s="18"/>
      <c r="NX186" s="18"/>
      <c r="NY186" s="18"/>
      <c r="NZ186" s="18"/>
      <c r="OA186" s="18"/>
      <c r="OB186" s="18"/>
      <c r="OC186" s="18"/>
      <c r="OD186" s="18"/>
      <c r="OE186" s="18"/>
      <c r="OF186" s="18"/>
      <c r="OG186" s="18"/>
      <c r="OH186" s="18"/>
      <c r="OI186" s="18"/>
      <c r="OJ186" s="18"/>
      <c r="OK186" s="18"/>
      <c r="OL186" s="18"/>
      <c r="OM186" s="18"/>
      <c r="ON186" s="18"/>
      <c r="OO186" s="18"/>
      <c r="OP186" s="18"/>
      <c r="OQ186" s="18"/>
      <c r="OR186" s="18"/>
      <c r="OS186" s="18"/>
      <c r="OT186" s="18"/>
      <c r="OU186" s="18"/>
      <c r="OV186" s="18"/>
      <c r="OW186" s="18"/>
      <c r="OX186" s="18"/>
      <c r="OY186" s="18"/>
      <c r="OZ186" s="18"/>
      <c r="PA186" s="18"/>
      <c r="PB186" s="18"/>
      <c r="PC186" s="18"/>
      <c r="PD186" s="18"/>
      <c r="PE186" s="18"/>
      <c r="PF186" s="18"/>
      <c r="PG186" s="18"/>
      <c r="PH186" s="18"/>
      <c r="PI186" s="18"/>
      <c r="PJ186" s="18"/>
      <c r="PK186" s="18"/>
      <c r="PL186" s="18"/>
      <c r="PM186" s="18"/>
      <c r="PN186" s="18"/>
      <c r="PO186" s="18"/>
      <c r="PP186" s="18"/>
      <c r="PQ186" s="18"/>
      <c r="PR186" s="18"/>
      <c r="PS186" s="18"/>
      <c r="PT186" s="18"/>
      <c r="PU186" s="18"/>
      <c r="PV186" s="18"/>
      <c r="PW186" s="18"/>
      <c r="PX186" s="18"/>
      <c r="PY186" s="18"/>
      <c r="PZ186" s="18"/>
      <c r="QA186" s="18"/>
      <c r="QB186" s="18"/>
      <c r="QC186" s="18"/>
      <c r="QD186" s="18"/>
      <c r="QE186" s="18"/>
      <c r="QF186" s="18"/>
      <c r="QG186" s="18"/>
      <c r="QH186" s="18"/>
      <c r="QI186" s="18"/>
      <c r="QJ186" s="18"/>
      <c r="QK186" s="18"/>
      <c r="QL186" s="18"/>
      <c r="QM186" s="18"/>
      <c r="QN186" s="18"/>
      <c r="QO186" s="18"/>
      <c r="QP186" s="18"/>
      <c r="QQ186" s="18"/>
      <c r="QR186" s="18"/>
      <c r="QS186" s="18"/>
      <c r="QT186" s="18"/>
      <c r="QU186" s="18"/>
      <c r="QV186" s="18"/>
      <c r="QW186" s="18"/>
      <c r="QX186" s="18"/>
      <c r="QY186" s="18"/>
      <c r="QZ186" s="18"/>
      <c r="RA186" s="18"/>
      <c r="RB186" s="18"/>
      <c r="RC186" s="18"/>
      <c r="RD186" s="18"/>
      <c r="RE186" s="18"/>
      <c r="RF186" s="18"/>
      <c r="RG186" s="18"/>
      <c r="RH186" s="18"/>
      <c r="RI186" s="18"/>
      <c r="RJ186" s="18"/>
      <c r="RK186" s="18"/>
      <c r="RL186" s="18"/>
      <c r="RM186" s="18"/>
      <c r="RN186" s="18"/>
      <c r="RO186" s="18"/>
      <c r="RP186" s="18"/>
      <c r="RQ186" s="18"/>
      <c r="RR186" s="18"/>
      <c r="RS186" s="18"/>
      <c r="RT186" s="18"/>
      <c r="RU186" s="18"/>
      <c r="RV186" s="18"/>
      <c r="RW186" s="18"/>
      <c r="RX186" s="18"/>
      <c r="RY186" s="18"/>
      <c r="RZ186" s="18"/>
      <c r="SA186" s="18"/>
      <c r="SB186" s="18"/>
      <c r="SC186" s="18"/>
      <c r="SD186" s="18"/>
      <c r="SE186" s="18"/>
      <c r="SF186" s="18"/>
      <c r="SG186" s="18"/>
      <c r="SH186" s="18"/>
      <c r="SI186" s="18"/>
      <c r="SJ186" s="18"/>
      <c r="SK186" s="18"/>
      <c r="SL186" s="18"/>
      <c r="SM186" s="18"/>
      <c r="SN186" s="18"/>
      <c r="SO186" s="18"/>
      <c r="SP186" s="18"/>
      <c r="SQ186" s="18"/>
      <c r="SR186" s="18"/>
      <c r="SS186" s="18"/>
      <c r="ST186" s="18"/>
      <c r="SU186" s="18"/>
      <c r="SV186" s="18"/>
      <c r="SW186" s="18"/>
      <c r="SX186" s="18"/>
      <c r="SY186" s="18"/>
      <c r="SZ186" s="18"/>
      <c r="TA186" s="18"/>
      <c r="TB186" s="18"/>
      <c r="TC186" s="18"/>
      <c r="TD186" s="18"/>
      <c r="TE186" s="18"/>
      <c r="TF186" s="18"/>
      <c r="TG186" s="18"/>
      <c r="TH186" s="18"/>
      <c r="TI186" s="18"/>
      <c r="TJ186" s="18"/>
      <c r="TK186" s="18"/>
      <c r="TL186" s="18"/>
      <c r="TM186" s="18"/>
      <c r="TN186" s="18"/>
      <c r="TO186" s="18"/>
      <c r="TP186" s="18"/>
      <c r="TQ186" s="18"/>
      <c r="TR186" s="18"/>
      <c r="TS186" s="18"/>
      <c r="TT186" s="18"/>
      <c r="TU186" s="18"/>
      <c r="TV186" s="18"/>
      <c r="TW186" s="18"/>
      <c r="TX186" s="18"/>
      <c r="TY186" s="18"/>
      <c r="TZ186" s="18"/>
      <c r="UA186" s="18"/>
      <c r="UB186" s="18"/>
      <c r="UC186" s="18"/>
      <c r="UD186" s="18"/>
      <c r="UE186" s="18"/>
      <c r="UF186" s="18"/>
      <c r="UG186" s="18"/>
      <c r="UH186" s="18"/>
      <c r="UI186" s="18"/>
      <c r="UJ186" s="18"/>
      <c r="UK186" s="18"/>
      <c r="UL186" s="18"/>
      <c r="UM186" s="18"/>
      <c r="UN186" s="18"/>
      <c r="UO186" s="18"/>
      <c r="UP186" s="18"/>
      <c r="UQ186" s="18"/>
      <c r="UR186" s="18"/>
      <c r="US186" s="18"/>
      <c r="UT186" s="18"/>
      <c r="UU186" s="18"/>
      <c r="UV186" s="18"/>
      <c r="UW186" s="18"/>
      <c r="UX186" s="18"/>
      <c r="UY186" s="18"/>
      <c r="UZ186" s="18"/>
      <c r="VA186" s="18"/>
      <c r="VB186" s="18"/>
      <c r="VC186" s="18"/>
      <c r="VD186" s="18"/>
      <c r="VE186" s="18"/>
      <c r="VF186" s="18"/>
      <c r="VG186" s="18"/>
      <c r="VH186" s="18"/>
      <c r="VI186" s="18"/>
      <c r="VJ186" s="18"/>
      <c r="VK186" s="18"/>
      <c r="VL186" s="18"/>
      <c r="VM186" s="18"/>
      <c r="VN186" s="18"/>
      <c r="VO186" s="18"/>
      <c r="VP186" s="18"/>
      <c r="VQ186" s="18"/>
      <c r="VR186" s="18"/>
      <c r="VS186" s="18"/>
      <c r="VT186" s="18"/>
      <c r="VU186" s="18"/>
      <c r="VV186" s="18"/>
      <c r="VW186" s="18"/>
      <c r="VX186" s="18"/>
      <c r="VY186" s="18"/>
      <c r="VZ186" s="18"/>
      <c r="WA186" s="18"/>
      <c r="WB186" s="18"/>
      <c r="WC186" s="18"/>
      <c r="WD186" s="18"/>
      <c r="WE186" s="18"/>
      <c r="WF186" s="18"/>
      <c r="WG186" s="18"/>
      <c r="WH186" s="18"/>
      <c r="WI186" s="18"/>
      <c r="WJ186" s="18"/>
      <c r="WK186" s="18"/>
      <c r="WL186" s="18"/>
      <c r="WM186" s="18"/>
      <c r="WN186" s="18"/>
      <c r="WO186" s="18"/>
      <c r="WP186" s="18"/>
      <c r="WQ186" s="18"/>
      <c r="WR186" s="18"/>
      <c r="WS186" s="18"/>
      <c r="WT186" s="18"/>
      <c r="WU186" s="18"/>
      <c r="WV186" s="18"/>
      <c r="WW186" s="18"/>
      <c r="WX186" s="18"/>
      <c r="WY186" s="18"/>
      <c r="WZ186" s="18"/>
      <c r="XA186" s="18"/>
      <c r="XB186" s="18"/>
      <c r="XC186" s="18"/>
      <c r="XD186" s="18"/>
      <c r="XE186" s="18"/>
      <c r="XF186" s="18"/>
      <c r="XG186" s="18"/>
      <c r="XH186" s="18"/>
      <c r="XI186" s="18"/>
      <c r="XJ186" s="18"/>
      <c r="XK186" s="18"/>
      <c r="XL186" s="18"/>
      <c r="XM186" s="18"/>
      <c r="XN186" s="18"/>
      <c r="XO186" s="18"/>
      <c r="XP186" s="18"/>
      <c r="XQ186" s="18"/>
      <c r="XR186" s="18"/>
      <c r="XS186" s="18"/>
      <c r="XT186" s="18"/>
      <c r="XU186" s="18"/>
      <c r="XV186" s="18"/>
      <c r="XW186" s="18"/>
      <c r="XX186" s="18"/>
      <c r="XY186" s="18"/>
      <c r="XZ186" s="18"/>
      <c r="YA186" s="18"/>
      <c r="YB186" s="18"/>
      <c r="YC186" s="18"/>
      <c r="YD186" s="18"/>
      <c r="YE186" s="18"/>
      <c r="YF186" s="18"/>
      <c r="YG186" s="18"/>
      <c r="YH186" s="18"/>
      <c r="YI186" s="18"/>
      <c r="YJ186" s="18"/>
      <c r="YK186" s="18"/>
      <c r="YL186" s="18"/>
      <c r="YM186" s="18"/>
      <c r="YN186" s="18"/>
      <c r="YO186" s="18"/>
      <c r="YP186" s="18"/>
      <c r="YQ186" s="18"/>
      <c r="YR186" s="18"/>
      <c r="YS186" s="18"/>
      <c r="YT186" s="18"/>
      <c r="YU186" s="18"/>
      <c r="YV186" s="18"/>
      <c r="YW186" s="18"/>
      <c r="YX186" s="18"/>
      <c r="YY186" s="18"/>
      <c r="YZ186" s="18"/>
      <c r="ZA186" s="18"/>
      <c r="ZB186" s="18"/>
      <c r="ZC186" s="18"/>
      <c r="ZD186" s="18"/>
      <c r="ZE186" s="18"/>
      <c r="ZF186" s="18"/>
      <c r="ZG186" s="18"/>
      <c r="ZH186" s="18"/>
      <c r="ZI186" s="18"/>
      <c r="ZJ186" s="18"/>
      <c r="ZK186" s="18"/>
      <c r="ZL186" s="18"/>
      <c r="ZM186" s="18"/>
      <c r="ZN186" s="18"/>
      <c r="ZO186" s="18"/>
      <c r="ZP186" s="18"/>
      <c r="ZQ186" s="18"/>
      <c r="ZR186" s="18"/>
      <c r="ZS186" s="18"/>
      <c r="ZT186" s="18"/>
      <c r="ZU186" s="18"/>
      <c r="ZV186" s="18"/>
      <c r="ZW186" s="18"/>
      <c r="ZX186" s="18"/>
      <c r="ZY186" s="18"/>
      <c r="ZZ186" s="18"/>
      <c r="AAA186" s="18"/>
      <c r="AAB186" s="18"/>
      <c r="AAC186" s="18"/>
      <c r="AAD186" s="18"/>
      <c r="AAE186" s="18"/>
      <c r="AAF186" s="18"/>
      <c r="AAG186" s="18"/>
      <c r="AAH186" s="18"/>
      <c r="AAI186" s="18"/>
      <c r="AAJ186" s="18"/>
      <c r="AAK186" s="18"/>
      <c r="AAL186" s="18"/>
      <c r="AAM186" s="18"/>
      <c r="AAN186" s="18"/>
      <c r="AAO186" s="18"/>
      <c r="AAP186" s="18"/>
      <c r="AAQ186" s="18"/>
      <c r="AAR186" s="18"/>
      <c r="AAS186" s="18"/>
      <c r="AAT186" s="18"/>
      <c r="AAU186" s="18"/>
      <c r="AAV186" s="18"/>
      <c r="AAW186" s="18"/>
      <c r="AAX186" s="18"/>
      <c r="AAY186" s="18"/>
      <c r="AAZ186" s="18"/>
      <c r="ABA186" s="18"/>
      <c r="ABB186" s="18"/>
      <c r="ABC186" s="18"/>
      <c r="ABD186" s="18"/>
      <c r="ABE186" s="18"/>
      <c r="ABF186" s="18"/>
      <c r="ABG186" s="18"/>
      <c r="ABH186" s="18"/>
      <c r="ABI186" s="18"/>
      <c r="ABJ186" s="18"/>
      <c r="ABK186" s="18"/>
      <c r="ABL186" s="18"/>
      <c r="ABM186" s="18"/>
      <c r="ABN186" s="18"/>
      <c r="ABO186" s="18"/>
      <c r="ABP186" s="18"/>
      <c r="ABQ186" s="18"/>
      <c r="ABR186" s="18"/>
      <c r="ABS186" s="18"/>
      <c r="ABT186" s="18"/>
      <c r="ABU186" s="18"/>
      <c r="ABV186" s="18"/>
      <c r="ABW186" s="18"/>
      <c r="ABX186" s="18"/>
      <c r="ABY186" s="18"/>
      <c r="ABZ186" s="18"/>
      <c r="ACA186" s="18"/>
      <c r="ACB186" s="18"/>
      <c r="ACC186" s="18"/>
      <c r="ACD186" s="18"/>
      <c r="ACE186" s="18"/>
      <c r="ACF186" s="18"/>
      <c r="ACG186" s="18"/>
      <c r="ACH186" s="18"/>
      <c r="ACI186" s="18"/>
      <c r="ACJ186" s="18"/>
      <c r="ACK186" s="18"/>
      <c r="ACL186" s="18"/>
      <c r="ACM186" s="18"/>
      <c r="ACN186" s="18"/>
      <c r="ACO186" s="18"/>
      <c r="ACP186" s="18"/>
      <c r="ACQ186" s="18"/>
      <c r="ACR186" s="18"/>
      <c r="ACS186" s="18"/>
      <c r="ACT186" s="18"/>
      <c r="ACU186" s="18"/>
      <c r="ACV186" s="18"/>
      <c r="ACW186" s="18"/>
      <c r="ACX186" s="18"/>
      <c r="ACY186" s="18"/>
      <c r="ACZ186" s="18"/>
      <c r="ADA186" s="18"/>
      <c r="ADB186" s="18"/>
      <c r="ADC186" s="18"/>
      <c r="ADD186" s="18"/>
      <c r="ADE186" s="18"/>
      <c r="ADF186" s="18"/>
      <c r="ADG186" s="18"/>
      <c r="ADH186" s="18"/>
      <c r="ADI186" s="18"/>
      <c r="ADJ186" s="18"/>
      <c r="ADK186" s="18"/>
      <c r="ADL186" s="18"/>
      <c r="ADM186" s="18"/>
      <c r="ADN186" s="18"/>
      <c r="ADO186" s="18"/>
      <c r="ADP186" s="18"/>
      <c r="ADQ186" s="18"/>
      <c r="ADR186" s="18"/>
      <c r="ADS186" s="18"/>
      <c r="ADT186" s="18"/>
      <c r="ADU186" s="18"/>
      <c r="ADV186" s="18"/>
      <c r="ADW186" s="18"/>
      <c r="ADX186" s="18"/>
      <c r="ADY186" s="18"/>
      <c r="ADZ186" s="18"/>
      <c r="AEA186" s="18"/>
      <c r="AEB186" s="18"/>
      <c r="AEC186" s="18"/>
      <c r="AED186" s="18"/>
      <c r="AEE186" s="18"/>
      <c r="AEF186" s="18"/>
      <c r="AEG186" s="18"/>
      <c r="AEH186" s="18"/>
      <c r="AEI186" s="18"/>
      <c r="AEJ186" s="18"/>
      <c r="AEK186" s="18"/>
      <c r="AEL186" s="18"/>
      <c r="AEM186" s="18"/>
      <c r="AEN186" s="18"/>
      <c r="AEO186" s="18"/>
      <c r="AEP186" s="18"/>
      <c r="AEQ186" s="18"/>
      <c r="AER186" s="18"/>
      <c r="AES186" s="18"/>
      <c r="AET186" s="18"/>
      <c r="AEU186" s="18"/>
      <c r="AEV186" s="18"/>
      <c r="AEW186" s="18"/>
      <c r="AEX186" s="18"/>
      <c r="AEY186" s="18"/>
      <c r="AEZ186" s="18"/>
      <c r="AFA186" s="18"/>
      <c r="AFB186" s="18"/>
      <c r="AFC186" s="18"/>
      <c r="AFD186" s="18"/>
      <c r="AFE186" s="18"/>
      <c r="AFF186" s="18"/>
      <c r="AFG186" s="18"/>
      <c r="AFH186" s="18"/>
      <c r="AFI186" s="18"/>
      <c r="AFJ186" s="18"/>
      <c r="AFK186" s="18"/>
      <c r="AFL186" s="18"/>
      <c r="AFM186" s="18"/>
      <c r="AFN186" s="18"/>
      <c r="AFO186" s="18"/>
      <c r="AFP186" s="18"/>
      <c r="AFQ186" s="18"/>
      <c r="AFR186" s="18"/>
      <c r="AFS186" s="18"/>
      <c r="AFT186" s="18"/>
      <c r="AFU186" s="18"/>
      <c r="AFV186" s="18"/>
      <c r="AFW186" s="18"/>
      <c r="AFX186" s="18"/>
      <c r="AFY186" s="18"/>
      <c r="AFZ186" s="18"/>
      <c r="AGA186" s="18"/>
      <c r="AGB186" s="18"/>
      <c r="AGC186" s="18"/>
      <c r="AGD186" s="18"/>
      <c r="AGE186" s="18"/>
      <c r="AGF186" s="18"/>
      <c r="AGG186" s="18"/>
      <c r="AGH186" s="18"/>
      <c r="AGI186" s="18"/>
      <c r="AGJ186" s="18"/>
      <c r="AGK186" s="18"/>
      <c r="AGL186" s="18"/>
      <c r="AGM186" s="18"/>
      <c r="AGN186" s="18"/>
      <c r="AGO186" s="18"/>
      <c r="AGP186" s="18"/>
      <c r="AGQ186" s="18"/>
      <c r="AGR186" s="18"/>
      <c r="AGS186" s="18"/>
      <c r="AGT186" s="18"/>
      <c r="AGU186" s="18"/>
      <c r="AGV186" s="18"/>
      <c r="AGW186" s="18"/>
      <c r="AGX186" s="18"/>
      <c r="AGY186" s="18"/>
      <c r="AGZ186" s="18"/>
      <c r="AHA186" s="18"/>
      <c r="AHB186" s="18"/>
      <c r="AHC186" s="18"/>
      <c r="AHD186" s="18"/>
      <c r="AHE186" s="18"/>
      <c r="AHF186" s="18"/>
      <c r="AHG186" s="18"/>
      <c r="AHH186" s="18"/>
      <c r="AHI186" s="18"/>
      <c r="AHJ186" s="18"/>
      <c r="AHK186" s="18"/>
      <c r="AHL186" s="18"/>
      <c r="AHM186" s="18"/>
      <c r="AHN186" s="18"/>
      <c r="AHO186" s="18"/>
      <c r="AHP186" s="18"/>
      <c r="AHQ186" s="18"/>
      <c r="AHR186" s="18"/>
      <c r="AHS186" s="18"/>
      <c r="AHT186" s="18"/>
      <c r="AHU186" s="18"/>
      <c r="AHV186" s="18"/>
      <c r="AHW186" s="18"/>
      <c r="AHX186" s="18"/>
      <c r="AHY186" s="18"/>
      <c r="AHZ186" s="18"/>
      <c r="AIA186" s="18"/>
      <c r="AIB186" s="18"/>
      <c r="AIC186" s="18"/>
      <c r="AID186" s="18"/>
      <c r="AIE186" s="18"/>
      <c r="AIF186" s="18"/>
      <c r="AIG186" s="18"/>
      <c r="AIH186" s="18"/>
      <c r="AII186" s="18"/>
      <c r="AIJ186" s="18"/>
      <c r="AIK186" s="18"/>
      <c r="AIL186" s="18"/>
      <c r="AIM186" s="18"/>
      <c r="AIN186" s="18"/>
      <c r="AIO186" s="18"/>
      <c r="AIP186" s="18"/>
      <c r="AIQ186" s="18"/>
      <c r="AIR186" s="18"/>
      <c r="AIS186" s="18"/>
      <c r="AIT186" s="18"/>
      <c r="AIU186" s="18"/>
      <c r="AIV186" s="18"/>
      <c r="AIW186" s="18"/>
      <c r="AIX186" s="18"/>
      <c r="AIY186" s="18"/>
      <c r="AIZ186" s="18"/>
      <c r="AJA186" s="18"/>
      <c r="AJB186" s="18"/>
      <c r="AJC186" s="18"/>
      <c r="AJD186" s="18"/>
      <c r="AJE186" s="18"/>
      <c r="AJF186" s="18"/>
      <c r="AJG186" s="18"/>
      <c r="AJH186" s="18"/>
      <c r="AJI186" s="18"/>
      <c r="AJJ186" s="18"/>
      <c r="AJK186" s="18"/>
      <c r="AJL186" s="18"/>
      <c r="AJM186" s="18"/>
      <c r="AJN186" s="18"/>
      <c r="AJO186" s="18"/>
      <c r="AJP186" s="18"/>
      <c r="AJQ186" s="18"/>
      <c r="AJR186" s="18"/>
      <c r="AJS186" s="18"/>
      <c r="AJT186" s="18"/>
      <c r="AJU186" s="18"/>
      <c r="AJV186" s="18"/>
      <c r="AJW186" s="18"/>
      <c r="AJX186" s="18"/>
      <c r="AJY186" s="18"/>
      <c r="AJZ186" s="18"/>
      <c r="AKA186" s="18"/>
      <c r="AKB186" s="18"/>
      <c r="AKC186" s="18"/>
      <c r="AKD186" s="18"/>
      <c r="AKE186" s="18"/>
      <c r="AKF186" s="18"/>
      <c r="AKG186" s="18"/>
      <c r="AKH186" s="18"/>
      <c r="AKI186" s="18"/>
      <c r="AKJ186" s="18"/>
      <c r="AKK186" s="18"/>
      <c r="AKL186" s="18"/>
      <c r="AKM186" s="18"/>
      <c r="AKN186" s="18"/>
      <c r="AKO186" s="18"/>
      <c r="AKP186" s="18"/>
      <c r="AKQ186" s="18"/>
      <c r="AKR186" s="18"/>
      <c r="AKS186" s="18"/>
      <c r="AKT186" s="18"/>
      <c r="AKU186" s="18"/>
      <c r="AKV186" s="18"/>
      <c r="AKW186" s="18"/>
      <c r="AKX186" s="18"/>
      <c r="AKY186" s="18"/>
      <c r="AKZ186" s="18"/>
      <c r="ALA186" s="18"/>
      <c r="ALB186" s="18"/>
      <c r="ALC186" s="18"/>
      <c r="ALD186" s="18"/>
      <c r="ALE186" s="18"/>
      <c r="ALF186" s="18"/>
      <c r="ALG186" s="18"/>
      <c r="ALH186" s="18"/>
      <c r="ALI186" s="18"/>
      <c r="ALJ186" s="18"/>
      <c r="ALK186" s="18"/>
      <c r="ALL186" s="18"/>
      <c r="ALM186" s="18"/>
      <c r="ALN186" s="18"/>
      <c r="ALO186" s="18"/>
      <c r="ALP186" s="18"/>
      <c r="ALQ186" s="18"/>
      <c r="ALR186" s="18"/>
      <c r="ALS186" s="18"/>
      <c r="ALT186" s="18"/>
      <c r="ALU186" s="18"/>
      <c r="ALV186" s="18"/>
      <c r="ALW186" s="18"/>
      <c r="ALX186" s="18"/>
      <c r="ALY186" s="18"/>
      <c r="ALZ186" s="18"/>
      <c r="AMA186" s="18"/>
      <c r="AMB186" s="18"/>
      <c r="AMC186" s="18"/>
      <c r="AMD186" s="18"/>
      <c r="AME186" s="18"/>
      <c r="AMF186" s="18"/>
      <c r="AMG186" s="18"/>
      <c r="AMH186" s="18"/>
      <c r="AMI186" s="18"/>
      <c r="AMJ186" s="18"/>
      <c r="AMK186" s="18"/>
      <c r="AML186" s="18"/>
      <c r="AMM186" s="18"/>
      <c r="AMN186" s="18"/>
      <c r="AMO186" s="18"/>
      <c r="AMP186" s="18"/>
      <c r="AMQ186" s="18"/>
      <c r="AMR186" s="18"/>
      <c r="AMS186" s="18"/>
      <c r="AMT186" s="18"/>
      <c r="AMU186" s="18"/>
      <c r="AMV186" s="18"/>
      <c r="AMW186" s="18"/>
      <c r="AMX186" s="18"/>
      <c r="AMY186" s="18"/>
      <c r="AMZ186" s="18"/>
      <c r="ANA186" s="18"/>
      <c r="ANB186" s="18"/>
      <c r="ANC186" s="18"/>
      <c r="AND186" s="18"/>
      <c r="ANE186" s="18"/>
      <c r="ANF186" s="18"/>
      <c r="ANG186" s="18"/>
      <c r="ANH186" s="18"/>
      <c r="ANI186" s="18"/>
      <c r="ANJ186" s="18"/>
      <c r="ANK186" s="18"/>
      <c r="ANL186" s="18"/>
      <c r="ANM186" s="18"/>
      <c r="ANN186" s="18"/>
      <c r="ANO186" s="18"/>
      <c r="ANP186" s="18"/>
      <c r="ANQ186" s="18"/>
      <c r="ANR186" s="18"/>
      <c r="ANS186" s="18"/>
      <c r="ANT186" s="18"/>
      <c r="ANU186" s="18"/>
      <c r="ANV186" s="18"/>
      <c r="ANW186" s="18"/>
      <c r="ANX186" s="18"/>
      <c r="ANY186" s="18"/>
      <c r="ANZ186" s="18"/>
      <c r="AOA186" s="18"/>
      <c r="AOB186" s="18"/>
      <c r="AOC186" s="18"/>
      <c r="AOD186" s="18"/>
      <c r="AOE186" s="18"/>
      <c r="AOF186" s="18"/>
      <c r="AOG186" s="18"/>
      <c r="AOH186" s="18"/>
      <c r="AOI186" s="18"/>
      <c r="AOJ186" s="18"/>
      <c r="AOK186" s="18"/>
      <c r="AOL186" s="18"/>
      <c r="AOM186" s="18"/>
      <c r="AON186" s="18"/>
      <c r="AOO186" s="18"/>
      <c r="AOP186" s="18"/>
      <c r="AOQ186" s="18"/>
      <c r="AOR186" s="18"/>
      <c r="AOS186" s="18"/>
      <c r="AOT186" s="18"/>
      <c r="AOU186" s="18"/>
      <c r="AOV186" s="18"/>
      <c r="AOW186" s="18"/>
      <c r="AOX186" s="18"/>
      <c r="AOY186" s="18"/>
      <c r="AOZ186" s="18"/>
      <c r="APA186" s="18"/>
      <c r="APB186" s="18"/>
      <c r="APC186" s="18"/>
      <c r="APD186" s="18"/>
      <c r="APE186" s="18"/>
      <c r="APF186" s="18"/>
      <c r="APG186" s="18"/>
      <c r="APH186" s="18"/>
      <c r="API186" s="18"/>
      <c r="APJ186" s="18"/>
      <c r="APK186" s="18"/>
      <c r="APL186" s="18"/>
      <c r="APM186" s="18"/>
      <c r="APN186" s="18"/>
      <c r="APO186" s="18"/>
      <c r="APP186" s="18"/>
      <c r="APQ186" s="18"/>
      <c r="APR186" s="18"/>
      <c r="APS186" s="18"/>
      <c r="APT186" s="18"/>
      <c r="APU186" s="18"/>
      <c r="APV186" s="18"/>
      <c r="APW186" s="18"/>
      <c r="APX186" s="18"/>
      <c r="APY186" s="18"/>
      <c r="APZ186" s="18"/>
      <c r="AQA186" s="18"/>
      <c r="AQB186" s="18"/>
      <c r="AQC186" s="18"/>
      <c r="AQD186" s="18"/>
      <c r="AQE186" s="18"/>
      <c r="AQF186" s="18"/>
      <c r="AQG186" s="18"/>
      <c r="AQH186" s="18"/>
      <c r="AQI186" s="18"/>
      <c r="AQJ186" s="18"/>
      <c r="AQK186" s="18"/>
      <c r="AQL186" s="18"/>
      <c r="AQM186" s="18"/>
      <c r="AQN186" s="18"/>
      <c r="AQO186" s="18"/>
      <c r="AQP186" s="18"/>
      <c r="AQQ186" s="18"/>
      <c r="AQR186" s="18"/>
      <c r="AQS186" s="18"/>
      <c r="AQT186" s="18"/>
      <c r="AQU186" s="18"/>
      <c r="AQV186" s="18"/>
      <c r="AQW186" s="18"/>
      <c r="AQX186" s="18"/>
      <c r="AQY186" s="18"/>
      <c r="AQZ186" s="18"/>
      <c r="ARA186" s="18"/>
      <c r="ARB186" s="18"/>
      <c r="ARC186" s="18"/>
      <c r="ARD186" s="18"/>
      <c r="ARE186" s="18"/>
      <c r="ARF186" s="18"/>
      <c r="ARG186" s="18"/>
      <c r="ARH186" s="18"/>
      <c r="ARI186" s="18"/>
      <c r="ARJ186" s="18"/>
      <c r="ARK186" s="18"/>
      <c r="ARL186" s="18"/>
      <c r="ARM186" s="18"/>
      <c r="ARN186" s="18"/>
      <c r="ARO186" s="18"/>
      <c r="ARP186" s="18"/>
      <c r="ARQ186" s="18"/>
      <c r="ARR186" s="18"/>
      <c r="ARS186" s="18"/>
      <c r="ART186" s="18"/>
      <c r="ARU186" s="18"/>
      <c r="ARV186" s="18"/>
      <c r="ARW186" s="18"/>
      <c r="ARX186" s="18"/>
      <c r="ARY186" s="18"/>
      <c r="ARZ186" s="18"/>
      <c r="ASA186" s="18"/>
      <c r="ASB186" s="18"/>
      <c r="ASC186" s="18"/>
      <c r="ASD186" s="18"/>
      <c r="ASE186" s="18"/>
      <c r="ASF186" s="18"/>
      <c r="ASG186" s="18"/>
      <c r="ASH186" s="18"/>
      <c r="ASI186" s="18"/>
      <c r="ASJ186" s="18"/>
      <c r="ASK186" s="18"/>
      <c r="ASL186" s="18"/>
      <c r="ASM186" s="18"/>
      <c r="ASN186" s="18"/>
      <c r="ASO186" s="18"/>
      <c r="ASP186" s="18"/>
      <c r="ASQ186" s="18"/>
      <c r="ASR186" s="18"/>
      <c r="ASS186" s="18"/>
      <c r="AST186" s="18"/>
      <c r="ASU186" s="18"/>
      <c r="ASV186" s="18"/>
      <c r="ASW186" s="18"/>
      <c r="ASX186" s="18"/>
      <c r="ASY186" s="18"/>
      <c r="ASZ186" s="18"/>
      <c r="ATA186" s="18"/>
      <c r="ATB186" s="18"/>
      <c r="ATC186" s="18"/>
      <c r="ATD186" s="18"/>
      <c r="ATE186" s="18"/>
      <c r="ATF186" s="18"/>
      <c r="ATG186" s="18"/>
      <c r="ATH186" s="18"/>
      <c r="ATI186" s="18"/>
      <c r="ATJ186" s="18"/>
      <c r="ATK186" s="18"/>
      <c r="ATL186" s="18"/>
      <c r="ATM186" s="18"/>
      <c r="ATN186" s="18"/>
      <c r="ATO186" s="18"/>
      <c r="ATP186" s="18"/>
      <c r="ATQ186" s="18"/>
      <c r="ATR186" s="18"/>
      <c r="ATS186" s="18"/>
      <c r="ATT186" s="18"/>
      <c r="ATU186" s="18"/>
      <c r="ATV186" s="18"/>
      <c r="ATW186" s="18"/>
      <c r="ATX186" s="18"/>
      <c r="ATY186" s="18"/>
      <c r="ATZ186" s="18"/>
      <c r="AUA186" s="18"/>
      <c r="AUB186" s="18"/>
      <c r="AUC186" s="18"/>
      <c r="AUD186" s="18"/>
      <c r="AUE186" s="18"/>
      <c r="AUF186" s="18"/>
      <c r="AUG186" s="18"/>
      <c r="AUH186" s="18"/>
      <c r="AUI186" s="18"/>
      <c r="AUJ186" s="18"/>
      <c r="AUK186" s="18"/>
      <c r="AUL186" s="18"/>
      <c r="AUM186" s="18"/>
      <c r="AUN186" s="18"/>
      <c r="AUO186" s="18"/>
      <c r="AUP186" s="18"/>
      <c r="AUQ186" s="18"/>
      <c r="AUR186" s="18"/>
      <c r="AUS186" s="18"/>
      <c r="AUT186" s="18"/>
      <c r="AUU186" s="18"/>
      <c r="AUV186" s="18"/>
      <c r="AUW186" s="18"/>
      <c r="AUX186" s="18"/>
      <c r="AUY186" s="18"/>
      <c r="AUZ186" s="18"/>
      <c r="AVA186" s="18"/>
      <c r="AVB186" s="18"/>
      <c r="AVC186" s="18"/>
      <c r="AVD186" s="18"/>
      <c r="AVE186" s="18"/>
      <c r="AVF186" s="18"/>
      <c r="AVG186" s="18"/>
      <c r="AVH186" s="18"/>
      <c r="AVI186" s="18"/>
      <c r="AVJ186" s="18"/>
      <c r="AVK186" s="18"/>
      <c r="AVL186" s="18"/>
      <c r="AVM186" s="18"/>
      <c r="AVN186" s="18"/>
      <c r="AVO186" s="18"/>
      <c r="AVP186" s="18"/>
      <c r="AVQ186" s="18"/>
      <c r="AVR186" s="18"/>
      <c r="AVS186" s="18"/>
      <c r="AVT186" s="18"/>
      <c r="AVU186" s="18"/>
      <c r="AVV186" s="18"/>
      <c r="AVW186" s="18"/>
      <c r="AVX186" s="18"/>
      <c r="AVY186" s="18"/>
      <c r="AVZ186" s="18"/>
      <c r="AWA186" s="18"/>
      <c r="AWB186" s="18"/>
      <c r="AWC186" s="18"/>
      <c r="AWD186" s="18"/>
      <c r="AWE186" s="18"/>
      <c r="AWF186" s="18"/>
      <c r="AWG186" s="18"/>
      <c r="AWH186" s="18"/>
      <c r="AWI186" s="18"/>
      <c r="AWJ186" s="18"/>
      <c r="AWK186" s="18"/>
      <c r="AWL186" s="18"/>
      <c r="AWM186" s="18"/>
      <c r="AWN186" s="18"/>
      <c r="AWO186" s="18"/>
      <c r="AWP186" s="18"/>
      <c r="AWQ186" s="18"/>
      <c r="AWR186" s="18"/>
      <c r="AWS186" s="18"/>
      <c r="AWT186" s="18"/>
      <c r="AWU186" s="18"/>
      <c r="AWV186" s="18"/>
      <c r="AWW186" s="18"/>
      <c r="AWX186" s="18"/>
      <c r="AWY186" s="18"/>
      <c r="AWZ186" s="18"/>
      <c r="AXA186" s="18"/>
      <c r="AXB186" s="18"/>
      <c r="AXC186" s="18"/>
      <c r="AXD186" s="18"/>
      <c r="AXE186" s="18"/>
      <c r="AXF186" s="18"/>
      <c r="AXG186" s="18"/>
      <c r="AXH186" s="18"/>
      <c r="AXI186" s="18"/>
      <c r="AXJ186" s="18"/>
      <c r="AXK186" s="18"/>
      <c r="AXL186" s="18"/>
      <c r="AXM186" s="18"/>
      <c r="AXN186" s="18"/>
      <c r="AXO186" s="18"/>
      <c r="AXP186" s="18"/>
      <c r="AXQ186" s="18"/>
      <c r="AXR186" s="18"/>
      <c r="AXS186" s="18"/>
      <c r="AXT186" s="18"/>
      <c r="AXU186" s="18"/>
      <c r="AXV186" s="18"/>
      <c r="AXW186" s="18"/>
      <c r="AXX186" s="18"/>
      <c r="AXY186" s="18"/>
      <c r="AXZ186" s="18"/>
      <c r="AYA186" s="18"/>
      <c r="AYB186" s="18"/>
      <c r="AYC186" s="18"/>
      <c r="AYD186" s="18"/>
      <c r="AYE186" s="18"/>
      <c r="AYF186" s="18"/>
      <c r="AYG186" s="18"/>
      <c r="AYH186" s="18"/>
      <c r="AYI186" s="18"/>
      <c r="AYJ186" s="18"/>
      <c r="AYK186" s="18"/>
      <c r="AYL186" s="18"/>
      <c r="AYM186" s="18"/>
      <c r="AYN186" s="18"/>
      <c r="AYO186" s="18"/>
      <c r="AYP186" s="18"/>
      <c r="AYQ186" s="18"/>
      <c r="AYR186" s="18"/>
      <c r="AYS186" s="18"/>
      <c r="AYT186" s="18"/>
      <c r="AYU186" s="18"/>
      <c r="AYV186" s="18"/>
      <c r="AYW186" s="18"/>
      <c r="AYX186" s="18"/>
      <c r="AYY186" s="18"/>
      <c r="AYZ186" s="18"/>
      <c r="AZA186" s="18"/>
      <c r="AZB186" s="18"/>
      <c r="AZC186" s="18"/>
      <c r="AZD186" s="18"/>
      <c r="AZE186" s="18"/>
      <c r="AZF186" s="18"/>
      <c r="AZG186" s="18"/>
      <c r="AZH186" s="18"/>
      <c r="AZI186" s="18"/>
      <c r="AZJ186" s="18"/>
      <c r="AZK186" s="18"/>
      <c r="AZL186" s="18"/>
      <c r="AZM186" s="18"/>
      <c r="AZN186" s="18"/>
      <c r="AZO186" s="18"/>
      <c r="AZP186" s="18"/>
      <c r="AZQ186" s="18"/>
      <c r="AZR186" s="18"/>
      <c r="AZS186" s="18"/>
      <c r="AZT186" s="18"/>
      <c r="AZU186" s="18"/>
      <c r="AZV186" s="18"/>
      <c r="AZW186" s="18"/>
      <c r="AZX186" s="18"/>
      <c r="AZY186" s="18"/>
      <c r="AZZ186" s="18"/>
      <c r="BAA186" s="18"/>
      <c r="BAB186" s="18"/>
      <c r="BAC186" s="18"/>
      <c r="BAD186" s="18"/>
      <c r="BAE186" s="18"/>
      <c r="BAF186" s="18"/>
      <c r="BAG186" s="18"/>
      <c r="BAH186" s="18"/>
      <c r="BAI186" s="18"/>
      <c r="BAJ186" s="18"/>
      <c r="BAK186" s="18"/>
      <c r="BAL186" s="18"/>
      <c r="BAM186" s="18"/>
      <c r="BAN186" s="18"/>
      <c r="BAO186" s="18"/>
      <c r="BAP186" s="18"/>
      <c r="BAQ186" s="18"/>
      <c r="BAR186" s="18"/>
      <c r="BAS186" s="18"/>
      <c r="BAT186" s="18"/>
      <c r="BAU186" s="18"/>
      <c r="BAV186" s="18"/>
      <c r="BAW186" s="18"/>
      <c r="BAX186" s="18"/>
      <c r="BAY186" s="18"/>
      <c r="BAZ186" s="18"/>
      <c r="BBA186" s="18"/>
      <c r="BBB186" s="18"/>
      <c r="BBC186" s="18"/>
      <c r="BBD186" s="18"/>
      <c r="BBE186" s="18"/>
      <c r="BBF186" s="18"/>
      <c r="BBG186" s="18"/>
      <c r="BBH186" s="18"/>
      <c r="BBI186" s="18"/>
      <c r="BBJ186" s="18"/>
      <c r="BBK186" s="18"/>
      <c r="BBL186" s="18"/>
      <c r="BBM186" s="18"/>
      <c r="BBN186" s="18"/>
      <c r="BBO186" s="18"/>
      <c r="BBP186" s="18"/>
      <c r="BBQ186" s="18"/>
      <c r="BBR186" s="18"/>
      <c r="BBS186" s="18"/>
      <c r="BBT186" s="18"/>
      <c r="BBU186" s="18"/>
      <c r="BBV186" s="18"/>
      <c r="BBW186" s="18"/>
      <c r="BBX186" s="18"/>
      <c r="BBY186" s="18"/>
      <c r="BBZ186" s="18"/>
      <c r="BCA186" s="18"/>
      <c r="BCB186" s="18"/>
      <c r="BCC186" s="18"/>
      <c r="BCD186" s="18"/>
      <c r="BCE186" s="18"/>
      <c r="BCF186" s="18"/>
      <c r="BCG186" s="18"/>
      <c r="BCH186" s="18"/>
      <c r="BCI186" s="18"/>
      <c r="BCJ186" s="18"/>
      <c r="BCK186" s="18"/>
      <c r="BCL186" s="18"/>
      <c r="BCM186" s="18"/>
      <c r="BCN186" s="18"/>
      <c r="BCO186" s="18"/>
      <c r="BCP186" s="18"/>
      <c r="BCQ186" s="18"/>
      <c r="BCR186" s="18"/>
      <c r="BCS186" s="18"/>
      <c r="BCT186" s="18"/>
      <c r="BCU186" s="18"/>
      <c r="BCV186" s="18"/>
      <c r="BCW186" s="18"/>
      <c r="BCX186" s="18"/>
      <c r="BCY186" s="18"/>
      <c r="BCZ186" s="18"/>
      <c r="BDA186" s="18"/>
      <c r="BDB186" s="18"/>
      <c r="BDC186" s="18"/>
      <c r="BDD186" s="18"/>
      <c r="BDE186" s="18"/>
      <c r="BDF186" s="18"/>
      <c r="BDG186" s="18"/>
      <c r="BDH186" s="18"/>
      <c r="BDI186" s="18"/>
      <c r="BDJ186" s="18"/>
      <c r="BDK186" s="18"/>
      <c r="BDL186" s="18"/>
      <c r="BDM186" s="18"/>
      <c r="BDN186" s="18"/>
      <c r="BDO186" s="18"/>
      <c r="BDP186" s="18"/>
      <c r="BDQ186" s="18"/>
      <c r="BDR186" s="18"/>
      <c r="BDS186" s="18"/>
      <c r="BDT186" s="18"/>
      <c r="BDU186" s="18"/>
      <c r="BDV186" s="18"/>
      <c r="BDW186" s="18"/>
      <c r="BDX186" s="18"/>
      <c r="BDY186" s="18"/>
      <c r="BDZ186" s="18"/>
      <c r="BEA186" s="18"/>
      <c r="BEB186" s="18"/>
      <c r="BEC186" s="18"/>
      <c r="BED186" s="18"/>
      <c r="BEE186" s="18"/>
      <c r="BEF186" s="18"/>
      <c r="BEG186" s="18"/>
      <c r="BEH186" s="18"/>
      <c r="BEI186" s="18"/>
      <c r="BEJ186" s="18"/>
      <c r="BEK186" s="18"/>
      <c r="BEL186" s="18"/>
      <c r="BEM186" s="18"/>
      <c r="BEN186" s="18"/>
      <c r="BEO186" s="18"/>
      <c r="BEP186" s="18"/>
      <c r="BEQ186" s="18"/>
      <c r="BER186" s="18"/>
      <c r="BES186" s="18"/>
      <c r="BET186" s="18"/>
      <c r="BEU186" s="18"/>
      <c r="BEV186" s="18"/>
      <c r="BEW186" s="18"/>
      <c r="BEX186" s="18"/>
      <c r="BEY186" s="18"/>
      <c r="BEZ186" s="18"/>
      <c r="BFA186" s="18"/>
      <c r="BFB186" s="18"/>
      <c r="BFC186" s="18"/>
      <c r="BFD186" s="18"/>
      <c r="BFE186" s="18"/>
      <c r="BFF186" s="18"/>
      <c r="BFG186" s="18"/>
      <c r="BFH186" s="18"/>
      <c r="BFI186" s="18"/>
      <c r="BFJ186" s="18"/>
      <c r="BFK186" s="18"/>
      <c r="BFL186" s="18"/>
      <c r="BFM186" s="18"/>
      <c r="BFN186" s="18"/>
      <c r="BFO186" s="18"/>
      <c r="BFP186" s="18"/>
      <c r="BFQ186" s="18"/>
      <c r="BFR186" s="18"/>
      <c r="BFS186" s="18"/>
      <c r="BFT186" s="18"/>
      <c r="BFU186" s="18"/>
      <c r="BFV186" s="18"/>
      <c r="BFW186" s="18"/>
      <c r="BFX186" s="18"/>
      <c r="BFY186" s="18"/>
      <c r="BFZ186" s="18"/>
      <c r="BGA186" s="18"/>
      <c r="BGB186" s="18"/>
      <c r="BGC186" s="18"/>
      <c r="BGD186" s="18"/>
      <c r="BGE186" s="18"/>
      <c r="BGF186" s="18"/>
      <c r="BGG186" s="18"/>
      <c r="BGH186" s="18"/>
      <c r="BGI186" s="18"/>
      <c r="BGJ186" s="18"/>
      <c r="BGK186" s="18"/>
      <c r="BGL186" s="18"/>
      <c r="BGM186" s="18"/>
      <c r="BGN186" s="18"/>
      <c r="BGO186" s="18"/>
      <c r="BGP186" s="18"/>
      <c r="BGQ186" s="18"/>
      <c r="BGR186" s="18"/>
      <c r="BGS186" s="18"/>
      <c r="BGT186" s="18"/>
      <c r="BGU186" s="18"/>
      <c r="BGV186" s="18"/>
      <c r="BGW186" s="18"/>
      <c r="BGX186" s="18"/>
      <c r="BGY186" s="18"/>
      <c r="BGZ186" s="18"/>
      <c r="BHA186" s="18"/>
      <c r="BHB186" s="18"/>
      <c r="BHC186" s="18"/>
      <c r="BHD186" s="18"/>
      <c r="BHE186" s="18"/>
      <c r="BHF186" s="18"/>
      <c r="BHG186" s="18"/>
      <c r="BHH186" s="18"/>
      <c r="BHI186" s="18"/>
      <c r="BHJ186" s="18"/>
      <c r="BHK186" s="18"/>
      <c r="BHL186" s="18"/>
      <c r="BHM186" s="18"/>
      <c r="BHN186" s="18"/>
      <c r="BHO186" s="18"/>
      <c r="BHP186" s="18"/>
      <c r="BHQ186" s="18"/>
      <c r="BHR186" s="18"/>
      <c r="BHS186" s="18"/>
      <c r="BHT186" s="18"/>
      <c r="BHU186" s="18"/>
      <c r="BHV186" s="18"/>
      <c r="BHW186" s="18"/>
      <c r="BHX186" s="18"/>
      <c r="BHY186" s="18"/>
      <c r="BHZ186" s="18"/>
      <c r="BIA186" s="18"/>
      <c r="BIB186" s="18"/>
      <c r="BIC186" s="18"/>
      <c r="BID186" s="18"/>
      <c r="BIE186" s="18"/>
      <c r="BIF186" s="18"/>
      <c r="BIG186" s="18"/>
      <c r="BIH186" s="18"/>
      <c r="BII186" s="18"/>
      <c r="BIJ186" s="18"/>
      <c r="BIK186" s="18"/>
      <c r="BIL186" s="18"/>
      <c r="BIM186" s="18"/>
      <c r="BIN186" s="18"/>
      <c r="BIO186" s="18"/>
      <c r="BIP186" s="18"/>
      <c r="BIQ186" s="18"/>
      <c r="BIR186" s="18"/>
      <c r="BIS186" s="18"/>
      <c r="BIT186" s="18"/>
      <c r="BIU186" s="18"/>
      <c r="BIV186" s="18"/>
      <c r="BIW186" s="18"/>
      <c r="BIX186" s="18"/>
      <c r="BIY186" s="18"/>
      <c r="BIZ186" s="18"/>
      <c r="BJA186" s="18"/>
      <c r="BJB186" s="18"/>
      <c r="BJC186" s="18"/>
      <c r="BJD186" s="18"/>
      <c r="BJE186" s="18"/>
      <c r="BJF186" s="18"/>
      <c r="BJG186" s="18"/>
      <c r="BJH186" s="18"/>
      <c r="BJI186" s="18"/>
      <c r="BJJ186" s="18"/>
      <c r="BJK186" s="18"/>
      <c r="BJL186" s="18"/>
      <c r="BJM186" s="18"/>
      <c r="BJN186" s="18"/>
      <c r="BJO186" s="18"/>
      <c r="BJP186" s="18"/>
      <c r="BJQ186" s="18"/>
      <c r="BJR186" s="18"/>
      <c r="BJS186" s="18"/>
      <c r="BJT186" s="18"/>
      <c r="BJU186" s="18"/>
      <c r="BJV186" s="18"/>
      <c r="BJW186" s="18"/>
      <c r="BJX186" s="18"/>
      <c r="BJY186" s="18"/>
      <c r="BJZ186" s="18"/>
      <c r="BKA186" s="18"/>
      <c r="BKB186" s="18"/>
      <c r="BKC186" s="18"/>
      <c r="BKD186" s="18"/>
      <c r="BKE186" s="18"/>
      <c r="BKF186" s="18"/>
      <c r="BKG186" s="18"/>
      <c r="BKH186" s="18"/>
      <c r="BKI186" s="18"/>
      <c r="BKJ186" s="18"/>
      <c r="BKK186" s="18"/>
      <c r="BKL186" s="18"/>
      <c r="BKM186" s="18"/>
      <c r="BKN186" s="18"/>
      <c r="BKO186" s="18"/>
      <c r="BKP186" s="18"/>
      <c r="BKQ186" s="18"/>
      <c r="BKR186" s="18"/>
      <c r="BKS186" s="18"/>
      <c r="BKT186" s="18"/>
      <c r="BKU186" s="18"/>
      <c r="BKV186" s="18"/>
      <c r="BKW186" s="18"/>
      <c r="BKX186" s="18"/>
      <c r="BKY186" s="18"/>
      <c r="BKZ186" s="18"/>
      <c r="BLA186" s="18"/>
      <c r="BLB186" s="18"/>
      <c r="BLC186" s="18"/>
      <c r="BLD186" s="18"/>
      <c r="BLE186" s="18"/>
      <c r="BLF186" s="18"/>
      <c r="BLG186" s="18"/>
      <c r="BLH186" s="18"/>
      <c r="BLI186" s="18"/>
      <c r="BLJ186" s="18"/>
      <c r="BLK186" s="18"/>
      <c r="BLL186" s="18"/>
      <c r="BLM186" s="18"/>
      <c r="BLN186" s="18"/>
      <c r="BLO186" s="18"/>
      <c r="BLP186" s="18"/>
      <c r="BLQ186" s="18"/>
      <c r="BLR186" s="18"/>
      <c r="BLS186" s="18"/>
      <c r="BLT186" s="18"/>
      <c r="BLU186" s="18"/>
      <c r="BLV186" s="18"/>
      <c r="BLW186" s="18"/>
      <c r="BLX186" s="18"/>
      <c r="BLY186" s="18"/>
      <c r="BLZ186" s="18"/>
      <c r="BMA186" s="18"/>
      <c r="BMB186" s="18"/>
      <c r="BMC186" s="18"/>
      <c r="BMD186" s="18"/>
      <c r="BME186" s="18"/>
      <c r="BMF186" s="18"/>
      <c r="BMG186" s="18"/>
      <c r="BMH186" s="18"/>
      <c r="BMI186" s="18"/>
      <c r="BMJ186" s="18"/>
      <c r="BMK186" s="18"/>
      <c r="BML186" s="18"/>
      <c r="BMM186" s="18"/>
      <c r="BMN186" s="18"/>
      <c r="BMO186" s="18"/>
      <c r="BMP186" s="18"/>
      <c r="BMQ186" s="18"/>
      <c r="BMR186" s="18"/>
      <c r="BMS186" s="18"/>
      <c r="BMT186" s="18"/>
      <c r="BMU186" s="18"/>
      <c r="BMV186" s="18"/>
      <c r="BMW186" s="18"/>
      <c r="BMX186" s="18"/>
      <c r="BMY186" s="18"/>
      <c r="BMZ186" s="18"/>
      <c r="BNA186" s="18"/>
      <c r="BNB186" s="18"/>
      <c r="BNC186" s="18"/>
      <c r="BND186" s="18"/>
      <c r="BNE186" s="18"/>
      <c r="BNF186" s="18"/>
      <c r="BNG186" s="18"/>
      <c r="BNH186" s="18"/>
      <c r="BNI186" s="18"/>
      <c r="BNJ186" s="18"/>
      <c r="BNK186" s="18"/>
      <c r="BNL186" s="18"/>
      <c r="BNM186" s="18"/>
      <c r="BNN186" s="18"/>
      <c r="BNO186" s="18"/>
      <c r="BNP186" s="18"/>
      <c r="BNQ186" s="18"/>
      <c r="BNR186" s="18"/>
      <c r="BNS186" s="18"/>
      <c r="BNT186" s="18"/>
      <c r="BNU186" s="18"/>
      <c r="BNV186" s="18"/>
      <c r="BNW186" s="18"/>
      <c r="BNX186" s="18"/>
      <c r="BNY186" s="18"/>
      <c r="BNZ186" s="18"/>
      <c r="BOA186" s="18"/>
      <c r="BOB186" s="18"/>
      <c r="BOC186" s="18"/>
      <c r="BOD186" s="18"/>
      <c r="BOE186" s="18"/>
      <c r="BOF186" s="18"/>
      <c r="BOG186" s="18"/>
      <c r="BOH186" s="18"/>
      <c r="BOI186" s="18"/>
      <c r="BOJ186" s="18"/>
      <c r="BOK186" s="18"/>
      <c r="BOL186" s="18"/>
      <c r="BOM186" s="18"/>
      <c r="BON186" s="18"/>
      <c r="BOO186" s="18"/>
      <c r="BOP186" s="18"/>
      <c r="BOQ186" s="18"/>
      <c r="BOR186" s="18"/>
      <c r="BOS186" s="18"/>
      <c r="BOT186" s="18"/>
      <c r="BOU186" s="18"/>
      <c r="BOV186" s="18"/>
      <c r="BOW186" s="18"/>
      <c r="BOX186" s="18"/>
      <c r="BOY186" s="18"/>
      <c r="BOZ186" s="18"/>
      <c r="BPA186" s="18"/>
      <c r="BPB186" s="18"/>
      <c r="BPC186" s="18"/>
      <c r="BPD186" s="18"/>
      <c r="BPE186" s="18"/>
      <c r="BPF186" s="18"/>
      <c r="BPG186" s="18"/>
      <c r="BPH186" s="18"/>
      <c r="BPI186" s="18"/>
      <c r="BPJ186" s="18"/>
      <c r="BPK186" s="18"/>
      <c r="BPL186" s="18"/>
      <c r="BPM186" s="18"/>
      <c r="BPN186" s="18"/>
      <c r="BPO186" s="18"/>
      <c r="BPP186" s="18"/>
      <c r="BPQ186" s="18"/>
      <c r="BPR186" s="18"/>
      <c r="BPS186" s="18"/>
      <c r="BPT186" s="18"/>
      <c r="BPU186" s="18"/>
      <c r="BPV186" s="18"/>
      <c r="BPW186" s="18"/>
      <c r="BPX186" s="18"/>
      <c r="BPY186" s="18"/>
      <c r="BPZ186" s="18"/>
      <c r="BQA186" s="18"/>
      <c r="BQB186" s="18"/>
      <c r="BQC186" s="18"/>
      <c r="BQD186" s="18"/>
      <c r="BQE186" s="18"/>
      <c r="BQF186" s="18"/>
      <c r="BQG186" s="18"/>
      <c r="BQH186" s="18"/>
      <c r="BQI186" s="18"/>
      <c r="BQJ186" s="18"/>
      <c r="BQK186" s="18"/>
      <c r="BQL186" s="18"/>
      <c r="BQM186" s="18"/>
      <c r="BQN186" s="18"/>
      <c r="BQO186" s="18"/>
      <c r="BQP186" s="18"/>
      <c r="BQQ186" s="18"/>
      <c r="BQR186" s="18"/>
      <c r="BQS186" s="18"/>
      <c r="BQT186" s="18"/>
      <c r="BQU186" s="18"/>
      <c r="BQV186" s="18"/>
      <c r="BQW186" s="18"/>
      <c r="BQX186" s="18"/>
      <c r="BQY186" s="18"/>
      <c r="BQZ186" s="18"/>
      <c r="BRA186" s="18"/>
      <c r="BRB186" s="18"/>
      <c r="BRC186" s="18"/>
      <c r="BRD186" s="18"/>
      <c r="BRE186" s="18"/>
      <c r="BRF186" s="18"/>
      <c r="BRG186" s="18"/>
      <c r="BRH186" s="18"/>
      <c r="BRI186" s="18"/>
      <c r="BRJ186" s="18"/>
      <c r="BRK186" s="18"/>
      <c r="BRL186" s="18"/>
      <c r="BRM186" s="18"/>
      <c r="BRN186" s="18"/>
      <c r="BRO186" s="18"/>
      <c r="BRP186" s="18"/>
      <c r="BRQ186" s="18"/>
      <c r="BRR186" s="18"/>
      <c r="BRS186" s="18"/>
      <c r="BRT186" s="18"/>
      <c r="BRU186" s="18"/>
      <c r="BRV186" s="18"/>
      <c r="BRW186" s="18"/>
      <c r="BRX186" s="18"/>
      <c r="BRY186" s="18"/>
      <c r="BRZ186" s="18"/>
      <c r="BSA186" s="18"/>
      <c r="BSB186" s="18"/>
      <c r="BSC186" s="18"/>
      <c r="BSD186" s="18"/>
      <c r="BSE186" s="18"/>
      <c r="BSF186" s="18"/>
      <c r="BSG186" s="18"/>
      <c r="BSH186" s="18"/>
      <c r="BSI186" s="18"/>
      <c r="BSJ186" s="18"/>
      <c r="BSK186" s="18"/>
      <c r="BSL186" s="18"/>
      <c r="BSM186" s="18"/>
      <c r="BSN186" s="18"/>
      <c r="BSO186" s="18"/>
      <c r="BSP186" s="18"/>
      <c r="BSQ186" s="18"/>
      <c r="BSR186" s="18"/>
      <c r="BSS186" s="18"/>
      <c r="BST186" s="18"/>
      <c r="BSU186" s="18"/>
      <c r="BSV186" s="18"/>
      <c r="BSW186" s="18"/>
      <c r="BSX186" s="18"/>
      <c r="BSY186" s="18"/>
      <c r="BSZ186" s="18"/>
      <c r="BTA186" s="18"/>
      <c r="BTB186" s="18"/>
      <c r="BTC186" s="18"/>
      <c r="BTD186" s="18"/>
      <c r="BTE186" s="18"/>
      <c r="BTF186" s="18"/>
      <c r="BTG186" s="18"/>
      <c r="BTH186" s="18"/>
      <c r="BTI186" s="18"/>
      <c r="BTJ186" s="18"/>
      <c r="BTK186" s="18"/>
      <c r="BTL186" s="18"/>
      <c r="BTM186" s="18"/>
      <c r="BTN186" s="18"/>
      <c r="BTO186" s="18"/>
      <c r="BTP186" s="18"/>
      <c r="BTQ186" s="18"/>
      <c r="BTR186" s="18"/>
      <c r="BTS186" s="18"/>
      <c r="BTT186" s="18"/>
      <c r="BTU186" s="18"/>
      <c r="BTV186" s="18"/>
      <c r="BTW186" s="18"/>
      <c r="BTX186" s="18"/>
      <c r="BTY186" s="18"/>
      <c r="BTZ186" s="18"/>
      <c r="BUA186" s="18"/>
      <c r="BUB186" s="18"/>
      <c r="BUC186" s="18"/>
      <c r="BUD186" s="18"/>
      <c r="BUE186" s="18"/>
      <c r="BUF186" s="18"/>
      <c r="BUG186" s="18"/>
      <c r="BUH186" s="18"/>
      <c r="BUI186" s="18"/>
      <c r="BUJ186" s="18"/>
      <c r="BUK186" s="18"/>
      <c r="BUL186" s="18"/>
      <c r="BUM186" s="18"/>
      <c r="BUN186" s="18"/>
      <c r="BUO186" s="18"/>
      <c r="BUP186" s="18"/>
      <c r="BUQ186" s="18"/>
      <c r="BUR186" s="18"/>
      <c r="BUS186" s="18"/>
      <c r="BUT186" s="18"/>
      <c r="BUU186" s="18"/>
      <c r="BUV186" s="18"/>
      <c r="BUW186" s="18"/>
      <c r="BUX186" s="18"/>
      <c r="BUY186" s="18"/>
      <c r="BUZ186" s="18"/>
      <c r="BVA186" s="18"/>
      <c r="BVB186" s="18"/>
      <c r="BVC186" s="18"/>
      <c r="BVD186" s="18"/>
      <c r="BVE186" s="18"/>
      <c r="BVF186" s="18"/>
      <c r="BVG186" s="18"/>
      <c r="BVH186" s="18"/>
      <c r="BVI186" s="18"/>
      <c r="BVJ186" s="18"/>
      <c r="BVK186" s="18"/>
      <c r="BVL186" s="18"/>
      <c r="BVM186" s="18"/>
      <c r="BVN186" s="18"/>
      <c r="BVO186" s="18"/>
      <c r="BVP186" s="18"/>
      <c r="BVQ186" s="18"/>
      <c r="BVR186" s="18"/>
      <c r="BVS186" s="18"/>
      <c r="BVT186" s="18"/>
      <c r="BVU186" s="18"/>
      <c r="BVV186" s="18"/>
      <c r="BVW186" s="18"/>
      <c r="BVX186" s="18"/>
      <c r="BVY186" s="18"/>
      <c r="BVZ186" s="18"/>
      <c r="BWA186" s="18"/>
      <c r="BWB186" s="18"/>
      <c r="BWC186" s="18"/>
      <c r="BWD186" s="18"/>
      <c r="BWE186" s="18"/>
      <c r="BWF186" s="18"/>
      <c r="BWG186" s="18"/>
      <c r="BWH186" s="18"/>
      <c r="BWI186" s="18"/>
      <c r="BWJ186" s="18"/>
      <c r="BWK186" s="18"/>
      <c r="BWL186" s="18"/>
      <c r="BWM186" s="18"/>
      <c r="BWN186" s="18"/>
      <c r="BWO186" s="18"/>
      <c r="BWP186" s="18"/>
      <c r="BWQ186" s="18"/>
      <c r="BWR186" s="18"/>
      <c r="BWS186" s="18"/>
      <c r="BWT186" s="18"/>
      <c r="BWU186" s="18"/>
      <c r="BWV186" s="18"/>
      <c r="BWW186" s="18"/>
      <c r="BWX186" s="18"/>
      <c r="BWY186" s="18"/>
      <c r="BWZ186" s="18"/>
      <c r="BXA186" s="18"/>
      <c r="BXB186" s="18"/>
      <c r="BXC186" s="18"/>
      <c r="BXD186" s="18"/>
      <c r="BXE186" s="18"/>
      <c r="BXF186" s="18"/>
      <c r="BXG186" s="18"/>
      <c r="BXH186" s="18"/>
      <c r="BXI186" s="18"/>
      <c r="BXJ186" s="18"/>
      <c r="BXK186" s="18"/>
      <c r="BXL186" s="18"/>
      <c r="BXM186" s="18"/>
      <c r="BXN186" s="18"/>
      <c r="BXO186" s="18"/>
      <c r="BXP186" s="18"/>
      <c r="BXQ186" s="18"/>
      <c r="BXR186" s="18"/>
      <c r="BXS186" s="18"/>
      <c r="BXT186" s="18"/>
      <c r="BXU186" s="18"/>
      <c r="BXV186" s="18"/>
      <c r="BXW186" s="18"/>
      <c r="BXX186" s="18"/>
      <c r="BXY186" s="18"/>
      <c r="BXZ186" s="18"/>
      <c r="BYA186" s="18"/>
      <c r="BYB186" s="18"/>
      <c r="BYC186" s="18"/>
      <c r="BYD186" s="18"/>
      <c r="BYE186" s="18"/>
      <c r="BYF186" s="18"/>
      <c r="BYG186" s="18"/>
      <c r="BYH186" s="18"/>
      <c r="BYI186" s="18"/>
      <c r="BYJ186" s="18"/>
      <c r="BYK186" s="18"/>
      <c r="BYL186" s="18"/>
      <c r="BYM186" s="18"/>
      <c r="BYN186" s="18"/>
      <c r="BYO186" s="18"/>
      <c r="BYP186" s="18"/>
      <c r="BYQ186" s="18"/>
      <c r="BYR186" s="18"/>
      <c r="BYS186" s="18"/>
      <c r="BYT186" s="18"/>
      <c r="BYU186" s="18"/>
      <c r="BYV186" s="18"/>
      <c r="BYW186" s="18"/>
      <c r="BYX186" s="18"/>
      <c r="BYY186" s="18"/>
      <c r="BYZ186" s="18"/>
      <c r="BZA186" s="18"/>
      <c r="BZB186" s="18"/>
      <c r="BZC186" s="18"/>
      <c r="BZD186" s="18"/>
      <c r="BZE186" s="18"/>
      <c r="BZF186" s="18"/>
      <c r="BZG186" s="18"/>
      <c r="BZH186" s="18"/>
      <c r="BZI186" s="18"/>
      <c r="BZJ186" s="18"/>
      <c r="BZK186" s="18"/>
      <c r="BZL186" s="18"/>
      <c r="BZM186" s="18"/>
      <c r="BZN186" s="18"/>
      <c r="BZO186" s="18"/>
      <c r="BZP186" s="18"/>
      <c r="BZQ186" s="18"/>
      <c r="BZR186" s="18"/>
      <c r="BZS186" s="18"/>
      <c r="BZT186" s="18"/>
      <c r="BZU186" s="18"/>
      <c r="BZV186" s="18"/>
      <c r="BZW186" s="18"/>
      <c r="BZX186" s="18"/>
      <c r="BZY186" s="18"/>
      <c r="BZZ186" s="18"/>
      <c r="CAA186" s="18"/>
      <c r="CAB186" s="18"/>
      <c r="CAC186" s="18"/>
      <c r="CAD186" s="18"/>
      <c r="CAE186" s="18"/>
      <c r="CAF186" s="18"/>
      <c r="CAG186" s="18"/>
      <c r="CAH186" s="18"/>
      <c r="CAI186" s="18"/>
      <c r="CAJ186" s="18"/>
      <c r="CAK186" s="18"/>
      <c r="CAL186" s="18"/>
      <c r="CAM186" s="18"/>
      <c r="CAN186" s="18"/>
      <c r="CAO186" s="18"/>
      <c r="CAP186" s="18"/>
      <c r="CAQ186" s="18"/>
      <c r="CAR186" s="18"/>
      <c r="CAS186" s="18"/>
      <c r="CAT186" s="18"/>
      <c r="CAU186" s="18"/>
      <c r="CAV186" s="18"/>
      <c r="CAW186" s="18"/>
      <c r="CAX186" s="18"/>
      <c r="CAY186" s="18"/>
      <c r="CAZ186" s="18"/>
      <c r="CBA186" s="18"/>
      <c r="CBB186" s="18"/>
      <c r="CBC186" s="18"/>
      <c r="CBD186" s="18"/>
      <c r="CBE186" s="18"/>
      <c r="CBF186" s="18"/>
      <c r="CBG186" s="18"/>
      <c r="CBH186" s="18"/>
      <c r="CBI186" s="18"/>
      <c r="CBJ186" s="18"/>
      <c r="CBK186" s="18"/>
      <c r="CBL186" s="18"/>
      <c r="CBM186" s="18"/>
      <c r="CBN186" s="18"/>
      <c r="CBO186" s="18"/>
      <c r="CBP186" s="18"/>
      <c r="CBQ186" s="18"/>
      <c r="CBR186" s="18"/>
      <c r="CBS186" s="18"/>
      <c r="CBT186" s="18"/>
      <c r="CBU186" s="18"/>
      <c r="CBV186" s="18"/>
      <c r="CBW186" s="18"/>
      <c r="CBX186" s="18"/>
      <c r="CBY186" s="18"/>
      <c r="CBZ186" s="18"/>
      <c r="CCA186" s="18"/>
      <c r="CCB186" s="18"/>
      <c r="CCC186" s="18"/>
      <c r="CCD186" s="18"/>
      <c r="CCE186" s="18"/>
      <c r="CCF186" s="18"/>
      <c r="CCG186" s="18"/>
      <c r="CCH186" s="18"/>
      <c r="CCI186" s="18"/>
      <c r="CCJ186" s="18"/>
      <c r="CCK186" s="18"/>
      <c r="CCL186" s="18"/>
      <c r="CCM186" s="18"/>
      <c r="CCN186" s="18"/>
      <c r="CCO186" s="18"/>
      <c r="CCP186" s="18"/>
      <c r="CCQ186" s="18"/>
      <c r="CCR186" s="18"/>
      <c r="CCS186" s="18"/>
      <c r="CCT186" s="18"/>
      <c r="CCU186" s="18"/>
      <c r="CCV186" s="18"/>
      <c r="CCW186" s="18"/>
      <c r="CCX186" s="18"/>
      <c r="CCY186" s="18"/>
      <c r="CCZ186" s="18"/>
      <c r="CDA186" s="18"/>
      <c r="CDB186" s="18"/>
      <c r="CDC186" s="18"/>
      <c r="CDD186" s="18"/>
      <c r="CDE186" s="18"/>
      <c r="CDF186" s="18"/>
      <c r="CDG186" s="18"/>
      <c r="CDH186" s="18"/>
      <c r="CDI186" s="18"/>
      <c r="CDJ186" s="18"/>
      <c r="CDK186" s="18"/>
      <c r="CDL186" s="18"/>
      <c r="CDM186" s="18"/>
      <c r="CDN186" s="18"/>
      <c r="CDO186" s="18"/>
      <c r="CDP186" s="18"/>
      <c r="CDQ186" s="18"/>
      <c r="CDR186" s="18"/>
      <c r="CDS186" s="18"/>
      <c r="CDT186" s="18"/>
      <c r="CDU186" s="18"/>
      <c r="CDV186" s="18"/>
      <c r="CDW186" s="18"/>
      <c r="CDX186" s="18"/>
      <c r="CDY186" s="18"/>
      <c r="CDZ186" s="18"/>
      <c r="CEA186" s="18"/>
      <c r="CEB186" s="18"/>
      <c r="CEC186" s="18"/>
      <c r="CED186" s="18"/>
      <c r="CEE186" s="18"/>
      <c r="CEF186" s="18"/>
      <c r="CEG186" s="18"/>
      <c r="CEH186" s="18"/>
      <c r="CEI186" s="18"/>
      <c r="CEJ186" s="18"/>
      <c r="CEK186" s="18"/>
      <c r="CEL186" s="18"/>
      <c r="CEM186" s="18"/>
      <c r="CEN186" s="18"/>
      <c r="CEO186" s="18"/>
      <c r="CEP186" s="18"/>
      <c r="CEQ186" s="18"/>
      <c r="CER186" s="18"/>
      <c r="CES186" s="18"/>
      <c r="CET186" s="18"/>
      <c r="CEU186" s="18"/>
      <c r="CEV186" s="18"/>
      <c r="CEW186" s="18"/>
      <c r="CEX186" s="18"/>
      <c r="CEY186" s="18"/>
      <c r="CEZ186" s="18"/>
      <c r="CFA186" s="18"/>
      <c r="CFB186" s="18"/>
      <c r="CFC186" s="18"/>
      <c r="CFD186" s="18"/>
      <c r="CFE186" s="18"/>
      <c r="CFF186" s="18"/>
      <c r="CFG186" s="18"/>
      <c r="CFH186" s="18"/>
      <c r="CFI186" s="18"/>
      <c r="CFJ186" s="18"/>
      <c r="CFK186" s="18"/>
      <c r="CFL186" s="18"/>
      <c r="CFM186" s="18"/>
      <c r="CFN186" s="18"/>
      <c r="CFO186" s="18"/>
      <c r="CFP186" s="18"/>
      <c r="CFQ186" s="18"/>
      <c r="CFR186" s="18"/>
      <c r="CFS186" s="18"/>
      <c r="CFT186" s="18"/>
      <c r="CFU186" s="18"/>
      <c r="CFV186" s="18"/>
      <c r="CFW186" s="18"/>
      <c r="CFX186" s="18"/>
      <c r="CFY186" s="18"/>
      <c r="CFZ186" s="18"/>
      <c r="CGA186" s="18"/>
      <c r="CGB186" s="18"/>
      <c r="CGC186" s="18"/>
      <c r="CGD186" s="18"/>
      <c r="CGE186" s="18"/>
      <c r="CGF186" s="18"/>
      <c r="CGG186" s="18"/>
      <c r="CGH186" s="18"/>
      <c r="CGI186" s="18"/>
      <c r="CGJ186" s="18"/>
      <c r="CGK186" s="18"/>
      <c r="CGL186" s="18"/>
      <c r="CGM186" s="18"/>
      <c r="CGN186" s="18"/>
      <c r="CGO186" s="18"/>
      <c r="CGP186" s="18"/>
      <c r="CGQ186" s="18"/>
      <c r="CGR186" s="18"/>
      <c r="CGS186" s="18"/>
      <c r="CGT186" s="18"/>
      <c r="CGU186" s="18"/>
      <c r="CGV186" s="18"/>
      <c r="CGW186" s="18"/>
      <c r="CGX186" s="18"/>
      <c r="CGY186" s="18"/>
      <c r="CGZ186" s="18"/>
      <c r="CHA186" s="18"/>
      <c r="CHB186" s="18"/>
      <c r="CHC186" s="18"/>
      <c r="CHD186" s="18"/>
      <c r="CHE186" s="18"/>
      <c r="CHF186" s="18"/>
      <c r="CHG186" s="18"/>
      <c r="CHH186" s="18"/>
      <c r="CHI186" s="18"/>
      <c r="CHJ186" s="18"/>
      <c r="CHK186" s="18"/>
      <c r="CHL186" s="18"/>
      <c r="CHM186" s="18"/>
      <c r="CHN186" s="18"/>
      <c r="CHO186" s="18"/>
      <c r="CHP186" s="18"/>
      <c r="CHQ186" s="18"/>
      <c r="CHR186" s="18"/>
      <c r="CHS186" s="18"/>
      <c r="CHT186" s="18"/>
      <c r="CHU186" s="18"/>
      <c r="CHV186" s="18"/>
      <c r="CHW186" s="18"/>
      <c r="CHX186" s="18"/>
      <c r="CHY186" s="18"/>
      <c r="CHZ186" s="18"/>
      <c r="CIA186" s="18"/>
      <c r="CIB186" s="18"/>
      <c r="CIC186" s="18"/>
      <c r="CID186" s="18"/>
      <c r="CIE186" s="18"/>
      <c r="CIF186" s="18"/>
      <c r="CIG186" s="18"/>
      <c r="CIH186" s="18"/>
      <c r="CII186" s="18"/>
      <c r="CIJ186" s="18"/>
      <c r="CIK186" s="18"/>
      <c r="CIL186" s="18"/>
      <c r="CIM186" s="18"/>
      <c r="CIN186" s="18"/>
      <c r="CIO186" s="18"/>
      <c r="CIP186" s="18"/>
      <c r="CIQ186" s="18"/>
      <c r="CIR186" s="18"/>
      <c r="CIS186" s="18"/>
      <c r="CIT186" s="18"/>
      <c r="CIU186" s="18"/>
      <c r="CIV186" s="18"/>
      <c r="CIW186" s="18"/>
      <c r="CIX186" s="18"/>
      <c r="CIY186" s="18"/>
      <c r="CIZ186" s="18"/>
      <c r="CJA186" s="18"/>
      <c r="CJB186" s="18"/>
      <c r="CJC186" s="18"/>
      <c r="CJD186" s="18"/>
      <c r="CJE186" s="18"/>
      <c r="CJF186" s="18"/>
      <c r="CJG186" s="18"/>
      <c r="CJH186" s="18"/>
      <c r="CJI186" s="18"/>
      <c r="CJJ186" s="18"/>
      <c r="CJK186" s="18"/>
      <c r="CJL186" s="18"/>
      <c r="CJM186" s="18"/>
      <c r="CJN186" s="18"/>
      <c r="CJO186" s="18"/>
      <c r="CJP186" s="18"/>
      <c r="CJQ186" s="18"/>
      <c r="CJR186" s="18"/>
      <c r="CJS186" s="18"/>
      <c r="CJT186" s="18"/>
      <c r="CJU186" s="18"/>
      <c r="CJV186" s="18"/>
      <c r="CJW186" s="18"/>
      <c r="CJX186" s="18"/>
      <c r="CJY186" s="18"/>
      <c r="CJZ186" s="18"/>
      <c r="CKA186" s="18"/>
      <c r="CKB186" s="18"/>
      <c r="CKC186" s="18"/>
      <c r="CKD186" s="18"/>
      <c r="CKE186" s="18"/>
      <c r="CKF186" s="18"/>
      <c r="CKG186" s="18"/>
      <c r="CKH186" s="18"/>
      <c r="CKI186" s="18"/>
      <c r="CKJ186" s="18"/>
      <c r="CKK186" s="18"/>
      <c r="CKL186" s="18"/>
      <c r="CKM186" s="18"/>
      <c r="CKN186" s="18"/>
      <c r="CKO186" s="18"/>
      <c r="CKP186" s="18"/>
      <c r="CKQ186" s="18"/>
      <c r="CKR186" s="18"/>
      <c r="CKS186" s="18"/>
      <c r="CKT186" s="18"/>
      <c r="CKU186" s="18"/>
      <c r="CKV186" s="18"/>
      <c r="CKW186" s="18"/>
      <c r="CKX186" s="18"/>
      <c r="CKY186" s="18"/>
      <c r="CKZ186" s="18"/>
      <c r="CLA186" s="18"/>
      <c r="CLB186" s="18"/>
      <c r="CLC186" s="18"/>
      <c r="CLD186" s="18"/>
      <c r="CLE186" s="18"/>
      <c r="CLF186" s="18"/>
      <c r="CLG186" s="18"/>
      <c r="CLH186" s="18"/>
      <c r="CLI186" s="18"/>
      <c r="CLJ186" s="18"/>
      <c r="CLK186" s="18"/>
      <c r="CLL186" s="18"/>
      <c r="CLM186" s="18"/>
      <c r="CLN186" s="18"/>
      <c r="CLO186" s="18"/>
      <c r="CLP186" s="18"/>
      <c r="CLQ186" s="18"/>
      <c r="CLR186" s="18"/>
      <c r="CLS186" s="18"/>
      <c r="CLT186" s="18"/>
      <c r="CLU186" s="18"/>
      <c r="CLV186" s="18"/>
      <c r="CLW186" s="18"/>
      <c r="CLX186" s="18"/>
      <c r="CLY186" s="18"/>
      <c r="CLZ186" s="18"/>
      <c r="CMA186" s="18"/>
      <c r="CMB186" s="18"/>
      <c r="CMC186" s="18"/>
      <c r="CMD186" s="18"/>
      <c r="CME186" s="18"/>
      <c r="CMF186" s="18"/>
      <c r="CMG186" s="18"/>
      <c r="CMH186" s="18"/>
      <c r="CMI186" s="18"/>
      <c r="CMJ186" s="18"/>
      <c r="CMK186" s="18"/>
      <c r="CML186" s="18"/>
      <c r="CMM186" s="18"/>
      <c r="CMN186" s="18"/>
      <c r="CMO186" s="18"/>
      <c r="CMP186" s="18"/>
      <c r="CMQ186" s="18"/>
      <c r="CMR186" s="18"/>
      <c r="CMS186" s="18"/>
      <c r="CMT186" s="18"/>
      <c r="CMU186" s="18"/>
      <c r="CMV186" s="18"/>
      <c r="CMW186" s="18"/>
      <c r="CMX186" s="18"/>
      <c r="CMY186" s="18"/>
      <c r="CMZ186" s="18"/>
      <c r="CNA186" s="18"/>
      <c r="CNB186" s="18"/>
      <c r="CNC186" s="18"/>
      <c r="CND186" s="18"/>
      <c r="CNE186" s="18"/>
      <c r="CNF186" s="18"/>
      <c r="CNG186" s="18"/>
      <c r="CNH186" s="18"/>
      <c r="CNI186" s="18"/>
      <c r="CNJ186" s="18"/>
      <c r="CNK186" s="18"/>
      <c r="CNL186" s="18"/>
      <c r="CNM186" s="18"/>
      <c r="CNN186" s="18"/>
      <c r="CNO186" s="18"/>
      <c r="CNP186" s="18"/>
      <c r="CNQ186" s="18"/>
      <c r="CNR186" s="18"/>
      <c r="CNS186" s="18"/>
      <c r="CNT186" s="18"/>
      <c r="CNU186" s="18"/>
      <c r="CNV186" s="18"/>
      <c r="CNW186" s="18"/>
      <c r="CNX186" s="18"/>
      <c r="CNY186" s="18"/>
      <c r="CNZ186" s="18"/>
      <c r="COA186" s="18"/>
      <c r="COB186" s="18"/>
      <c r="COC186" s="18"/>
      <c r="COD186" s="18"/>
      <c r="COE186" s="18"/>
      <c r="COF186" s="18"/>
      <c r="COG186" s="18"/>
      <c r="COH186" s="18"/>
      <c r="COI186" s="18"/>
      <c r="COJ186" s="18"/>
      <c r="COK186" s="18"/>
      <c r="COL186" s="18"/>
      <c r="COM186" s="18"/>
      <c r="CON186" s="18"/>
      <c r="COO186" s="18"/>
      <c r="COP186" s="18"/>
      <c r="COQ186" s="18"/>
      <c r="COR186" s="18"/>
      <c r="COS186" s="18"/>
      <c r="COT186" s="18"/>
      <c r="COU186" s="18"/>
      <c r="COV186" s="18"/>
      <c r="COW186" s="18"/>
      <c r="COX186" s="18"/>
      <c r="COY186" s="18"/>
      <c r="COZ186" s="18"/>
      <c r="CPA186" s="18"/>
      <c r="CPB186" s="18"/>
      <c r="CPC186" s="18"/>
      <c r="CPD186" s="18"/>
      <c r="CPE186" s="18"/>
      <c r="CPF186" s="18"/>
      <c r="CPG186" s="18"/>
      <c r="CPH186" s="18"/>
      <c r="CPI186" s="18"/>
      <c r="CPJ186" s="18"/>
      <c r="CPK186" s="18"/>
      <c r="CPL186" s="18"/>
      <c r="CPM186" s="18"/>
      <c r="CPN186" s="18"/>
      <c r="CPO186" s="18"/>
      <c r="CPP186" s="18"/>
      <c r="CPQ186" s="18"/>
      <c r="CPR186" s="18"/>
      <c r="CPS186" s="18"/>
      <c r="CPT186" s="18"/>
      <c r="CPU186" s="18"/>
      <c r="CPV186" s="18"/>
      <c r="CPW186" s="18"/>
      <c r="CPX186" s="18"/>
      <c r="CPY186" s="18"/>
      <c r="CPZ186" s="18"/>
      <c r="CQA186" s="18"/>
      <c r="CQB186" s="18"/>
      <c r="CQC186" s="18"/>
      <c r="CQD186" s="18"/>
      <c r="CQE186" s="18"/>
      <c r="CQF186" s="18"/>
      <c r="CQG186" s="18"/>
      <c r="CQH186" s="18"/>
      <c r="CQI186" s="18"/>
      <c r="CQJ186" s="18"/>
      <c r="CQK186" s="18"/>
      <c r="CQL186" s="18"/>
      <c r="CQM186" s="18"/>
      <c r="CQN186" s="18"/>
      <c r="CQO186" s="18"/>
      <c r="CQP186" s="18"/>
      <c r="CQQ186" s="18"/>
      <c r="CQR186" s="18"/>
      <c r="CQS186" s="18"/>
      <c r="CQT186" s="18"/>
      <c r="CQU186" s="18"/>
      <c r="CQV186" s="18"/>
      <c r="CQW186" s="18"/>
      <c r="CQX186" s="18"/>
      <c r="CQY186" s="18"/>
      <c r="CQZ186" s="18"/>
      <c r="CRA186" s="18"/>
      <c r="CRB186" s="18"/>
      <c r="CRC186" s="18"/>
      <c r="CRD186" s="18"/>
      <c r="CRE186" s="18"/>
      <c r="CRF186" s="18"/>
      <c r="CRG186" s="18"/>
      <c r="CRH186" s="18"/>
      <c r="CRI186" s="18"/>
      <c r="CRJ186" s="18"/>
      <c r="CRK186" s="18"/>
      <c r="CRL186" s="18"/>
      <c r="CRM186" s="18"/>
      <c r="CRN186" s="18"/>
      <c r="CRO186" s="18"/>
      <c r="CRP186" s="18"/>
      <c r="CRQ186" s="18"/>
      <c r="CRR186" s="18"/>
      <c r="CRS186" s="18"/>
      <c r="CRT186" s="18"/>
      <c r="CRU186" s="18"/>
      <c r="CRV186" s="18"/>
      <c r="CRW186" s="18"/>
      <c r="CRX186" s="18"/>
      <c r="CRY186" s="18"/>
      <c r="CRZ186" s="18"/>
      <c r="CSA186" s="18"/>
      <c r="CSB186" s="18"/>
      <c r="CSC186" s="18"/>
      <c r="CSD186" s="18"/>
      <c r="CSE186" s="18"/>
      <c r="CSF186" s="18"/>
      <c r="CSG186" s="18"/>
      <c r="CSH186" s="18"/>
      <c r="CSI186" s="18"/>
      <c r="CSJ186" s="18"/>
      <c r="CSK186" s="18"/>
      <c r="CSL186" s="18"/>
      <c r="CSM186" s="18"/>
      <c r="CSN186" s="18"/>
      <c r="CSO186" s="18"/>
      <c r="CSP186" s="18"/>
      <c r="CSQ186" s="18"/>
      <c r="CSR186" s="18"/>
      <c r="CSS186" s="18"/>
      <c r="CST186" s="18"/>
      <c r="CSU186" s="18"/>
      <c r="CSV186" s="18"/>
      <c r="CSW186" s="18"/>
      <c r="CSX186" s="18"/>
      <c r="CSY186" s="18"/>
      <c r="CSZ186" s="18"/>
      <c r="CTA186" s="18"/>
      <c r="CTB186" s="18"/>
      <c r="CTC186" s="18"/>
      <c r="CTD186" s="18"/>
      <c r="CTE186" s="18"/>
      <c r="CTF186" s="18"/>
      <c r="CTG186" s="18"/>
      <c r="CTH186" s="18"/>
      <c r="CTI186" s="18"/>
      <c r="CTJ186" s="18"/>
      <c r="CTK186" s="18"/>
      <c r="CTL186" s="18"/>
      <c r="CTM186" s="18"/>
      <c r="CTN186" s="18"/>
      <c r="CTO186" s="18"/>
      <c r="CTP186" s="18"/>
      <c r="CTQ186" s="18"/>
      <c r="CTR186" s="18"/>
      <c r="CTS186" s="18"/>
      <c r="CTT186" s="18"/>
      <c r="CTU186" s="18"/>
      <c r="CTV186" s="18"/>
      <c r="CTW186" s="18"/>
      <c r="CTX186" s="18"/>
      <c r="CTY186" s="18"/>
      <c r="CTZ186" s="18"/>
      <c r="CUA186" s="18"/>
      <c r="CUB186" s="18"/>
      <c r="CUC186" s="18"/>
      <c r="CUD186" s="18"/>
      <c r="CUE186" s="18"/>
      <c r="CUF186" s="18"/>
      <c r="CUG186" s="18"/>
      <c r="CUH186" s="18"/>
      <c r="CUI186" s="18"/>
      <c r="CUJ186" s="18"/>
      <c r="CUK186" s="18"/>
      <c r="CUL186" s="18"/>
      <c r="CUM186" s="18"/>
      <c r="CUN186" s="18"/>
      <c r="CUO186" s="18"/>
      <c r="CUP186" s="18"/>
      <c r="CUQ186" s="18"/>
      <c r="CUR186" s="18"/>
      <c r="CUS186" s="18"/>
      <c r="CUT186" s="18"/>
      <c r="CUU186" s="18"/>
      <c r="CUV186" s="18"/>
      <c r="CUW186" s="18"/>
      <c r="CUX186" s="18"/>
      <c r="CUY186" s="18"/>
      <c r="CUZ186" s="18"/>
      <c r="CVA186" s="18"/>
      <c r="CVB186" s="18"/>
      <c r="CVC186" s="18"/>
      <c r="CVD186" s="18"/>
      <c r="CVE186" s="18"/>
      <c r="CVF186" s="18"/>
      <c r="CVG186" s="18"/>
      <c r="CVH186" s="18"/>
      <c r="CVI186" s="18"/>
      <c r="CVJ186" s="18"/>
      <c r="CVK186" s="18"/>
      <c r="CVL186" s="18"/>
      <c r="CVM186" s="18"/>
      <c r="CVN186" s="18"/>
      <c r="CVO186" s="18"/>
      <c r="CVP186" s="18"/>
      <c r="CVQ186" s="18"/>
      <c r="CVR186" s="18"/>
      <c r="CVS186" s="18"/>
      <c r="CVT186" s="18"/>
      <c r="CVU186" s="18"/>
      <c r="CVV186" s="18"/>
      <c r="CVW186" s="18"/>
      <c r="CVX186" s="18"/>
      <c r="CVY186" s="18"/>
      <c r="CVZ186" s="18"/>
      <c r="CWA186" s="18"/>
      <c r="CWB186" s="18"/>
      <c r="CWC186" s="18"/>
      <c r="CWD186" s="18"/>
      <c r="CWE186" s="18"/>
      <c r="CWF186" s="18"/>
      <c r="CWG186" s="18"/>
      <c r="CWH186" s="18"/>
      <c r="CWI186" s="18"/>
      <c r="CWJ186" s="18"/>
      <c r="CWK186" s="18"/>
      <c r="CWL186" s="18"/>
      <c r="CWM186" s="18"/>
      <c r="CWN186" s="18"/>
      <c r="CWO186" s="18"/>
      <c r="CWP186" s="18"/>
      <c r="CWQ186" s="18"/>
      <c r="CWR186" s="18"/>
      <c r="CWS186" s="18"/>
      <c r="CWT186" s="18"/>
      <c r="CWU186" s="18"/>
      <c r="CWV186" s="18"/>
      <c r="CWW186" s="18"/>
      <c r="CWX186" s="18"/>
      <c r="CWY186" s="18"/>
      <c r="CWZ186" s="18"/>
      <c r="CXA186" s="18"/>
      <c r="CXB186" s="18"/>
      <c r="CXC186" s="18"/>
      <c r="CXD186" s="18"/>
      <c r="CXE186" s="18"/>
      <c r="CXF186" s="18"/>
      <c r="CXG186" s="18"/>
      <c r="CXH186" s="18"/>
      <c r="CXI186" s="18"/>
      <c r="CXJ186" s="18"/>
      <c r="CXK186" s="18"/>
      <c r="CXL186" s="18"/>
      <c r="CXM186" s="18"/>
      <c r="CXN186" s="18"/>
      <c r="CXO186" s="18"/>
      <c r="CXP186" s="18"/>
      <c r="CXQ186" s="18"/>
      <c r="CXR186" s="18"/>
      <c r="CXS186" s="18"/>
      <c r="CXT186" s="18"/>
      <c r="CXU186" s="18"/>
      <c r="CXV186" s="18"/>
      <c r="CXW186" s="18"/>
      <c r="CXX186" s="18"/>
      <c r="CXY186" s="18"/>
      <c r="CXZ186" s="18"/>
      <c r="CYA186" s="18"/>
      <c r="CYB186" s="18"/>
      <c r="CYC186" s="18"/>
      <c r="CYD186" s="18"/>
      <c r="CYE186" s="18"/>
      <c r="CYF186" s="18"/>
      <c r="CYG186" s="18"/>
      <c r="CYH186" s="18"/>
      <c r="CYI186" s="18"/>
      <c r="CYJ186" s="18"/>
      <c r="CYK186" s="18"/>
      <c r="CYL186" s="18"/>
      <c r="CYM186" s="18"/>
      <c r="CYN186" s="18"/>
      <c r="CYO186" s="18"/>
      <c r="CYP186" s="18"/>
      <c r="CYQ186" s="18"/>
      <c r="CYR186" s="18"/>
      <c r="CYS186" s="18"/>
      <c r="CYT186" s="18"/>
      <c r="CYU186" s="18"/>
      <c r="CYV186" s="18"/>
      <c r="CYW186" s="18"/>
      <c r="CYX186" s="18"/>
      <c r="CYY186" s="18"/>
      <c r="CYZ186" s="18"/>
      <c r="CZA186" s="18"/>
      <c r="CZB186" s="18"/>
      <c r="CZC186" s="18"/>
      <c r="CZD186" s="18"/>
      <c r="CZE186" s="18"/>
      <c r="CZF186" s="18"/>
      <c r="CZG186" s="18"/>
      <c r="CZH186" s="18"/>
      <c r="CZI186" s="18"/>
      <c r="CZJ186" s="18"/>
      <c r="CZK186" s="18"/>
      <c r="CZL186" s="18"/>
      <c r="CZM186" s="18"/>
      <c r="CZN186" s="18"/>
      <c r="CZO186" s="18"/>
      <c r="CZP186" s="18"/>
      <c r="CZQ186" s="18"/>
      <c r="CZR186" s="18"/>
      <c r="CZS186" s="18"/>
      <c r="CZT186" s="18"/>
      <c r="CZU186" s="18"/>
      <c r="CZV186" s="18"/>
      <c r="CZW186" s="18"/>
      <c r="CZX186" s="18"/>
      <c r="CZY186" s="18"/>
      <c r="CZZ186" s="18"/>
      <c r="DAA186" s="18"/>
      <c r="DAB186" s="18"/>
      <c r="DAC186" s="18"/>
      <c r="DAD186" s="18"/>
      <c r="DAE186" s="18"/>
      <c r="DAF186" s="18"/>
      <c r="DAG186" s="18"/>
      <c r="DAH186" s="18"/>
      <c r="DAI186" s="18"/>
      <c r="DAJ186" s="18"/>
      <c r="DAK186" s="18"/>
      <c r="DAL186" s="18"/>
      <c r="DAM186" s="18"/>
      <c r="DAN186" s="18"/>
      <c r="DAO186" s="18"/>
      <c r="DAP186" s="18"/>
      <c r="DAQ186" s="18"/>
      <c r="DAR186" s="18"/>
      <c r="DAS186" s="18"/>
      <c r="DAT186" s="18"/>
      <c r="DAU186" s="18"/>
      <c r="DAV186" s="18"/>
      <c r="DAW186" s="18"/>
      <c r="DAX186" s="18"/>
      <c r="DAY186" s="18"/>
      <c r="DAZ186" s="18"/>
      <c r="DBA186" s="18"/>
      <c r="DBB186" s="18"/>
      <c r="DBC186" s="18"/>
      <c r="DBD186" s="18"/>
      <c r="DBE186" s="18"/>
      <c r="DBF186" s="18"/>
      <c r="DBG186" s="18"/>
      <c r="DBH186" s="18"/>
      <c r="DBI186" s="18"/>
      <c r="DBJ186" s="18"/>
      <c r="DBK186" s="18"/>
      <c r="DBL186" s="18"/>
      <c r="DBM186" s="18"/>
      <c r="DBN186" s="18"/>
      <c r="DBO186" s="18"/>
      <c r="DBP186" s="18"/>
      <c r="DBQ186" s="18"/>
      <c r="DBR186" s="18"/>
      <c r="DBS186" s="18"/>
      <c r="DBT186" s="18"/>
      <c r="DBU186" s="18"/>
      <c r="DBV186" s="18"/>
      <c r="DBW186" s="18"/>
      <c r="DBX186" s="18"/>
      <c r="DBY186" s="18"/>
      <c r="DBZ186" s="18"/>
      <c r="DCA186" s="18"/>
      <c r="DCB186" s="18"/>
      <c r="DCC186" s="18"/>
      <c r="DCD186" s="18"/>
      <c r="DCE186" s="18"/>
      <c r="DCF186" s="18"/>
      <c r="DCG186" s="18"/>
      <c r="DCH186" s="18"/>
      <c r="DCI186" s="18"/>
      <c r="DCJ186" s="18"/>
      <c r="DCK186" s="18"/>
      <c r="DCL186" s="18"/>
      <c r="DCM186" s="18"/>
      <c r="DCN186" s="18"/>
      <c r="DCO186" s="18"/>
      <c r="DCP186" s="18"/>
      <c r="DCQ186" s="18"/>
      <c r="DCR186" s="18"/>
      <c r="DCS186" s="18"/>
      <c r="DCT186" s="18"/>
      <c r="DCU186" s="18"/>
      <c r="DCV186" s="18"/>
      <c r="DCW186" s="18"/>
      <c r="DCX186" s="18"/>
      <c r="DCY186" s="18"/>
      <c r="DCZ186" s="18"/>
      <c r="DDA186" s="18"/>
      <c r="DDB186" s="18"/>
      <c r="DDC186" s="18"/>
      <c r="DDD186" s="18"/>
      <c r="DDE186" s="18"/>
      <c r="DDF186" s="18"/>
      <c r="DDG186" s="18"/>
      <c r="DDH186" s="18"/>
      <c r="DDI186" s="18"/>
      <c r="DDJ186" s="18"/>
      <c r="DDK186" s="18"/>
      <c r="DDL186" s="18"/>
      <c r="DDM186" s="18"/>
      <c r="DDN186" s="18"/>
      <c r="DDO186" s="18"/>
      <c r="DDP186" s="18"/>
      <c r="DDQ186" s="18"/>
      <c r="DDR186" s="18"/>
      <c r="DDS186" s="18"/>
      <c r="DDT186" s="18"/>
      <c r="DDU186" s="18"/>
      <c r="DDV186" s="18"/>
      <c r="DDW186" s="18"/>
      <c r="DDX186" s="18"/>
      <c r="DDY186" s="18"/>
      <c r="DDZ186" s="18"/>
      <c r="DEA186" s="18"/>
      <c r="DEB186" s="18"/>
      <c r="DEC186" s="18"/>
      <c r="DED186" s="18"/>
      <c r="DEE186" s="18"/>
      <c r="DEF186" s="18"/>
      <c r="DEG186" s="18"/>
      <c r="DEH186" s="18"/>
      <c r="DEI186" s="18"/>
      <c r="DEJ186" s="18"/>
      <c r="DEK186" s="18"/>
      <c r="DEL186" s="18"/>
      <c r="DEM186" s="18"/>
      <c r="DEN186" s="18"/>
      <c r="DEO186" s="18"/>
      <c r="DEP186" s="18"/>
      <c r="DEQ186" s="18"/>
      <c r="DER186" s="18"/>
      <c r="DES186" s="18"/>
      <c r="DET186" s="18"/>
      <c r="DEU186" s="18"/>
      <c r="DEV186" s="18"/>
      <c r="DEW186" s="18"/>
      <c r="DEX186" s="18"/>
      <c r="DEY186" s="18"/>
      <c r="DEZ186" s="18"/>
      <c r="DFA186" s="18"/>
      <c r="DFB186" s="18"/>
      <c r="DFC186" s="18"/>
      <c r="DFD186" s="18"/>
      <c r="DFE186" s="18"/>
      <c r="DFF186" s="18"/>
      <c r="DFG186" s="18"/>
      <c r="DFH186" s="18"/>
      <c r="DFI186" s="18"/>
      <c r="DFJ186" s="18"/>
      <c r="DFK186" s="18"/>
      <c r="DFL186" s="18"/>
      <c r="DFM186" s="18"/>
      <c r="DFN186" s="18"/>
      <c r="DFO186" s="18"/>
      <c r="DFP186" s="18"/>
      <c r="DFQ186" s="18"/>
      <c r="DFR186" s="18"/>
      <c r="DFS186" s="18"/>
      <c r="DFT186" s="18"/>
      <c r="DFU186" s="18"/>
      <c r="DFV186" s="18"/>
      <c r="DFW186" s="18"/>
      <c r="DFX186" s="18"/>
      <c r="DFY186" s="18"/>
      <c r="DFZ186" s="18"/>
      <c r="DGA186" s="18"/>
      <c r="DGB186" s="18"/>
      <c r="DGC186" s="18"/>
      <c r="DGD186" s="18"/>
      <c r="DGE186" s="18"/>
      <c r="DGF186" s="18"/>
      <c r="DGG186" s="18"/>
      <c r="DGH186" s="18"/>
      <c r="DGI186" s="18"/>
      <c r="DGJ186" s="18"/>
      <c r="DGK186" s="18"/>
      <c r="DGL186" s="18"/>
      <c r="DGM186" s="18"/>
      <c r="DGN186" s="18"/>
      <c r="DGO186" s="18"/>
      <c r="DGP186" s="18"/>
      <c r="DGQ186" s="18"/>
      <c r="DGR186" s="18"/>
      <c r="DGS186" s="18"/>
      <c r="DGT186" s="18"/>
      <c r="DGU186" s="18"/>
      <c r="DGV186" s="18"/>
      <c r="DGW186" s="18"/>
      <c r="DGX186" s="18"/>
      <c r="DGY186" s="18"/>
      <c r="DGZ186" s="18"/>
      <c r="DHA186" s="18"/>
      <c r="DHB186" s="18"/>
      <c r="DHC186" s="18"/>
      <c r="DHD186" s="18"/>
      <c r="DHE186" s="18"/>
      <c r="DHF186" s="18"/>
      <c r="DHG186" s="18"/>
      <c r="DHH186" s="18"/>
      <c r="DHI186" s="18"/>
      <c r="DHJ186" s="18"/>
      <c r="DHK186" s="18"/>
      <c r="DHL186" s="18"/>
      <c r="DHM186" s="18"/>
      <c r="DHN186" s="18"/>
      <c r="DHO186" s="18"/>
      <c r="DHP186" s="18"/>
      <c r="DHQ186" s="18"/>
      <c r="DHR186" s="18"/>
      <c r="DHS186" s="18"/>
      <c r="DHT186" s="18"/>
      <c r="DHU186" s="18"/>
      <c r="DHV186" s="18"/>
      <c r="DHW186" s="18"/>
      <c r="DHX186" s="18"/>
      <c r="DHY186" s="18"/>
      <c r="DHZ186" s="18"/>
      <c r="DIA186" s="18"/>
      <c r="DIB186" s="18"/>
      <c r="DIC186" s="18"/>
      <c r="DID186" s="18"/>
      <c r="DIE186" s="18"/>
      <c r="DIF186" s="18"/>
      <c r="DIG186" s="18"/>
      <c r="DIH186" s="18"/>
      <c r="DII186" s="18"/>
      <c r="DIJ186" s="18"/>
      <c r="DIK186" s="18"/>
      <c r="DIL186" s="18"/>
      <c r="DIM186" s="18"/>
      <c r="DIN186" s="18"/>
      <c r="DIO186" s="18"/>
      <c r="DIP186" s="18"/>
      <c r="DIQ186" s="18"/>
      <c r="DIR186" s="18"/>
      <c r="DIS186" s="18"/>
      <c r="DIT186" s="18"/>
      <c r="DIU186" s="18"/>
      <c r="DIV186" s="18"/>
      <c r="DIW186" s="18"/>
      <c r="DIX186" s="18"/>
      <c r="DIY186" s="18"/>
      <c r="DIZ186" s="18"/>
      <c r="DJA186" s="18"/>
      <c r="DJB186" s="18"/>
      <c r="DJC186" s="18"/>
      <c r="DJD186" s="18"/>
      <c r="DJE186" s="18"/>
      <c r="DJF186" s="18"/>
      <c r="DJG186" s="18"/>
      <c r="DJH186" s="18"/>
      <c r="DJI186" s="18"/>
      <c r="DJJ186" s="18"/>
      <c r="DJK186" s="18"/>
      <c r="DJL186" s="18"/>
      <c r="DJM186" s="18"/>
      <c r="DJN186" s="18"/>
      <c r="DJO186" s="18"/>
      <c r="DJP186" s="18"/>
      <c r="DJQ186" s="18"/>
      <c r="DJR186" s="18"/>
      <c r="DJS186" s="18"/>
      <c r="DJT186" s="18"/>
      <c r="DJU186" s="18"/>
      <c r="DJV186" s="18"/>
      <c r="DJW186" s="18"/>
      <c r="DJX186" s="18"/>
      <c r="DJY186" s="18"/>
      <c r="DJZ186" s="18"/>
      <c r="DKA186" s="18"/>
      <c r="DKB186" s="18"/>
      <c r="DKC186" s="18"/>
      <c r="DKD186" s="18"/>
      <c r="DKE186" s="18"/>
      <c r="DKF186" s="18"/>
      <c r="DKG186" s="18"/>
      <c r="DKH186" s="18"/>
      <c r="DKI186" s="18"/>
      <c r="DKJ186" s="18"/>
      <c r="DKK186" s="18"/>
      <c r="DKL186" s="18"/>
      <c r="DKM186" s="18"/>
      <c r="DKN186" s="18"/>
      <c r="DKO186" s="18"/>
      <c r="DKP186" s="18"/>
      <c r="DKQ186" s="18"/>
      <c r="DKR186" s="18"/>
      <c r="DKS186" s="18"/>
      <c r="DKT186" s="18"/>
      <c r="DKU186" s="18"/>
      <c r="DKV186" s="18"/>
      <c r="DKW186" s="18"/>
      <c r="DKX186" s="18"/>
      <c r="DKY186" s="18"/>
      <c r="DKZ186" s="18"/>
      <c r="DLA186" s="18"/>
      <c r="DLB186" s="18"/>
      <c r="DLC186" s="18"/>
      <c r="DLD186" s="18"/>
      <c r="DLE186" s="18"/>
      <c r="DLF186" s="18"/>
      <c r="DLG186" s="18"/>
      <c r="DLH186" s="18"/>
      <c r="DLI186" s="18"/>
      <c r="DLJ186" s="18"/>
      <c r="DLK186" s="18"/>
      <c r="DLL186" s="18"/>
      <c r="DLM186" s="18"/>
      <c r="DLN186" s="18"/>
      <c r="DLO186" s="18"/>
      <c r="DLP186" s="18"/>
      <c r="DLQ186" s="18"/>
      <c r="DLR186" s="18"/>
      <c r="DLS186" s="18"/>
      <c r="DLT186" s="18"/>
      <c r="DLU186" s="18"/>
      <c r="DLV186" s="18"/>
      <c r="DLW186" s="18"/>
      <c r="DLX186" s="18"/>
      <c r="DLY186" s="18"/>
      <c r="DLZ186" s="18"/>
      <c r="DMA186" s="18"/>
      <c r="DMB186" s="18"/>
      <c r="DMC186" s="18"/>
      <c r="DMD186" s="18"/>
      <c r="DME186" s="18"/>
      <c r="DMF186" s="18"/>
      <c r="DMG186" s="18"/>
      <c r="DMH186" s="18"/>
      <c r="DMI186" s="18"/>
      <c r="DMJ186" s="18"/>
      <c r="DMK186" s="18"/>
      <c r="DML186" s="18"/>
      <c r="DMM186" s="18"/>
      <c r="DMN186" s="18"/>
      <c r="DMO186" s="18"/>
      <c r="DMP186" s="18"/>
      <c r="DMQ186" s="18"/>
      <c r="DMR186" s="18"/>
      <c r="DMS186" s="18"/>
      <c r="DMT186" s="18"/>
      <c r="DMU186" s="18"/>
      <c r="DMV186" s="18"/>
      <c r="DMW186" s="18"/>
      <c r="DMX186" s="18"/>
      <c r="DMY186" s="18"/>
      <c r="DMZ186" s="18"/>
      <c r="DNA186" s="18"/>
      <c r="DNB186" s="18"/>
      <c r="DNC186" s="18"/>
      <c r="DND186" s="18"/>
      <c r="DNE186" s="18"/>
      <c r="DNF186" s="18"/>
      <c r="DNG186" s="18"/>
      <c r="DNH186" s="18"/>
      <c r="DNI186" s="18"/>
      <c r="DNJ186" s="18"/>
      <c r="DNK186" s="18"/>
      <c r="DNL186" s="18"/>
      <c r="DNM186" s="18"/>
      <c r="DNN186" s="18"/>
      <c r="DNO186" s="18"/>
      <c r="DNP186" s="18"/>
      <c r="DNQ186" s="18"/>
      <c r="DNR186" s="18"/>
      <c r="DNS186" s="18"/>
      <c r="DNT186" s="18"/>
      <c r="DNU186" s="18"/>
      <c r="DNV186" s="18"/>
      <c r="DNW186" s="18"/>
      <c r="DNX186" s="18"/>
      <c r="DNY186" s="18"/>
      <c r="DNZ186" s="18"/>
      <c r="DOA186" s="18"/>
      <c r="DOB186" s="18"/>
      <c r="DOC186" s="18"/>
      <c r="DOD186" s="18"/>
      <c r="DOE186" s="18"/>
      <c r="DOF186" s="18"/>
      <c r="DOG186" s="18"/>
      <c r="DOH186" s="18"/>
      <c r="DOI186" s="18"/>
      <c r="DOJ186" s="18"/>
      <c r="DOK186" s="18"/>
      <c r="DOL186" s="18"/>
      <c r="DOM186" s="18"/>
      <c r="DON186" s="18"/>
      <c r="DOO186" s="18"/>
      <c r="DOP186" s="18"/>
      <c r="DOQ186" s="18"/>
      <c r="DOR186" s="18"/>
      <c r="DOS186" s="18"/>
      <c r="DOT186" s="18"/>
      <c r="DOU186" s="18"/>
      <c r="DOV186" s="18"/>
      <c r="DOW186" s="18"/>
      <c r="DOX186" s="18"/>
      <c r="DOY186" s="18"/>
      <c r="DOZ186" s="18"/>
      <c r="DPA186" s="18"/>
      <c r="DPB186" s="18"/>
      <c r="DPC186" s="18"/>
      <c r="DPD186" s="18"/>
      <c r="DPE186" s="18"/>
      <c r="DPF186" s="18"/>
      <c r="DPG186" s="18"/>
      <c r="DPH186" s="18"/>
      <c r="DPI186" s="18"/>
      <c r="DPJ186" s="18"/>
      <c r="DPK186" s="18"/>
      <c r="DPL186" s="18"/>
      <c r="DPM186" s="18"/>
      <c r="DPN186" s="18"/>
      <c r="DPO186" s="18"/>
      <c r="DPP186" s="18"/>
      <c r="DPQ186" s="18"/>
      <c r="DPR186" s="18"/>
      <c r="DPS186" s="18"/>
      <c r="DPT186" s="18"/>
      <c r="DPU186" s="18"/>
      <c r="DPV186" s="18"/>
      <c r="DPW186" s="18"/>
      <c r="DPX186" s="18"/>
      <c r="DPY186" s="18"/>
      <c r="DPZ186" s="18"/>
      <c r="DQA186" s="18"/>
      <c r="DQB186" s="18"/>
      <c r="DQC186" s="18"/>
      <c r="DQD186" s="18"/>
      <c r="DQE186" s="18"/>
      <c r="DQF186" s="18"/>
      <c r="DQG186" s="18"/>
      <c r="DQH186" s="18"/>
      <c r="DQI186" s="18"/>
      <c r="DQJ186" s="18"/>
      <c r="DQK186" s="18"/>
      <c r="DQL186" s="18"/>
      <c r="DQM186" s="18"/>
      <c r="DQN186" s="18"/>
      <c r="DQO186" s="18"/>
      <c r="DQP186" s="18"/>
      <c r="DQQ186" s="18"/>
      <c r="DQR186" s="18"/>
      <c r="DQS186" s="18"/>
      <c r="DQT186" s="18"/>
      <c r="DQU186" s="18"/>
      <c r="DQV186" s="18"/>
      <c r="DQW186" s="18"/>
      <c r="DQX186" s="18"/>
      <c r="DQY186" s="18"/>
      <c r="DQZ186" s="18"/>
      <c r="DRA186" s="18"/>
      <c r="DRB186" s="18"/>
      <c r="DRC186" s="18"/>
      <c r="DRD186" s="18"/>
      <c r="DRE186" s="18"/>
      <c r="DRF186" s="18"/>
      <c r="DRG186" s="18"/>
      <c r="DRH186" s="18"/>
      <c r="DRI186" s="18"/>
      <c r="DRJ186" s="18"/>
      <c r="DRK186" s="18"/>
      <c r="DRL186" s="18"/>
      <c r="DRM186" s="18"/>
      <c r="DRN186" s="18"/>
      <c r="DRO186" s="18"/>
      <c r="DRP186" s="18"/>
      <c r="DRQ186" s="18"/>
      <c r="DRR186" s="18"/>
      <c r="DRS186" s="18"/>
      <c r="DRT186" s="18"/>
      <c r="DRU186" s="18"/>
      <c r="DRV186" s="18"/>
      <c r="DRW186" s="18"/>
      <c r="DRX186" s="18"/>
      <c r="DRY186" s="18"/>
      <c r="DRZ186" s="18"/>
      <c r="DSA186" s="18"/>
      <c r="DSB186" s="18"/>
      <c r="DSC186" s="18"/>
      <c r="DSD186" s="18"/>
      <c r="DSE186" s="18"/>
      <c r="DSF186" s="18"/>
      <c r="DSG186" s="18"/>
      <c r="DSH186" s="18"/>
      <c r="DSI186" s="18"/>
      <c r="DSJ186" s="18"/>
      <c r="DSK186" s="18"/>
      <c r="DSL186" s="18"/>
      <c r="DSM186" s="18"/>
      <c r="DSN186" s="18"/>
      <c r="DSO186" s="18"/>
      <c r="DSP186" s="18"/>
      <c r="DSQ186" s="18"/>
      <c r="DSR186" s="18"/>
      <c r="DSS186" s="18"/>
      <c r="DST186" s="18"/>
      <c r="DSU186" s="18"/>
      <c r="DSV186" s="18"/>
      <c r="DSW186" s="18"/>
      <c r="DSX186" s="18"/>
      <c r="DSY186" s="18"/>
      <c r="DSZ186" s="18"/>
      <c r="DTA186" s="18"/>
      <c r="DTB186" s="18"/>
      <c r="DTC186" s="18"/>
      <c r="DTD186" s="18"/>
      <c r="DTE186" s="18"/>
      <c r="DTF186" s="18"/>
      <c r="DTG186" s="18"/>
      <c r="DTH186" s="18"/>
      <c r="DTI186" s="18"/>
      <c r="DTJ186" s="18"/>
      <c r="DTK186" s="18"/>
      <c r="DTL186" s="18"/>
      <c r="DTM186" s="18"/>
      <c r="DTN186" s="18"/>
      <c r="DTO186" s="18"/>
      <c r="DTP186" s="18"/>
      <c r="DTQ186" s="18"/>
      <c r="DTR186" s="18"/>
      <c r="DTS186" s="18"/>
      <c r="DTT186" s="18"/>
      <c r="DTU186" s="18"/>
      <c r="DTV186" s="18"/>
      <c r="DTW186" s="18"/>
      <c r="DTX186" s="18"/>
      <c r="DTY186" s="18"/>
      <c r="DTZ186" s="18"/>
      <c r="DUA186" s="18"/>
      <c r="DUB186" s="18"/>
      <c r="DUC186" s="18"/>
      <c r="DUD186" s="18"/>
      <c r="DUE186" s="18"/>
      <c r="DUF186" s="18"/>
      <c r="DUG186" s="18"/>
      <c r="DUH186" s="18"/>
      <c r="DUI186" s="18"/>
      <c r="DUJ186" s="18"/>
      <c r="DUK186" s="18"/>
      <c r="DUL186" s="18"/>
      <c r="DUM186" s="18"/>
      <c r="DUN186" s="18"/>
      <c r="DUO186" s="18"/>
      <c r="DUP186" s="18"/>
      <c r="DUQ186" s="18"/>
      <c r="DUR186" s="18"/>
      <c r="DUS186" s="18"/>
      <c r="DUT186" s="18"/>
      <c r="DUU186" s="18"/>
      <c r="DUV186" s="18"/>
      <c r="DUW186" s="18"/>
      <c r="DUX186" s="18"/>
      <c r="DUY186" s="18"/>
      <c r="DUZ186" s="18"/>
      <c r="DVA186" s="18"/>
      <c r="DVB186" s="18"/>
      <c r="DVC186" s="18"/>
      <c r="DVD186" s="18"/>
      <c r="DVE186" s="18"/>
      <c r="DVF186" s="18"/>
      <c r="DVG186" s="18"/>
      <c r="DVH186" s="18"/>
      <c r="DVI186" s="18"/>
      <c r="DVJ186" s="18"/>
      <c r="DVK186" s="18"/>
      <c r="DVL186" s="18"/>
      <c r="DVM186" s="18"/>
      <c r="DVN186" s="18"/>
      <c r="DVO186" s="18"/>
      <c r="DVP186" s="18"/>
      <c r="DVQ186" s="18"/>
      <c r="DVR186" s="18"/>
      <c r="DVS186" s="18"/>
      <c r="DVT186" s="18"/>
      <c r="DVU186" s="18"/>
      <c r="DVV186" s="18"/>
      <c r="DVW186" s="18"/>
      <c r="DVX186" s="18"/>
      <c r="DVY186" s="18"/>
      <c r="DVZ186" s="18"/>
      <c r="DWA186" s="18"/>
      <c r="DWB186" s="18"/>
      <c r="DWC186" s="18"/>
      <c r="DWD186" s="18"/>
      <c r="DWE186" s="18"/>
      <c r="DWF186" s="18"/>
      <c r="DWG186" s="18"/>
      <c r="DWH186" s="18"/>
      <c r="DWI186" s="18"/>
      <c r="DWJ186" s="18"/>
      <c r="DWK186" s="18"/>
      <c r="DWL186" s="18"/>
      <c r="DWM186" s="18"/>
      <c r="DWN186" s="18"/>
      <c r="DWO186" s="18"/>
      <c r="DWP186" s="18"/>
      <c r="DWQ186" s="18"/>
      <c r="DWR186" s="18"/>
      <c r="DWS186" s="18"/>
      <c r="DWT186" s="18"/>
      <c r="DWU186" s="18"/>
      <c r="DWV186" s="18"/>
      <c r="DWW186" s="18"/>
      <c r="DWX186" s="18"/>
      <c r="DWY186" s="18"/>
      <c r="DWZ186" s="18"/>
      <c r="DXA186" s="18"/>
      <c r="DXB186" s="18"/>
      <c r="DXC186" s="18"/>
      <c r="DXD186" s="18"/>
      <c r="DXE186" s="18"/>
      <c r="DXF186" s="18"/>
      <c r="DXG186" s="18"/>
      <c r="DXH186" s="18"/>
      <c r="DXI186" s="18"/>
      <c r="DXJ186" s="18"/>
      <c r="DXK186" s="18"/>
      <c r="DXL186" s="18"/>
      <c r="DXM186" s="18"/>
      <c r="DXN186" s="18"/>
      <c r="DXO186" s="18"/>
      <c r="DXP186" s="18"/>
      <c r="DXQ186" s="18"/>
      <c r="DXR186" s="18"/>
      <c r="DXS186" s="18"/>
      <c r="DXT186" s="18"/>
      <c r="DXU186" s="18"/>
      <c r="DXV186" s="18"/>
      <c r="DXW186" s="18"/>
      <c r="DXX186" s="18"/>
      <c r="DXY186" s="18"/>
      <c r="DXZ186" s="18"/>
      <c r="DYA186" s="18"/>
      <c r="DYB186" s="18"/>
      <c r="DYC186" s="18"/>
      <c r="DYD186" s="18"/>
      <c r="DYE186" s="18"/>
      <c r="DYF186" s="18"/>
      <c r="DYG186" s="18"/>
      <c r="DYH186" s="18"/>
      <c r="DYI186" s="18"/>
      <c r="DYJ186" s="18"/>
      <c r="DYK186" s="18"/>
      <c r="DYL186" s="18"/>
      <c r="DYM186" s="18"/>
      <c r="DYN186" s="18"/>
      <c r="DYO186" s="18"/>
      <c r="DYP186" s="18"/>
      <c r="DYQ186" s="18"/>
      <c r="DYR186" s="18"/>
      <c r="DYS186" s="18"/>
      <c r="DYT186" s="18"/>
      <c r="DYU186" s="18"/>
      <c r="DYV186" s="18"/>
      <c r="DYW186" s="18"/>
      <c r="DYX186" s="18"/>
      <c r="DYY186" s="18"/>
      <c r="DYZ186" s="18"/>
      <c r="DZA186" s="18"/>
      <c r="DZB186" s="18"/>
      <c r="DZC186" s="18"/>
      <c r="DZD186" s="18"/>
      <c r="DZE186" s="18"/>
      <c r="DZF186" s="18"/>
      <c r="DZG186" s="18"/>
      <c r="DZH186" s="18"/>
      <c r="DZI186" s="18"/>
      <c r="DZJ186" s="18"/>
      <c r="DZK186" s="18"/>
      <c r="DZL186" s="18"/>
      <c r="DZM186" s="18"/>
      <c r="DZN186" s="18"/>
      <c r="DZO186" s="18"/>
      <c r="DZP186" s="18"/>
      <c r="DZQ186" s="18"/>
      <c r="DZR186" s="18"/>
      <c r="DZS186" s="18"/>
      <c r="DZT186" s="18"/>
      <c r="DZU186" s="18"/>
      <c r="DZV186" s="18"/>
      <c r="DZW186" s="18"/>
      <c r="DZX186" s="18"/>
      <c r="DZY186" s="18"/>
      <c r="DZZ186" s="18"/>
      <c r="EAA186" s="18"/>
      <c r="EAB186" s="18"/>
      <c r="EAC186" s="18"/>
      <c r="EAD186" s="18"/>
      <c r="EAE186" s="18"/>
      <c r="EAF186" s="18"/>
      <c r="EAG186" s="18"/>
      <c r="EAH186" s="18"/>
      <c r="EAI186" s="18"/>
      <c r="EAJ186" s="18"/>
      <c r="EAK186" s="18"/>
      <c r="EAL186" s="18"/>
      <c r="EAM186" s="18"/>
      <c r="EAN186" s="18"/>
      <c r="EAO186" s="18"/>
      <c r="EAP186" s="18"/>
      <c r="EAQ186" s="18"/>
      <c r="EAR186" s="18"/>
      <c r="EAS186" s="18"/>
      <c r="EAT186" s="18"/>
      <c r="EAU186" s="18"/>
      <c r="EAV186" s="18"/>
      <c r="EAW186" s="18"/>
      <c r="EAX186" s="18"/>
      <c r="EAY186" s="18"/>
      <c r="EAZ186" s="18"/>
      <c r="EBA186" s="18"/>
      <c r="EBB186" s="18"/>
      <c r="EBC186" s="18"/>
      <c r="EBD186" s="18"/>
      <c r="EBE186" s="18"/>
      <c r="EBF186" s="18"/>
      <c r="EBG186" s="18"/>
      <c r="EBH186" s="18"/>
      <c r="EBI186" s="18"/>
      <c r="EBJ186" s="18"/>
      <c r="EBK186" s="18"/>
      <c r="EBL186" s="18"/>
      <c r="EBM186" s="18"/>
      <c r="EBN186" s="18"/>
      <c r="EBO186" s="18"/>
      <c r="EBP186" s="18"/>
      <c r="EBQ186" s="18"/>
      <c r="EBR186" s="18"/>
      <c r="EBS186" s="18"/>
      <c r="EBT186" s="18"/>
      <c r="EBU186" s="18"/>
      <c r="EBV186" s="18"/>
      <c r="EBW186" s="18"/>
      <c r="EBX186" s="18"/>
      <c r="EBY186" s="18"/>
      <c r="EBZ186" s="18"/>
      <c r="ECA186" s="18"/>
      <c r="ECB186" s="18"/>
      <c r="ECC186" s="18"/>
      <c r="ECD186" s="18"/>
      <c r="ECE186" s="18"/>
      <c r="ECF186" s="18"/>
      <c r="ECG186" s="18"/>
      <c r="ECH186" s="18"/>
      <c r="ECI186" s="18"/>
      <c r="ECJ186" s="18"/>
      <c r="ECK186" s="18"/>
      <c r="ECL186" s="18"/>
      <c r="ECM186" s="18"/>
      <c r="ECN186" s="18"/>
      <c r="ECO186" s="18"/>
      <c r="ECP186" s="18"/>
      <c r="ECQ186" s="18"/>
      <c r="ECR186" s="18"/>
      <c r="ECS186" s="18"/>
      <c r="ECT186" s="18"/>
      <c r="ECU186" s="18"/>
      <c r="ECV186" s="18"/>
      <c r="ECW186" s="18"/>
      <c r="ECX186" s="18"/>
      <c r="ECY186" s="18"/>
      <c r="ECZ186" s="18"/>
      <c r="EDA186" s="18"/>
      <c r="EDB186" s="18"/>
      <c r="EDC186" s="18"/>
      <c r="EDD186" s="18"/>
      <c r="EDE186" s="18"/>
      <c r="EDF186" s="18"/>
      <c r="EDG186" s="18"/>
      <c r="EDH186" s="18"/>
      <c r="EDI186" s="18"/>
      <c r="EDJ186" s="18"/>
      <c r="EDK186" s="18"/>
      <c r="EDL186" s="18"/>
      <c r="EDM186" s="18"/>
      <c r="EDN186" s="18"/>
      <c r="EDO186" s="18"/>
      <c r="EDP186" s="18"/>
      <c r="EDQ186" s="18"/>
      <c r="EDR186" s="18"/>
      <c r="EDS186" s="18"/>
      <c r="EDT186" s="18"/>
      <c r="EDU186" s="18"/>
      <c r="EDV186" s="18"/>
      <c r="EDW186" s="18"/>
      <c r="EDX186" s="18"/>
      <c r="EDY186" s="18"/>
      <c r="EDZ186" s="18"/>
      <c r="EEA186" s="18"/>
      <c r="EEB186" s="18"/>
      <c r="EEC186" s="18"/>
      <c r="EED186" s="18"/>
      <c r="EEE186" s="18"/>
      <c r="EEF186" s="18"/>
      <c r="EEG186" s="18"/>
      <c r="EEH186" s="18"/>
      <c r="EEI186" s="18"/>
      <c r="EEJ186" s="18"/>
      <c r="EEK186" s="18"/>
      <c r="EEL186" s="18"/>
      <c r="EEM186" s="18"/>
      <c r="EEN186" s="18"/>
      <c r="EEO186" s="18"/>
      <c r="EEP186" s="18"/>
      <c r="EEQ186" s="18"/>
      <c r="EER186" s="18"/>
      <c r="EES186" s="18"/>
      <c r="EET186" s="18"/>
      <c r="EEU186" s="18"/>
      <c r="EEV186" s="18"/>
      <c r="EEW186" s="18"/>
      <c r="EEX186" s="18"/>
      <c r="EEY186" s="18"/>
      <c r="EEZ186" s="18"/>
      <c r="EFA186" s="18"/>
      <c r="EFB186" s="18"/>
      <c r="EFC186" s="18"/>
      <c r="EFD186" s="18"/>
      <c r="EFE186" s="18"/>
      <c r="EFF186" s="18"/>
      <c r="EFG186" s="18"/>
      <c r="EFH186" s="18"/>
      <c r="EFI186" s="18"/>
      <c r="EFJ186" s="18"/>
      <c r="EFK186" s="18"/>
      <c r="EFL186" s="18"/>
      <c r="EFM186" s="18"/>
      <c r="EFN186" s="18"/>
      <c r="EFO186" s="18"/>
      <c r="EFP186" s="18"/>
      <c r="EFQ186" s="18"/>
      <c r="EFR186" s="18"/>
      <c r="EFS186" s="18"/>
      <c r="EFT186" s="18"/>
      <c r="EFU186" s="18"/>
      <c r="EFV186" s="18"/>
      <c r="EFW186" s="18"/>
      <c r="EFX186" s="18"/>
      <c r="EFY186" s="18"/>
      <c r="EFZ186" s="18"/>
      <c r="EGA186" s="18"/>
      <c r="EGB186" s="18"/>
      <c r="EGC186" s="18"/>
      <c r="EGD186" s="18"/>
      <c r="EGE186" s="18"/>
      <c r="EGF186" s="18"/>
      <c r="EGG186" s="18"/>
      <c r="EGH186" s="18"/>
      <c r="EGI186" s="18"/>
      <c r="EGJ186" s="18"/>
      <c r="EGK186" s="18"/>
      <c r="EGL186" s="18"/>
      <c r="EGM186" s="18"/>
      <c r="EGN186" s="18"/>
      <c r="EGO186" s="18"/>
      <c r="EGP186" s="18"/>
      <c r="EGQ186" s="18"/>
      <c r="EGR186" s="18"/>
      <c r="EGS186" s="18"/>
      <c r="EGT186" s="18"/>
      <c r="EGU186" s="18"/>
      <c r="EGV186" s="18"/>
      <c r="EGW186" s="18"/>
      <c r="EGX186" s="18"/>
      <c r="EGY186" s="18"/>
      <c r="EGZ186" s="18"/>
      <c r="EHA186" s="18"/>
      <c r="EHB186" s="18"/>
      <c r="EHC186" s="18"/>
      <c r="EHD186" s="18"/>
      <c r="EHE186" s="18"/>
      <c r="EHF186" s="18"/>
      <c r="EHG186" s="18"/>
      <c r="EHH186" s="18"/>
      <c r="EHI186" s="18"/>
      <c r="EHJ186" s="18"/>
      <c r="EHK186" s="18"/>
      <c r="EHL186" s="18"/>
      <c r="EHM186" s="18"/>
      <c r="EHN186" s="18"/>
      <c r="EHO186" s="18"/>
      <c r="EHP186" s="18"/>
      <c r="EHQ186" s="18"/>
      <c r="EHR186" s="18"/>
      <c r="EHS186" s="18"/>
      <c r="EHT186" s="18"/>
      <c r="EHU186" s="18"/>
      <c r="EHV186" s="18"/>
      <c r="EHW186" s="18"/>
      <c r="EHX186" s="18"/>
      <c r="EHY186" s="18"/>
      <c r="EHZ186" s="18"/>
      <c r="EIA186" s="18"/>
      <c r="EIB186" s="18"/>
      <c r="EIC186" s="18"/>
      <c r="EID186" s="18"/>
      <c r="EIE186" s="18"/>
      <c r="EIF186" s="18"/>
      <c r="EIG186" s="18"/>
      <c r="EIH186" s="18"/>
      <c r="EII186" s="18"/>
      <c r="EIJ186" s="18"/>
      <c r="EIK186" s="18"/>
      <c r="EIL186" s="18"/>
      <c r="EIM186" s="18"/>
      <c r="EIN186" s="18"/>
      <c r="EIO186" s="18"/>
      <c r="EIP186" s="18"/>
      <c r="EIQ186" s="18"/>
      <c r="EIR186" s="18"/>
      <c r="EIS186" s="18"/>
      <c r="EIT186" s="18"/>
      <c r="EIU186" s="18"/>
      <c r="EIV186" s="18"/>
      <c r="EIW186" s="18"/>
      <c r="EIX186" s="18"/>
      <c r="EIY186" s="18"/>
      <c r="EIZ186" s="18"/>
      <c r="EJA186" s="18"/>
      <c r="EJB186" s="18"/>
      <c r="EJC186" s="18"/>
      <c r="EJD186" s="18"/>
      <c r="EJE186" s="18"/>
      <c r="EJF186" s="18"/>
      <c r="EJG186" s="18"/>
      <c r="EJH186" s="18"/>
      <c r="EJI186" s="18"/>
      <c r="EJJ186" s="18"/>
      <c r="EJK186" s="18"/>
      <c r="EJL186" s="18"/>
      <c r="EJM186" s="18"/>
      <c r="EJN186" s="18"/>
      <c r="EJO186" s="18"/>
      <c r="EJP186" s="18"/>
      <c r="EJQ186" s="18"/>
      <c r="EJR186" s="18"/>
      <c r="EJS186" s="18"/>
      <c r="EJT186" s="18"/>
      <c r="EJU186" s="18"/>
      <c r="EJV186" s="18"/>
      <c r="EJW186" s="18"/>
      <c r="EJX186" s="18"/>
      <c r="EJY186" s="18"/>
      <c r="EJZ186" s="18"/>
      <c r="EKA186" s="18"/>
      <c r="EKB186" s="18"/>
      <c r="EKC186" s="18"/>
      <c r="EKD186" s="18"/>
      <c r="EKE186" s="18"/>
      <c r="EKF186" s="18"/>
      <c r="EKG186" s="18"/>
      <c r="EKH186" s="18"/>
      <c r="EKI186" s="18"/>
      <c r="EKJ186" s="18"/>
      <c r="EKK186" s="18"/>
      <c r="EKL186" s="18"/>
      <c r="EKM186" s="18"/>
      <c r="EKN186" s="18"/>
      <c r="EKO186" s="18"/>
      <c r="EKP186" s="18"/>
      <c r="EKQ186" s="18"/>
      <c r="EKR186" s="18"/>
      <c r="EKS186" s="18"/>
      <c r="EKT186" s="18"/>
      <c r="EKU186" s="18"/>
      <c r="EKV186" s="18"/>
      <c r="EKW186" s="18"/>
      <c r="EKX186" s="18"/>
      <c r="EKY186" s="18"/>
      <c r="EKZ186" s="18"/>
      <c r="ELA186" s="18"/>
      <c r="ELB186" s="18"/>
      <c r="ELC186" s="18"/>
      <c r="ELD186" s="18"/>
      <c r="ELE186" s="18"/>
      <c r="ELF186" s="18"/>
      <c r="ELG186" s="18"/>
      <c r="ELH186" s="18"/>
      <c r="ELI186" s="18"/>
      <c r="ELJ186" s="18"/>
      <c r="ELK186" s="18"/>
      <c r="ELL186" s="18"/>
      <c r="ELM186" s="18"/>
      <c r="ELN186" s="18"/>
      <c r="ELO186" s="18"/>
      <c r="ELP186" s="18"/>
      <c r="ELQ186" s="18"/>
      <c r="ELR186" s="18"/>
      <c r="ELS186" s="18"/>
      <c r="ELT186" s="18"/>
      <c r="ELU186" s="18"/>
      <c r="ELV186" s="18"/>
      <c r="ELW186" s="18"/>
      <c r="ELX186" s="18"/>
      <c r="ELY186" s="18"/>
      <c r="ELZ186" s="18"/>
      <c r="EMA186" s="18"/>
      <c r="EMB186" s="18"/>
      <c r="EMC186" s="18"/>
      <c r="EMD186" s="18"/>
      <c r="EME186" s="18"/>
      <c r="EMF186" s="18"/>
      <c r="EMG186" s="18"/>
      <c r="EMH186" s="18"/>
      <c r="EMI186" s="18"/>
      <c r="EMJ186" s="18"/>
      <c r="EMK186" s="18"/>
      <c r="EML186" s="18"/>
      <c r="EMM186" s="18"/>
      <c r="EMN186" s="18"/>
      <c r="EMO186" s="18"/>
      <c r="EMP186" s="18"/>
      <c r="EMQ186" s="18"/>
      <c r="EMR186" s="18"/>
      <c r="EMS186" s="18"/>
      <c r="EMT186" s="18"/>
      <c r="EMU186" s="18"/>
      <c r="EMV186" s="18"/>
      <c r="EMW186" s="18"/>
      <c r="EMX186" s="18"/>
      <c r="EMY186" s="18"/>
      <c r="EMZ186" s="18"/>
      <c r="ENA186" s="18"/>
      <c r="ENB186" s="18"/>
      <c r="ENC186" s="18"/>
      <c r="END186" s="18"/>
      <c r="ENE186" s="18"/>
      <c r="ENF186" s="18"/>
      <c r="ENG186" s="18"/>
      <c r="ENH186" s="18"/>
      <c r="ENI186" s="18"/>
      <c r="ENJ186" s="18"/>
      <c r="ENK186" s="18"/>
      <c r="ENL186" s="18"/>
      <c r="ENM186" s="18"/>
      <c r="ENN186" s="18"/>
      <c r="ENO186" s="18"/>
      <c r="ENP186" s="18"/>
      <c r="ENQ186" s="18"/>
      <c r="ENR186" s="18"/>
      <c r="ENS186" s="18"/>
      <c r="ENT186" s="18"/>
      <c r="ENU186" s="18"/>
      <c r="ENV186" s="18"/>
      <c r="ENW186" s="18"/>
      <c r="ENX186" s="18"/>
      <c r="ENY186" s="18"/>
      <c r="ENZ186" s="18"/>
      <c r="EOA186" s="18"/>
      <c r="EOB186" s="18"/>
      <c r="EOC186" s="18"/>
      <c r="EOD186" s="18"/>
      <c r="EOE186" s="18"/>
      <c r="EOF186" s="18"/>
      <c r="EOG186" s="18"/>
      <c r="EOH186" s="18"/>
      <c r="EOI186" s="18"/>
      <c r="EOJ186" s="18"/>
      <c r="EOK186" s="18"/>
      <c r="EOL186" s="18"/>
      <c r="EOM186" s="18"/>
      <c r="EON186" s="18"/>
      <c r="EOO186" s="18"/>
      <c r="EOP186" s="18"/>
      <c r="EOQ186" s="18"/>
      <c r="EOR186" s="18"/>
      <c r="EOS186" s="18"/>
      <c r="EOT186" s="18"/>
      <c r="EOU186" s="18"/>
      <c r="EOV186" s="18"/>
      <c r="EOW186" s="18"/>
      <c r="EOX186" s="18"/>
      <c r="EOY186" s="18"/>
      <c r="EOZ186" s="18"/>
      <c r="EPA186" s="18"/>
      <c r="EPB186" s="18"/>
      <c r="EPC186" s="18"/>
      <c r="EPD186" s="18"/>
      <c r="EPE186" s="18"/>
      <c r="EPF186" s="18"/>
      <c r="EPG186" s="18"/>
      <c r="EPH186" s="18"/>
      <c r="EPI186" s="18"/>
      <c r="EPJ186" s="18"/>
      <c r="EPK186" s="18"/>
      <c r="EPL186" s="18"/>
      <c r="EPM186" s="18"/>
      <c r="EPN186" s="18"/>
      <c r="EPO186" s="18"/>
      <c r="EPP186" s="18"/>
      <c r="EPQ186" s="18"/>
      <c r="EPR186" s="18"/>
      <c r="EPS186" s="18"/>
      <c r="EPT186" s="18"/>
      <c r="EPU186" s="18"/>
      <c r="EPV186" s="18"/>
      <c r="EPW186" s="18"/>
      <c r="EPX186" s="18"/>
      <c r="EPY186" s="18"/>
      <c r="EPZ186" s="18"/>
      <c r="EQA186" s="18"/>
      <c r="EQB186" s="18"/>
      <c r="EQC186" s="18"/>
      <c r="EQD186" s="18"/>
      <c r="EQE186" s="18"/>
      <c r="EQF186" s="18"/>
      <c r="EQG186" s="18"/>
      <c r="EQH186" s="18"/>
      <c r="EQI186" s="18"/>
      <c r="EQJ186" s="18"/>
      <c r="EQK186" s="18"/>
      <c r="EQL186" s="18"/>
      <c r="EQM186" s="18"/>
      <c r="EQN186" s="18"/>
      <c r="EQO186" s="18"/>
      <c r="EQP186" s="18"/>
      <c r="EQQ186" s="18"/>
      <c r="EQR186" s="18"/>
      <c r="EQS186" s="18"/>
      <c r="EQT186" s="18"/>
      <c r="EQU186" s="18"/>
      <c r="EQV186" s="18"/>
      <c r="EQW186" s="18"/>
      <c r="EQX186" s="18"/>
      <c r="EQY186" s="18"/>
      <c r="EQZ186" s="18"/>
      <c r="ERA186" s="18"/>
      <c r="ERB186" s="18"/>
      <c r="ERC186" s="18"/>
      <c r="ERD186" s="18"/>
      <c r="ERE186" s="18"/>
      <c r="ERF186" s="18"/>
      <c r="ERG186" s="18"/>
      <c r="ERH186" s="18"/>
      <c r="ERI186" s="18"/>
      <c r="ERJ186" s="18"/>
      <c r="ERK186" s="18"/>
      <c r="ERL186" s="18"/>
      <c r="ERM186" s="18"/>
      <c r="ERN186" s="18"/>
      <c r="ERO186" s="18"/>
      <c r="ERP186" s="18"/>
      <c r="ERQ186" s="18"/>
      <c r="ERR186" s="18"/>
      <c r="ERS186" s="18"/>
      <c r="ERT186" s="18"/>
      <c r="ERU186" s="18"/>
      <c r="ERV186" s="18"/>
      <c r="ERW186" s="18"/>
      <c r="ERX186" s="18"/>
      <c r="ERY186" s="18"/>
      <c r="ERZ186" s="18"/>
      <c r="ESA186" s="18"/>
      <c r="ESB186" s="18"/>
      <c r="ESC186" s="18"/>
      <c r="ESD186" s="18"/>
      <c r="ESE186" s="18"/>
      <c r="ESF186" s="18"/>
      <c r="ESG186" s="18"/>
      <c r="ESH186" s="18"/>
      <c r="ESI186" s="18"/>
      <c r="ESJ186" s="18"/>
      <c r="ESK186" s="18"/>
      <c r="ESL186" s="18"/>
      <c r="ESM186" s="18"/>
      <c r="ESN186" s="18"/>
      <c r="ESO186" s="18"/>
      <c r="ESP186" s="18"/>
      <c r="ESQ186" s="18"/>
      <c r="ESR186" s="18"/>
      <c r="ESS186" s="18"/>
      <c r="EST186" s="18"/>
      <c r="ESU186" s="18"/>
      <c r="ESV186" s="18"/>
      <c r="ESW186" s="18"/>
      <c r="ESX186" s="18"/>
      <c r="ESY186" s="18"/>
      <c r="ESZ186" s="18"/>
      <c r="ETA186" s="18"/>
      <c r="ETB186" s="18"/>
      <c r="ETC186" s="18"/>
      <c r="ETD186" s="18"/>
      <c r="ETE186" s="18"/>
      <c r="ETF186" s="18"/>
      <c r="ETG186" s="18"/>
      <c r="ETH186" s="18"/>
      <c r="ETI186" s="18"/>
      <c r="ETJ186" s="18"/>
      <c r="ETK186" s="18"/>
      <c r="ETL186" s="18"/>
      <c r="ETM186" s="18"/>
      <c r="ETN186" s="18"/>
      <c r="ETO186" s="18"/>
      <c r="ETP186" s="18"/>
      <c r="ETQ186" s="18"/>
      <c r="ETR186" s="18"/>
      <c r="ETS186" s="18"/>
      <c r="ETT186" s="18"/>
      <c r="ETU186" s="18"/>
      <c r="ETV186" s="18"/>
      <c r="ETW186" s="18"/>
      <c r="ETX186" s="18"/>
      <c r="ETY186" s="18"/>
      <c r="ETZ186" s="18"/>
      <c r="EUA186" s="18"/>
      <c r="EUB186" s="18"/>
      <c r="EUC186" s="18"/>
      <c r="EUD186" s="18"/>
      <c r="EUE186" s="18"/>
      <c r="EUF186" s="18"/>
      <c r="EUG186" s="18"/>
      <c r="EUH186" s="18"/>
      <c r="EUI186" s="18"/>
      <c r="EUJ186" s="18"/>
      <c r="EUK186" s="18"/>
      <c r="EUL186" s="18"/>
      <c r="EUM186" s="18"/>
      <c r="EUN186" s="18"/>
      <c r="EUO186" s="18"/>
      <c r="EUP186" s="18"/>
      <c r="EUQ186" s="18"/>
      <c r="EUR186" s="18"/>
      <c r="EUS186" s="18"/>
      <c r="EUT186" s="18"/>
      <c r="EUU186" s="18"/>
      <c r="EUV186" s="18"/>
      <c r="EUW186" s="18"/>
      <c r="EUX186" s="18"/>
      <c r="EUY186" s="18"/>
      <c r="EUZ186" s="18"/>
      <c r="EVA186" s="18"/>
      <c r="EVB186" s="18"/>
      <c r="EVC186" s="18"/>
      <c r="EVD186" s="18"/>
      <c r="EVE186" s="18"/>
      <c r="EVF186" s="18"/>
      <c r="EVG186" s="18"/>
      <c r="EVH186" s="18"/>
      <c r="EVI186" s="18"/>
      <c r="EVJ186" s="18"/>
      <c r="EVK186" s="18"/>
      <c r="EVL186" s="18"/>
      <c r="EVM186" s="18"/>
      <c r="EVN186" s="18"/>
      <c r="EVO186" s="18"/>
      <c r="EVP186" s="18"/>
      <c r="EVQ186" s="18"/>
      <c r="EVR186" s="18"/>
      <c r="EVS186" s="18"/>
      <c r="EVT186" s="18"/>
      <c r="EVU186" s="18"/>
      <c r="EVV186" s="18"/>
      <c r="EVW186" s="18"/>
      <c r="EVX186" s="18"/>
      <c r="EVY186" s="18"/>
      <c r="EVZ186" s="18"/>
      <c r="EWA186" s="18"/>
      <c r="EWB186" s="18"/>
      <c r="EWC186" s="18"/>
      <c r="EWD186" s="18"/>
      <c r="EWE186" s="18"/>
      <c r="EWF186" s="18"/>
      <c r="EWG186" s="18"/>
      <c r="EWH186" s="18"/>
      <c r="EWI186" s="18"/>
      <c r="EWJ186" s="18"/>
      <c r="EWK186" s="18"/>
      <c r="EWL186" s="18"/>
      <c r="EWM186" s="18"/>
      <c r="EWN186" s="18"/>
      <c r="EWO186" s="18"/>
      <c r="EWP186" s="18"/>
      <c r="EWQ186" s="18"/>
      <c r="EWR186" s="18"/>
      <c r="EWS186" s="18"/>
      <c r="EWT186" s="18"/>
      <c r="EWU186" s="18"/>
      <c r="EWV186" s="18"/>
      <c r="EWW186" s="18"/>
      <c r="EWX186" s="18"/>
      <c r="EWY186" s="18"/>
      <c r="EWZ186" s="18"/>
      <c r="EXA186" s="18"/>
      <c r="EXB186" s="18"/>
      <c r="EXC186" s="18"/>
      <c r="EXD186" s="18"/>
      <c r="EXE186" s="18"/>
      <c r="EXF186" s="18"/>
      <c r="EXG186" s="18"/>
      <c r="EXH186" s="18"/>
      <c r="EXI186" s="18"/>
      <c r="EXJ186" s="18"/>
      <c r="EXK186" s="18"/>
      <c r="EXL186" s="18"/>
      <c r="EXM186" s="18"/>
      <c r="EXN186" s="18"/>
      <c r="EXO186" s="18"/>
      <c r="EXP186" s="18"/>
      <c r="EXQ186" s="18"/>
      <c r="EXR186" s="18"/>
      <c r="EXS186" s="18"/>
      <c r="EXT186" s="18"/>
      <c r="EXU186" s="18"/>
      <c r="EXV186" s="18"/>
      <c r="EXW186" s="18"/>
      <c r="EXX186" s="18"/>
      <c r="EXY186" s="18"/>
      <c r="EXZ186" s="18"/>
      <c r="EYA186" s="18"/>
      <c r="EYB186" s="18"/>
      <c r="EYC186" s="18"/>
      <c r="EYD186" s="18"/>
      <c r="EYE186" s="18"/>
      <c r="EYF186" s="18"/>
      <c r="EYG186" s="18"/>
      <c r="EYH186" s="18"/>
      <c r="EYI186" s="18"/>
      <c r="EYJ186" s="18"/>
      <c r="EYK186" s="18"/>
      <c r="EYL186" s="18"/>
      <c r="EYM186" s="18"/>
      <c r="EYN186" s="18"/>
      <c r="EYO186" s="18"/>
      <c r="EYP186" s="18"/>
      <c r="EYQ186" s="18"/>
      <c r="EYR186" s="18"/>
      <c r="EYS186" s="18"/>
      <c r="EYT186" s="18"/>
      <c r="EYU186" s="18"/>
      <c r="EYV186" s="18"/>
      <c r="EYW186" s="18"/>
      <c r="EYX186" s="18"/>
      <c r="EYY186" s="18"/>
      <c r="EYZ186" s="18"/>
      <c r="EZA186" s="18"/>
      <c r="EZB186" s="18"/>
      <c r="EZC186" s="18"/>
      <c r="EZD186" s="18"/>
      <c r="EZE186" s="18"/>
      <c r="EZF186" s="18"/>
      <c r="EZG186" s="18"/>
      <c r="EZH186" s="18"/>
      <c r="EZI186" s="18"/>
      <c r="EZJ186" s="18"/>
      <c r="EZK186" s="18"/>
      <c r="EZL186" s="18"/>
      <c r="EZM186" s="18"/>
      <c r="EZN186" s="18"/>
      <c r="EZO186" s="18"/>
      <c r="EZP186" s="18"/>
      <c r="EZQ186" s="18"/>
      <c r="EZR186" s="18"/>
      <c r="EZS186" s="18"/>
      <c r="EZT186" s="18"/>
      <c r="EZU186" s="18"/>
      <c r="EZV186" s="18"/>
      <c r="EZW186" s="18"/>
      <c r="EZX186" s="18"/>
      <c r="EZY186" s="18"/>
      <c r="EZZ186" s="18"/>
      <c r="FAA186" s="18"/>
      <c r="FAB186" s="18"/>
      <c r="FAC186" s="18"/>
      <c r="FAD186" s="18"/>
      <c r="FAE186" s="18"/>
      <c r="FAF186" s="18"/>
      <c r="FAG186" s="18"/>
      <c r="FAH186" s="18"/>
      <c r="FAI186" s="18"/>
      <c r="FAJ186" s="18"/>
      <c r="FAK186" s="18"/>
      <c r="FAL186" s="18"/>
      <c r="FAM186" s="18"/>
      <c r="FAN186" s="18"/>
      <c r="FAO186" s="18"/>
      <c r="FAP186" s="18"/>
      <c r="FAQ186" s="18"/>
      <c r="FAR186" s="18"/>
      <c r="FAS186" s="18"/>
      <c r="FAT186" s="18"/>
      <c r="FAU186" s="18"/>
      <c r="FAV186" s="18"/>
      <c r="FAW186" s="18"/>
      <c r="FAX186" s="18"/>
      <c r="FAY186" s="18"/>
      <c r="FAZ186" s="18"/>
      <c r="FBA186" s="18"/>
      <c r="FBB186" s="18"/>
      <c r="FBC186" s="18"/>
      <c r="FBD186" s="18"/>
      <c r="FBE186" s="18"/>
      <c r="FBF186" s="18"/>
      <c r="FBG186" s="18"/>
      <c r="FBH186" s="18"/>
      <c r="FBI186" s="18"/>
      <c r="FBJ186" s="18"/>
      <c r="FBK186" s="18"/>
      <c r="FBL186" s="18"/>
      <c r="FBM186" s="18"/>
      <c r="FBN186" s="18"/>
      <c r="FBO186" s="18"/>
      <c r="FBP186" s="18"/>
      <c r="FBQ186" s="18"/>
      <c r="FBR186" s="18"/>
      <c r="FBS186" s="18"/>
      <c r="FBT186" s="18"/>
      <c r="FBU186" s="18"/>
      <c r="FBV186" s="18"/>
      <c r="FBW186" s="18"/>
      <c r="FBX186" s="18"/>
      <c r="FBY186" s="18"/>
      <c r="FBZ186" s="18"/>
      <c r="FCA186" s="18"/>
      <c r="FCB186" s="18"/>
      <c r="FCC186" s="18"/>
      <c r="FCD186" s="18"/>
      <c r="FCE186" s="18"/>
      <c r="FCF186" s="18"/>
      <c r="FCG186" s="18"/>
      <c r="FCH186" s="18"/>
      <c r="FCI186" s="18"/>
      <c r="FCJ186" s="18"/>
      <c r="FCK186" s="18"/>
      <c r="FCL186" s="18"/>
      <c r="FCM186" s="18"/>
      <c r="FCN186" s="18"/>
      <c r="FCO186" s="18"/>
      <c r="FCP186" s="18"/>
      <c r="FCQ186" s="18"/>
      <c r="FCR186" s="18"/>
      <c r="FCS186" s="18"/>
      <c r="FCT186" s="18"/>
      <c r="FCU186" s="18"/>
      <c r="FCV186" s="18"/>
      <c r="FCW186" s="18"/>
      <c r="FCX186" s="18"/>
      <c r="FCY186" s="18"/>
      <c r="FCZ186" s="18"/>
      <c r="FDA186" s="18"/>
      <c r="FDB186" s="18"/>
      <c r="FDC186" s="18"/>
      <c r="FDD186" s="18"/>
      <c r="FDE186" s="18"/>
      <c r="FDF186" s="18"/>
      <c r="FDG186" s="18"/>
      <c r="FDH186" s="18"/>
      <c r="FDI186" s="18"/>
      <c r="FDJ186" s="18"/>
      <c r="FDK186" s="18"/>
      <c r="FDL186" s="18"/>
      <c r="FDM186" s="18"/>
      <c r="FDN186" s="18"/>
      <c r="FDO186" s="18"/>
      <c r="FDP186" s="18"/>
      <c r="FDQ186" s="18"/>
      <c r="FDR186" s="18"/>
      <c r="FDS186" s="18"/>
      <c r="FDT186" s="18"/>
      <c r="FDU186" s="18"/>
      <c r="FDV186" s="18"/>
      <c r="FDW186" s="18"/>
      <c r="FDX186" s="18"/>
      <c r="FDY186" s="18"/>
      <c r="FDZ186" s="18"/>
      <c r="FEA186" s="18"/>
      <c r="FEB186" s="18"/>
      <c r="FEC186" s="18"/>
      <c r="FED186" s="18"/>
      <c r="FEE186" s="18"/>
      <c r="FEF186" s="18"/>
      <c r="FEG186" s="18"/>
      <c r="FEH186" s="18"/>
      <c r="FEI186" s="18"/>
      <c r="FEJ186" s="18"/>
      <c r="FEK186" s="18"/>
      <c r="FEL186" s="18"/>
      <c r="FEM186" s="18"/>
      <c r="FEN186" s="18"/>
      <c r="FEO186" s="18"/>
      <c r="FEP186" s="18"/>
      <c r="FEQ186" s="18"/>
      <c r="FER186" s="18"/>
      <c r="FES186" s="18"/>
      <c r="FET186" s="18"/>
      <c r="FEU186" s="18"/>
      <c r="FEV186" s="18"/>
      <c r="FEW186" s="18"/>
      <c r="FEX186" s="18"/>
      <c r="FEY186" s="18"/>
      <c r="FEZ186" s="18"/>
      <c r="FFA186" s="18"/>
      <c r="FFB186" s="18"/>
      <c r="FFC186" s="18"/>
      <c r="FFD186" s="18"/>
      <c r="FFE186" s="18"/>
      <c r="FFF186" s="18"/>
      <c r="FFG186" s="18"/>
      <c r="FFH186" s="18"/>
      <c r="FFI186" s="18"/>
      <c r="FFJ186" s="18"/>
      <c r="FFK186" s="18"/>
      <c r="FFL186" s="18"/>
      <c r="FFM186" s="18"/>
      <c r="FFN186" s="18"/>
      <c r="FFO186" s="18"/>
      <c r="FFP186" s="18"/>
      <c r="FFQ186" s="18"/>
      <c r="FFR186" s="18"/>
      <c r="FFS186" s="18"/>
      <c r="FFT186" s="18"/>
      <c r="FFU186" s="18"/>
      <c r="FFV186" s="18"/>
      <c r="FFW186" s="18"/>
      <c r="FFX186" s="18"/>
      <c r="FFY186" s="18"/>
      <c r="FFZ186" s="18"/>
      <c r="FGA186" s="18"/>
      <c r="FGB186" s="18"/>
      <c r="FGC186" s="18"/>
      <c r="FGD186" s="18"/>
      <c r="FGE186" s="18"/>
      <c r="FGF186" s="18"/>
      <c r="FGG186" s="18"/>
      <c r="FGH186" s="18"/>
      <c r="FGI186" s="18"/>
      <c r="FGJ186" s="18"/>
      <c r="FGK186" s="18"/>
      <c r="FGL186" s="18"/>
      <c r="FGM186" s="18"/>
      <c r="FGN186" s="18"/>
      <c r="FGO186" s="18"/>
      <c r="FGP186" s="18"/>
      <c r="FGQ186" s="18"/>
      <c r="FGR186" s="18"/>
      <c r="FGS186" s="18"/>
      <c r="FGT186" s="18"/>
      <c r="FGU186" s="18"/>
      <c r="FGV186" s="18"/>
      <c r="FGW186" s="18"/>
      <c r="FGX186" s="18"/>
      <c r="FGY186" s="18"/>
      <c r="FGZ186" s="18"/>
      <c r="FHA186" s="18"/>
      <c r="FHB186" s="18"/>
      <c r="FHC186" s="18"/>
      <c r="FHD186" s="18"/>
      <c r="FHE186" s="18"/>
      <c r="FHF186" s="18"/>
      <c r="FHG186" s="18"/>
      <c r="FHH186" s="18"/>
      <c r="FHI186" s="18"/>
      <c r="FHJ186" s="18"/>
      <c r="FHK186" s="18"/>
      <c r="FHL186" s="18"/>
      <c r="FHM186" s="18"/>
      <c r="FHN186" s="18"/>
      <c r="FHO186" s="18"/>
      <c r="FHP186" s="18"/>
      <c r="FHQ186" s="18"/>
      <c r="FHR186" s="18"/>
      <c r="FHS186" s="18"/>
      <c r="FHT186" s="18"/>
      <c r="FHU186" s="18"/>
      <c r="FHV186" s="18"/>
      <c r="FHW186" s="18"/>
      <c r="FHX186" s="18"/>
      <c r="FHY186" s="18"/>
      <c r="FHZ186" s="18"/>
      <c r="FIA186" s="18"/>
      <c r="FIB186" s="18"/>
      <c r="FIC186" s="18"/>
      <c r="FID186" s="18"/>
      <c r="FIE186" s="18"/>
      <c r="FIF186" s="18"/>
      <c r="FIG186" s="18"/>
      <c r="FIH186" s="18"/>
      <c r="FII186" s="18"/>
      <c r="FIJ186" s="18"/>
      <c r="FIK186" s="18"/>
      <c r="FIL186" s="18"/>
      <c r="FIM186" s="18"/>
      <c r="FIN186" s="18"/>
      <c r="FIO186" s="18"/>
      <c r="FIP186" s="18"/>
      <c r="FIQ186" s="18"/>
      <c r="FIR186" s="18"/>
      <c r="FIS186" s="18"/>
      <c r="FIT186" s="18"/>
      <c r="FIU186" s="18"/>
      <c r="FIV186" s="18"/>
      <c r="FIW186" s="18"/>
      <c r="FIX186" s="18"/>
      <c r="FIY186" s="18"/>
      <c r="FIZ186" s="18"/>
      <c r="FJA186" s="18"/>
      <c r="FJB186" s="18"/>
      <c r="FJC186" s="18"/>
      <c r="FJD186" s="18"/>
      <c r="FJE186" s="18"/>
      <c r="FJF186" s="18"/>
      <c r="FJG186" s="18"/>
      <c r="FJH186" s="18"/>
      <c r="FJI186" s="18"/>
      <c r="FJJ186" s="18"/>
      <c r="FJK186" s="18"/>
      <c r="FJL186" s="18"/>
      <c r="FJM186" s="18"/>
      <c r="FJN186" s="18"/>
      <c r="FJO186" s="18"/>
      <c r="FJP186" s="18"/>
      <c r="FJQ186" s="18"/>
      <c r="FJR186" s="18"/>
      <c r="FJS186" s="18"/>
      <c r="FJT186" s="18"/>
      <c r="FJU186" s="18"/>
      <c r="FJV186" s="18"/>
      <c r="FJW186" s="18"/>
      <c r="FJX186" s="18"/>
      <c r="FJY186" s="18"/>
      <c r="FJZ186" s="18"/>
      <c r="FKA186" s="18"/>
      <c r="FKB186" s="18"/>
      <c r="FKC186" s="18"/>
      <c r="FKD186" s="18"/>
      <c r="FKE186" s="18"/>
      <c r="FKF186" s="18"/>
      <c r="FKG186" s="18"/>
      <c r="FKH186" s="18"/>
      <c r="FKI186" s="18"/>
      <c r="FKJ186" s="18"/>
      <c r="FKK186" s="18"/>
      <c r="FKL186" s="18"/>
      <c r="FKM186" s="18"/>
      <c r="FKN186" s="18"/>
      <c r="FKO186" s="18"/>
      <c r="FKP186" s="18"/>
      <c r="FKQ186" s="18"/>
      <c r="FKR186" s="18"/>
      <c r="FKS186" s="18"/>
      <c r="FKT186" s="18"/>
      <c r="FKU186" s="18"/>
      <c r="FKV186" s="18"/>
      <c r="FKW186" s="18"/>
      <c r="FKX186" s="18"/>
      <c r="FKY186" s="18"/>
      <c r="FKZ186" s="18"/>
      <c r="FLA186" s="18"/>
      <c r="FLB186" s="18"/>
      <c r="FLC186" s="18"/>
      <c r="FLD186" s="18"/>
      <c r="FLE186" s="18"/>
      <c r="FLF186" s="18"/>
      <c r="FLG186" s="18"/>
      <c r="FLH186" s="18"/>
      <c r="FLI186" s="18"/>
      <c r="FLJ186" s="18"/>
      <c r="FLK186" s="18"/>
      <c r="FLL186" s="18"/>
      <c r="FLM186" s="18"/>
      <c r="FLN186" s="18"/>
      <c r="FLO186" s="18"/>
      <c r="FLP186" s="18"/>
      <c r="FLQ186" s="18"/>
      <c r="FLR186" s="18"/>
      <c r="FLS186" s="18"/>
      <c r="FLT186" s="18"/>
      <c r="FLU186" s="18"/>
      <c r="FLV186" s="18"/>
      <c r="FLW186" s="18"/>
      <c r="FLX186" s="18"/>
      <c r="FLY186" s="18"/>
      <c r="FLZ186" s="18"/>
      <c r="FMA186" s="18"/>
      <c r="FMB186" s="18"/>
      <c r="FMC186" s="18"/>
      <c r="FMD186" s="18"/>
      <c r="FME186" s="18"/>
      <c r="FMF186" s="18"/>
      <c r="FMG186" s="18"/>
      <c r="FMH186" s="18"/>
      <c r="FMI186" s="18"/>
      <c r="FMJ186" s="18"/>
      <c r="FMK186" s="18"/>
      <c r="FML186" s="18"/>
      <c r="FMM186" s="18"/>
      <c r="FMN186" s="18"/>
      <c r="FMO186" s="18"/>
      <c r="FMP186" s="18"/>
      <c r="FMQ186" s="18"/>
      <c r="FMR186" s="18"/>
      <c r="FMS186" s="18"/>
      <c r="FMT186" s="18"/>
      <c r="FMU186" s="18"/>
      <c r="FMV186" s="18"/>
      <c r="FMW186" s="18"/>
      <c r="FMX186" s="18"/>
      <c r="FMY186" s="18"/>
      <c r="FMZ186" s="18"/>
      <c r="FNA186" s="18"/>
      <c r="FNB186" s="18"/>
      <c r="FNC186" s="18"/>
      <c r="FND186" s="18"/>
      <c r="FNE186" s="18"/>
      <c r="FNF186" s="18"/>
      <c r="FNG186" s="18"/>
      <c r="FNH186" s="18"/>
      <c r="FNI186" s="18"/>
      <c r="FNJ186" s="18"/>
      <c r="FNK186" s="18"/>
      <c r="FNL186" s="18"/>
      <c r="FNM186" s="18"/>
      <c r="FNN186" s="18"/>
      <c r="FNO186" s="18"/>
      <c r="FNP186" s="18"/>
      <c r="FNQ186" s="18"/>
      <c r="FNR186" s="18"/>
      <c r="FNS186" s="18"/>
      <c r="FNT186" s="18"/>
      <c r="FNU186" s="18"/>
      <c r="FNV186" s="18"/>
      <c r="FNW186" s="18"/>
      <c r="FNX186" s="18"/>
      <c r="FNY186" s="18"/>
      <c r="FNZ186" s="18"/>
      <c r="FOA186" s="18"/>
      <c r="FOB186" s="18"/>
      <c r="FOC186" s="18"/>
      <c r="FOD186" s="18"/>
      <c r="FOE186" s="18"/>
      <c r="FOF186" s="18"/>
      <c r="FOG186" s="18"/>
      <c r="FOH186" s="18"/>
      <c r="FOI186" s="18"/>
      <c r="FOJ186" s="18"/>
      <c r="FOK186" s="18"/>
      <c r="FOL186" s="18"/>
      <c r="FOM186" s="18"/>
      <c r="FON186" s="18"/>
      <c r="FOO186" s="18"/>
      <c r="FOP186" s="18"/>
      <c r="FOQ186" s="18"/>
      <c r="FOR186" s="18"/>
      <c r="FOS186" s="18"/>
      <c r="FOT186" s="18"/>
      <c r="FOU186" s="18"/>
      <c r="FOV186" s="18"/>
      <c r="FOW186" s="18"/>
      <c r="FOX186" s="18"/>
      <c r="FOY186" s="18"/>
      <c r="FOZ186" s="18"/>
      <c r="FPA186" s="18"/>
      <c r="FPB186" s="18"/>
      <c r="FPC186" s="18"/>
      <c r="FPD186" s="18"/>
      <c r="FPE186" s="18"/>
      <c r="FPF186" s="18"/>
      <c r="FPG186" s="18"/>
      <c r="FPH186" s="18"/>
      <c r="FPI186" s="18"/>
      <c r="FPJ186" s="18"/>
      <c r="FPK186" s="18"/>
      <c r="FPL186" s="18"/>
      <c r="FPM186" s="18"/>
      <c r="FPN186" s="18"/>
      <c r="FPO186" s="18"/>
      <c r="FPP186" s="18"/>
      <c r="FPQ186" s="18"/>
      <c r="FPR186" s="18"/>
      <c r="FPS186" s="18"/>
      <c r="FPT186" s="18"/>
      <c r="FPU186" s="18"/>
      <c r="FPV186" s="18"/>
      <c r="FPW186" s="18"/>
      <c r="FPX186" s="18"/>
      <c r="FPY186" s="18"/>
      <c r="FPZ186" s="18"/>
      <c r="FQA186" s="18"/>
      <c r="FQB186" s="18"/>
      <c r="FQC186" s="18"/>
      <c r="FQD186" s="18"/>
      <c r="FQE186" s="18"/>
      <c r="FQF186" s="18"/>
      <c r="FQG186" s="18"/>
      <c r="FQH186" s="18"/>
      <c r="FQI186" s="18"/>
      <c r="FQJ186" s="18"/>
      <c r="FQK186" s="18"/>
      <c r="FQL186" s="18"/>
      <c r="FQM186" s="18"/>
      <c r="FQN186" s="18"/>
      <c r="FQO186" s="18"/>
      <c r="FQP186" s="18"/>
      <c r="FQQ186" s="18"/>
      <c r="FQR186" s="18"/>
      <c r="FQS186" s="18"/>
      <c r="FQT186" s="18"/>
      <c r="FQU186" s="18"/>
      <c r="FQV186" s="18"/>
      <c r="FQW186" s="18"/>
      <c r="FQX186" s="18"/>
      <c r="FQY186" s="18"/>
      <c r="FQZ186" s="18"/>
      <c r="FRA186" s="18"/>
      <c r="FRB186" s="18"/>
      <c r="FRC186" s="18"/>
      <c r="FRD186" s="18"/>
      <c r="FRE186" s="18"/>
      <c r="FRF186" s="18"/>
      <c r="FRG186" s="18"/>
      <c r="FRH186" s="18"/>
      <c r="FRI186" s="18"/>
      <c r="FRJ186" s="18"/>
      <c r="FRK186" s="18"/>
      <c r="FRL186" s="18"/>
      <c r="FRM186" s="18"/>
      <c r="FRN186" s="18"/>
      <c r="FRO186" s="18"/>
      <c r="FRP186" s="18"/>
      <c r="FRQ186" s="18"/>
      <c r="FRR186" s="18"/>
      <c r="FRS186" s="18"/>
      <c r="FRT186" s="18"/>
      <c r="FRU186" s="18"/>
      <c r="FRV186" s="18"/>
      <c r="FRW186" s="18"/>
      <c r="FRX186" s="18"/>
      <c r="FRY186" s="18"/>
      <c r="FRZ186" s="18"/>
      <c r="FSA186" s="18"/>
      <c r="FSB186" s="18"/>
      <c r="FSC186" s="18"/>
      <c r="FSD186" s="18"/>
      <c r="FSE186" s="18"/>
      <c r="FSF186" s="18"/>
      <c r="FSG186" s="18"/>
      <c r="FSH186" s="18"/>
      <c r="FSI186" s="18"/>
      <c r="FSJ186" s="18"/>
      <c r="FSK186" s="18"/>
      <c r="FSL186" s="18"/>
      <c r="FSM186" s="18"/>
      <c r="FSN186" s="18"/>
      <c r="FSO186" s="18"/>
      <c r="FSP186" s="18"/>
      <c r="FSQ186" s="18"/>
      <c r="FSR186" s="18"/>
      <c r="FSS186" s="18"/>
      <c r="FST186" s="18"/>
      <c r="FSU186" s="18"/>
      <c r="FSV186" s="18"/>
      <c r="FSW186" s="18"/>
      <c r="FSX186" s="18"/>
      <c r="FSY186" s="18"/>
      <c r="FSZ186" s="18"/>
      <c r="FTA186" s="18"/>
      <c r="FTB186" s="18"/>
      <c r="FTC186" s="18"/>
      <c r="FTD186" s="18"/>
      <c r="FTE186" s="18"/>
      <c r="FTF186" s="18"/>
      <c r="FTG186" s="18"/>
      <c r="FTH186" s="18"/>
      <c r="FTI186" s="18"/>
      <c r="FTJ186" s="18"/>
      <c r="FTK186" s="18"/>
      <c r="FTL186" s="18"/>
      <c r="FTM186" s="18"/>
      <c r="FTN186" s="18"/>
      <c r="FTO186" s="18"/>
      <c r="FTP186" s="18"/>
      <c r="FTQ186" s="18"/>
      <c r="FTR186" s="18"/>
      <c r="FTS186" s="18"/>
      <c r="FTT186" s="18"/>
      <c r="FTU186" s="18"/>
      <c r="FTV186" s="18"/>
      <c r="FTW186" s="18"/>
      <c r="FTX186" s="18"/>
      <c r="FTY186" s="18"/>
      <c r="FTZ186" s="18"/>
      <c r="FUA186" s="18"/>
      <c r="FUB186" s="18"/>
      <c r="FUC186" s="18"/>
      <c r="FUD186" s="18"/>
      <c r="FUE186" s="18"/>
      <c r="FUF186" s="18"/>
      <c r="FUG186" s="18"/>
      <c r="FUH186" s="18"/>
      <c r="FUI186" s="18"/>
      <c r="FUJ186" s="18"/>
      <c r="FUK186" s="18"/>
      <c r="FUL186" s="18"/>
      <c r="FUM186" s="18"/>
      <c r="FUN186" s="18"/>
      <c r="FUO186" s="18"/>
      <c r="FUP186" s="18"/>
      <c r="FUQ186" s="18"/>
      <c r="FUR186" s="18"/>
      <c r="FUS186" s="18"/>
      <c r="FUT186" s="18"/>
      <c r="FUU186" s="18"/>
      <c r="FUV186" s="18"/>
      <c r="FUW186" s="18"/>
      <c r="FUX186" s="18"/>
      <c r="FUY186" s="18"/>
      <c r="FUZ186" s="18"/>
      <c r="FVA186" s="18"/>
      <c r="FVB186" s="18"/>
      <c r="FVC186" s="18"/>
      <c r="FVD186" s="18"/>
      <c r="FVE186" s="18"/>
      <c r="FVF186" s="18"/>
      <c r="FVG186" s="18"/>
      <c r="FVH186" s="18"/>
      <c r="FVI186" s="18"/>
      <c r="FVJ186" s="18"/>
      <c r="FVK186" s="18"/>
      <c r="FVL186" s="18"/>
      <c r="FVM186" s="18"/>
      <c r="FVN186" s="18"/>
      <c r="FVO186" s="18"/>
      <c r="FVP186" s="18"/>
      <c r="FVQ186" s="18"/>
      <c r="FVR186" s="18"/>
      <c r="FVS186" s="18"/>
      <c r="FVT186" s="18"/>
      <c r="FVU186" s="18"/>
      <c r="FVV186" s="18"/>
      <c r="FVW186" s="18"/>
      <c r="FVX186" s="18"/>
      <c r="FVY186" s="18"/>
      <c r="FVZ186" s="18"/>
      <c r="FWA186" s="18"/>
      <c r="FWB186" s="18"/>
      <c r="FWC186" s="18"/>
      <c r="FWD186" s="18"/>
      <c r="FWE186" s="18"/>
      <c r="FWF186" s="18"/>
      <c r="FWG186" s="18"/>
      <c r="FWH186" s="18"/>
      <c r="FWI186" s="18"/>
      <c r="FWJ186" s="18"/>
      <c r="FWK186" s="18"/>
      <c r="FWL186" s="18"/>
      <c r="FWM186" s="18"/>
      <c r="FWN186" s="18"/>
      <c r="FWO186" s="18"/>
      <c r="FWP186" s="18"/>
      <c r="FWQ186" s="18"/>
      <c r="FWR186" s="18"/>
      <c r="FWS186" s="18"/>
      <c r="FWT186" s="18"/>
      <c r="FWU186" s="18"/>
      <c r="FWV186" s="18"/>
      <c r="FWW186" s="18"/>
      <c r="FWX186" s="18"/>
      <c r="FWY186" s="18"/>
      <c r="FWZ186" s="18"/>
      <c r="FXA186" s="18"/>
      <c r="FXB186" s="18"/>
      <c r="FXC186" s="18"/>
      <c r="FXD186" s="18"/>
      <c r="FXE186" s="18"/>
      <c r="FXF186" s="18"/>
      <c r="FXG186" s="18"/>
      <c r="FXH186" s="18"/>
      <c r="FXI186" s="18"/>
      <c r="FXJ186" s="18"/>
      <c r="FXK186" s="18"/>
      <c r="FXL186" s="18"/>
      <c r="FXM186" s="18"/>
      <c r="FXN186" s="18"/>
      <c r="FXO186" s="18"/>
      <c r="FXP186" s="18"/>
      <c r="FXQ186" s="18"/>
      <c r="FXR186" s="18"/>
      <c r="FXS186" s="18"/>
      <c r="FXT186" s="18"/>
      <c r="FXU186" s="18"/>
      <c r="FXV186" s="18"/>
      <c r="FXW186" s="18"/>
      <c r="FXX186" s="18"/>
      <c r="FXY186" s="18"/>
      <c r="FXZ186" s="18"/>
      <c r="FYA186" s="18"/>
      <c r="FYB186" s="18"/>
      <c r="FYC186" s="18"/>
      <c r="FYD186" s="18"/>
      <c r="FYE186" s="18"/>
      <c r="FYF186" s="18"/>
      <c r="FYG186" s="18"/>
      <c r="FYH186" s="18"/>
      <c r="FYI186" s="18"/>
      <c r="FYJ186" s="18"/>
      <c r="FYK186" s="18"/>
      <c r="FYL186" s="18"/>
      <c r="FYM186" s="18"/>
      <c r="FYN186" s="18"/>
      <c r="FYO186" s="18"/>
      <c r="FYP186" s="18"/>
      <c r="FYQ186" s="18"/>
      <c r="FYR186" s="18"/>
      <c r="FYS186" s="18"/>
      <c r="FYT186" s="18"/>
      <c r="FYU186" s="18"/>
      <c r="FYV186" s="18"/>
      <c r="FYW186" s="18"/>
      <c r="FYX186" s="18"/>
      <c r="FYY186" s="18"/>
      <c r="FYZ186" s="18"/>
      <c r="FZA186" s="18"/>
      <c r="FZB186" s="18"/>
      <c r="FZC186" s="18"/>
      <c r="FZD186" s="18"/>
      <c r="FZE186" s="18"/>
      <c r="FZF186" s="18"/>
      <c r="FZG186" s="18"/>
      <c r="FZH186" s="18"/>
      <c r="FZI186" s="18"/>
      <c r="FZJ186" s="18"/>
      <c r="FZK186" s="18"/>
      <c r="FZL186" s="18"/>
      <c r="FZM186" s="18"/>
      <c r="FZN186" s="18"/>
      <c r="FZO186" s="18"/>
      <c r="FZP186" s="18"/>
      <c r="FZQ186" s="18"/>
      <c r="FZR186" s="18"/>
      <c r="FZS186" s="18"/>
      <c r="FZT186" s="18"/>
      <c r="FZU186" s="18"/>
      <c r="FZV186" s="18"/>
      <c r="FZW186" s="18"/>
      <c r="FZX186" s="18"/>
      <c r="FZY186" s="18"/>
      <c r="FZZ186" s="18"/>
      <c r="GAA186" s="18"/>
      <c r="GAB186" s="18"/>
      <c r="GAC186" s="18"/>
      <c r="GAD186" s="18"/>
      <c r="GAE186" s="18"/>
      <c r="GAF186" s="18"/>
      <c r="GAG186" s="18"/>
      <c r="GAH186" s="18"/>
      <c r="GAI186" s="18"/>
      <c r="GAJ186" s="18"/>
      <c r="GAK186" s="18"/>
      <c r="GAL186" s="18"/>
      <c r="GAM186" s="18"/>
      <c r="GAN186" s="18"/>
      <c r="GAO186" s="18"/>
      <c r="GAP186" s="18"/>
      <c r="GAQ186" s="18"/>
      <c r="GAR186" s="18"/>
      <c r="GAS186" s="18"/>
      <c r="GAT186" s="18"/>
      <c r="GAU186" s="18"/>
      <c r="GAV186" s="18"/>
      <c r="GAW186" s="18"/>
      <c r="GAX186" s="18"/>
      <c r="GAY186" s="18"/>
      <c r="GAZ186" s="18"/>
      <c r="GBA186" s="18"/>
      <c r="GBB186" s="18"/>
      <c r="GBC186" s="18"/>
      <c r="GBD186" s="18"/>
      <c r="GBE186" s="18"/>
      <c r="GBF186" s="18"/>
      <c r="GBG186" s="18"/>
      <c r="GBH186" s="18"/>
      <c r="GBI186" s="18"/>
      <c r="GBJ186" s="18"/>
      <c r="GBK186" s="18"/>
      <c r="GBL186" s="18"/>
      <c r="GBM186" s="18"/>
      <c r="GBN186" s="18"/>
      <c r="GBO186" s="18"/>
      <c r="GBP186" s="18"/>
      <c r="GBQ186" s="18"/>
      <c r="GBR186" s="18"/>
      <c r="GBS186" s="18"/>
      <c r="GBT186" s="18"/>
      <c r="GBU186" s="18"/>
      <c r="GBV186" s="18"/>
      <c r="GBW186" s="18"/>
      <c r="GBX186" s="18"/>
      <c r="GBY186" s="18"/>
      <c r="GBZ186" s="18"/>
      <c r="GCA186" s="18"/>
      <c r="GCB186" s="18"/>
      <c r="GCC186" s="18"/>
      <c r="GCD186" s="18"/>
      <c r="GCE186" s="18"/>
      <c r="GCF186" s="18"/>
      <c r="GCG186" s="18"/>
      <c r="GCH186" s="18"/>
      <c r="GCI186" s="18"/>
      <c r="GCJ186" s="18"/>
      <c r="GCK186" s="18"/>
      <c r="GCL186" s="18"/>
      <c r="GCM186" s="18"/>
      <c r="GCN186" s="18"/>
      <c r="GCO186" s="18"/>
      <c r="GCP186" s="18"/>
      <c r="GCQ186" s="18"/>
      <c r="GCR186" s="18"/>
      <c r="GCS186" s="18"/>
      <c r="GCT186" s="18"/>
      <c r="GCU186" s="18"/>
      <c r="GCV186" s="18"/>
      <c r="GCW186" s="18"/>
      <c r="GCX186" s="18"/>
      <c r="GCY186" s="18"/>
      <c r="GCZ186" s="18"/>
      <c r="GDA186" s="18"/>
      <c r="GDB186" s="18"/>
      <c r="GDC186" s="18"/>
      <c r="GDD186" s="18"/>
      <c r="GDE186" s="18"/>
      <c r="GDF186" s="18"/>
      <c r="GDG186" s="18"/>
      <c r="GDH186" s="18"/>
      <c r="GDI186" s="18"/>
      <c r="GDJ186" s="18"/>
      <c r="GDK186" s="18"/>
      <c r="GDL186" s="18"/>
      <c r="GDM186" s="18"/>
      <c r="GDN186" s="18"/>
      <c r="GDO186" s="18"/>
      <c r="GDP186" s="18"/>
      <c r="GDQ186" s="18"/>
      <c r="GDR186" s="18"/>
      <c r="GDS186" s="18"/>
      <c r="GDT186" s="18"/>
      <c r="GDU186" s="18"/>
      <c r="GDV186" s="18"/>
      <c r="GDW186" s="18"/>
      <c r="GDX186" s="18"/>
      <c r="GDY186" s="18"/>
      <c r="GDZ186" s="18"/>
      <c r="GEA186" s="18"/>
      <c r="GEB186" s="18"/>
      <c r="GEC186" s="18"/>
      <c r="GED186" s="18"/>
      <c r="GEE186" s="18"/>
      <c r="GEF186" s="18"/>
      <c r="GEG186" s="18"/>
      <c r="GEH186" s="18"/>
      <c r="GEI186" s="18"/>
      <c r="GEJ186" s="18"/>
      <c r="GEK186" s="18"/>
      <c r="GEL186" s="18"/>
      <c r="GEM186" s="18"/>
      <c r="GEN186" s="18"/>
      <c r="GEO186" s="18"/>
      <c r="GEP186" s="18"/>
      <c r="GEQ186" s="18"/>
      <c r="GER186" s="18"/>
      <c r="GES186" s="18"/>
      <c r="GET186" s="18"/>
      <c r="GEU186" s="18"/>
      <c r="GEV186" s="18"/>
      <c r="GEW186" s="18"/>
      <c r="GEX186" s="18"/>
      <c r="GEY186" s="18"/>
      <c r="GEZ186" s="18"/>
      <c r="GFA186" s="18"/>
      <c r="GFB186" s="18"/>
      <c r="GFC186" s="18"/>
      <c r="GFD186" s="18"/>
      <c r="GFE186" s="18"/>
      <c r="GFF186" s="18"/>
      <c r="GFG186" s="18"/>
      <c r="GFH186" s="18"/>
      <c r="GFI186" s="18"/>
      <c r="GFJ186" s="18"/>
      <c r="GFK186" s="18"/>
      <c r="GFL186" s="18"/>
      <c r="GFM186" s="18"/>
      <c r="GFN186" s="18"/>
      <c r="GFO186" s="18"/>
      <c r="GFP186" s="18"/>
      <c r="GFQ186" s="18"/>
      <c r="GFR186" s="18"/>
      <c r="GFS186" s="18"/>
      <c r="GFT186" s="18"/>
      <c r="GFU186" s="18"/>
      <c r="GFV186" s="18"/>
      <c r="GFW186" s="18"/>
      <c r="GFX186" s="18"/>
      <c r="GFY186" s="18"/>
      <c r="GFZ186" s="18"/>
      <c r="GGA186" s="18"/>
      <c r="GGB186" s="18"/>
      <c r="GGC186" s="18"/>
      <c r="GGD186" s="18"/>
      <c r="GGE186" s="18"/>
      <c r="GGF186" s="18"/>
      <c r="GGG186" s="18"/>
      <c r="GGH186" s="18"/>
      <c r="GGI186" s="18"/>
      <c r="GGJ186" s="18"/>
      <c r="GGK186" s="18"/>
      <c r="GGL186" s="18"/>
      <c r="GGM186" s="18"/>
      <c r="GGN186" s="18"/>
      <c r="GGO186" s="18"/>
      <c r="GGP186" s="18"/>
      <c r="GGQ186" s="18"/>
      <c r="GGR186" s="18"/>
      <c r="GGS186" s="18"/>
      <c r="GGT186" s="18"/>
      <c r="GGU186" s="18"/>
      <c r="GGV186" s="18"/>
      <c r="GGW186" s="18"/>
      <c r="GGX186" s="18"/>
      <c r="GGY186" s="18"/>
      <c r="GGZ186" s="18"/>
      <c r="GHA186" s="18"/>
      <c r="GHB186" s="18"/>
      <c r="GHC186" s="18"/>
      <c r="GHD186" s="18"/>
      <c r="GHE186" s="18"/>
      <c r="GHF186" s="18"/>
      <c r="GHG186" s="18"/>
      <c r="GHH186" s="18"/>
      <c r="GHI186" s="18"/>
      <c r="GHJ186" s="18"/>
      <c r="GHK186" s="18"/>
      <c r="GHL186" s="18"/>
      <c r="GHM186" s="18"/>
      <c r="GHN186" s="18"/>
      <c r="GHO186" s="18"/>
      <c r="GHP186" s="18"/>
      <c r="GHQ186" s="18"/>
      <c r="GHR186" s="18"/>
      <c r="GHS186" s="18"/>
      <c r="GHT186" s="18"/>
      <c r="GHU186" s="18"/>
      <c r="GHV186" s="18"/>
      <c r="GHW186" s="18"/>
      <c r="GHX186" s="18"/>
      <c r="GHY186" s="18"/>
      <c r="GHZ186" s="18"/>
      <c r="GIA186" s="18"/>
      <c r="GIB186" s="18"/>
      <c r="GIC186" s="18"/>
      <c r="GID186" s="18"/>
      <c r="GIE186" s="18"/>
      <c r="GIF186" s="18"/>
      <c r="GIG186" s="18"/>
      <c r="GIH186" s="18"/>
      <c r="GII186" s="18"/>
      <c r="GIJ186" s="18"/>
      <c r="GIK186" s="18"/>
      <c r="GIL186" s="18"/>
      <c r="GIM186" s="18"/>
      <c r="GIN186" s="18"/>
      <c r="GIO186" s="18"/>
      <c r="GIP186" s="18"/>
      <c r="GIQ186" s="18"/>
      <c r="GIR186" s="18"/>
      <c r="GIS186" s="18"/>
      <c r="GIT186" s="18"/>
      <c r="GIU186" s="18"/>
      <c r="GIV186" s="18"/>
      <c r="GIW186" s="18"/>
      <c r="GIX186" s="18"/>
      <c r="GIY186" s="18"/>
      <c r="GIZ186" s="18"/>
      <c r="GJA186" s="18"/>
      <c r="GJB186" s="18"/>
      <c r="GJC186" s="18"/>
      <c r="GJD186" s="18"/>
      <c r="GJE186" s="18"/>
      <c r="GJF186" s="18"/>
      <c r="GJG186" s="18"/>
      <c r="GJH186" s="18"/>
      <c r="GJI186" s="18"/>
      <c r="GJJ186" s="18"/>
      <c r="GJK186" s="18"/>
      <c r="GJL186" s="18"/>
      <c r="GJM186" s="18"/>
      <c r="GJN186" s="18"/>
      <c r="GJO186" s="18"/>
      <c r="GJP186" s="18"/>
      <c r="GJQ186" s="18"/>
      <c r="GJR186" s="18"/>
      <c r="GJS186" s="18"/>
      <c r="GJT186" s="18"/>
      <c r="GJU186" s="18"/>
      <c r="GJV186" s="18"/>
      <c r="GJW186" s="18"/>
      <c r="GJX186" s="18"/>
      <c r="GJY186" s="18"/>
      <c r="GJZ186" s="18"/>
      <c r="GKA186" s="18"/>
      <c r="GKB186" s="18"/>
      <c r="GKC186" s="18"/>
      <c r="GKD186" s="18"/>
      <c r="GKE186" s="18"/>
      <c r="GKF186" s="18"/>
      <c r="GKG186" s="18"/>
      <c r="GKH186" s="18"/>
      <c r="GKI186" s="18"/>
      <c r="GKJ186" s="18"/>
      <c r="GKK186" s="18"/>
      <c r="GKL186" s="18"/>
      <c r="GKM186" s="18"/>
      <c r="GKN186" s="18"/>
      <c r="GKO186" s="18"/>
      <c r="GKP186" s="18"/>
      <c r="GKQ186" s="18"/>
      <c r="GKR186" s="18"/>
      <c r="GKS186" s="18"/>
      <c r="GKT186" s="18"/>
      <c r="GKU186" s="18"/>
      <c r="GKV186" s="18"/>
      <c r="GKW186" s="18"/>
      <c r="GKX186" s="18"/>
      <c r="GKY186" s="18"/>
      <c r="GKZ186" s="18"/>
      <c r="GLA186" s="18"/>
      <c r="GLB186" s="18"/>
      <c r="GLC186" s="18"/>
      <c r="GLD186" s="18"/>
      <c r="GLE186" s="18"/>
      <c r="GLF186" s="18"/>
      <c r="GLG186" s="18"/>
      <c r="GLH186" s="18"/>
      <c r="GLI186" s="18"/>
      <c r="GLJ186" s="18"/>
      <c r="GLK186" s="18"/>
      <c r="GLL186" s="18"/>
      <c r="GLM186" s="18"/>
      <c r="GLN186" s="18"/>
      <c r="GLO186" s="18"/>
      <c r="GLP186" s="18"/>
      <c r="GLQ186" s="18"/>
      <c r="GLR186" s="18"/>
      <c r="GLS186" s="18"/>
      <c r="GLT186" s="18"/>
      <c r="GLU186" s="18"/>
      <c r="GLV186" s="18"/>
      <c r="GLW186" s="18"/>
      <c r="GLX186" s="18"/>
      <c r="GLY186" s="18"/>
      <c r="GLZ186" s="18"/>
      <c r="GMA186" s="18"/>
      <c r="GMB186" s="18"/>
      <c r="GMC186" s="18"/>
      <c r="GMD186" s="18"/>
      <c r="GME186" s="18"/>
      <c r="GMF186" s="18"/>
      <c r="GMG186" s="18"/>
      <c r="GMH186" s="18"/>
      <c r="GMI186" s="18"/>
      <c r="GMJ186" s="18"/>
      <c r="GMK186" s="18"/>
      <c r="GML186" s="18"/>
      <c r="GMM186" s="18"/>
      <c r="GMN186" s="18"/>
      <c r="GMO186" s="18"/>
      <c r="GMP186" s="18"/>
      <c r="GMQ186" s="18"/>
      <c r="GMR186" s="18"/>
      <c r="GMS186" s="18"/>
      <c r="GMT186" s="18"/>
      <c r="GMU186" s="18"/>
      <c r="GMV186" s="18"/>
      <c r="GMW186" s="18"/>
      <c r="GMX186" s="18"/>
      <c r="GMY186" s="18"/>
      <c r="GMZ186" s="18"/>
      <c r="GNA186" s="18"/>
      <c r="GNB186" s="18"/>
      <c r="GNC186" s="18"/>
      <c r="GND186" s="18"/>
      <c r="GNE186" s="18"/>
      <c r="GNF186" s="18"/>
      <c r="GNG186" s="18"/>
      <c r="GNH186" s="18"/>
      <c r="GNI186" s="18"/>
      <c r="GNJ186" s="18"/>
      <c r="GNK186" s="18"/>
      <c r="GNL186" s="18"/>
      <c r="GNM186" s="18"/>
      <c r="GNN186" s="18"/>
      <c r="GNO186" s="18"/>
      <c r="GNP186" s="18"/>
      <c r="GNQ186" s="18"/>
      <c r="GNR186" s="18"/>
      <c r="GNS186" s="18"/>
      <c r="GNT186" s="18"/>
      <c r="GNU186" s="18"/>
      <c r="GNV186" s="18"/>
      <c r="GNW186" s="18"/>
      <c r="GNX186" s="18"/>
      <c r="GNY186" s="18"/>
      <c r="GNZ186" s="18"/>
      <c r="GOA186" s="18"/>
      <c r="GOB186" s="18"/>
      <c r="GOC186" s="18"/>
      <c r="GOD186" s="18"/>
      <c r="GOE186" s="18"/>
      <c r="GOF186" s="18"/>
      <c r="GOG186" s="18"/>
      <c r="GOH186" s="18"/>
      <c r="GOI186" s="18"/>
      <c r="GOJ186" s="18"/>
      <c r="GOK186" s="18"/>
      <c r="GOL186" s="18"/>
      <c r="GOM186" s="18"/>
      <c r="GON186" s="18"/>
      <c r="GOO186" s="18"/>
      <c r="GOP186" s="18"/>
      <c r="GOQ186" s="18"/>
      <c r="GOR186" s="18"/>
      <c r="GOS186" s="18"/>
      <c r="GOT186" s="18"/>
      <c r="GOU186" s="18"/>
      <c r="GOV186" s="18"/>
      <c r="GOW186" s="18"/>
      <c r="GOX186" s="18"/>
      <c r="GOY186" s="18"/>
      <c r="GOZ186" s="18"/>
      <c r="GPA186" s="18"/>
      <c r="GPB186" s="18"/>
      <c r="GPC186" s="18"/>
      <c r="GPD186" s="18"/>
      <c r="GPE186" s="18"/>
      <c r="GPF186" s="18"/>
      <c r="GPG186" s="18"/>
      <c r="GPH186" s="18"/>
      <c r="GPI186" s="18"/>
      <c r="GPJ186" s="18"/>
      <c r="GPK186" s="18"/>
      <c r="GPL186" s="18"/>
      <c r="GPM186" s="18"/>
      <c r="GPN186" s="18"/>
      <c r="GPO186" s="18"/>
      <c r="GPP186" s="18"/>
      <c r="GPQ186" s="18"/>
      <c r="GPR186" s="18"/>
      <c r="GPS186" s="18"/>
      <c r="GPT186" s="18"/>
      <c r="GPU186" s="18"/>
      <c r="GPV186" s="18"/>
      <c r="GPW186" s="18"/>
      <c r="GPX186" s="18"/>
      <c r="GPY186" s="18"/>
      <c r="GPZ186" s="18"/>
      <c r="GQA186" s="18"/>
      <c r="GQB186" s="18"/>
      <c r="GQC186" s="18"/>
      <c r="GQD186" s="18"/>
      <c r="GQE186" s="18"/>
      <c r="GQF186" s="18"/>
      <c r="GQG186" s="18"/>
      <c r="GQH186" s="18"/>
      <c r="GQI186" s="18"/>
      <c r="GQJ186" s="18"/>
      <c r="GQK186" s="18"/>
      <c r="GQL186" s="18"/>
      <c r="GQM186" s="18"/>
      <c r="GQN186" s="18"/>
      <c r="GQO186" s="18"/>
      <c r="GQP186" s="18"/>
      <c r="GQQ186" s="18"/>
      <c r="GQR186" s="18"/>
      <c r="GQS186" s="18"/>
      <c r="GQT186" s="18"/>
      <c r="GQU186" s="18"/>
      <c r="GQV186" s="18"/>
      <c r="GQW186" s="18"/>
      <c r="GQX186" s="18"/>
      <c r="GQY186" s="18"/>
      <c r="GQZ186" s="18"/>
      <c r="GRA186" s="18"/>
      <c r="GRB186" s="18"/>
      <c r="GRC186" s="18"/>
      <c r="GRD186" s="18"/>
      <c r="GRE186" s="18"/>
      <c r="GRF186" s="18"/>
      <c r="GRG186" s="18"/>
      <c r="GRH186" s="18"/>
      <c r="GRI186" s="18"/>
      <c r="GRJ186" s="18"/>
      <c r="GRK186" s="18"/>
      <c r="GRL186" s="18"/>
      <c r="GRM186" s="18"/>
      <c r="GRN186" s="18"/>
      <c r="GRO186" s="18"/>
      <c r="GRP186" s="18"/>
      <c r="GRQ186" s="18"/>
      <c r="GRR186" s="18"/>
      <c r="GRS186" s="18"/>
      <c r="GRT186" s="18"/>
      <c r="GRU186" s="18"/>
      <c r="GRV186" s="18"/>
      <c r="GRW186" s="18"/>
      <c r="GRX186" s="18"/>
      <c r="GRY186" s="18"/>
      <c r="GRZ186" s="18"/>
      <c r="GSA186" s="18"/>
      <c r="GSB186" s="18"/>
      <c r="GSC186" s="18"/>
      <c r="GSD186" s="18"/>
      <c r="GSE186" s="18"/>
      <c r="GSF186" s="18"/>
      <c r="GSG186" s="18"/>
      <c r="GSH186" s="18"/>
      <c r="GSI186" s="18"/>
      <c r="GSJ186" s="18"/>
      <c r="GSK186" s="18"/>
      <c r="GSL186" s="18"/>
      <c r="GSM186" s="18"/>
      <c r="GSN186" s="18"/>
      <c r="GSO186" s="18"/>
      <c r="GSP186" s="18"/>
      <c r="GSQ186" s="18"/>
      <c r="GSR186" s="18"/>
      <c r="GSS186" s="18"/>
      <c r="GST186" s="18"/>
      <c r="GSU186" s="18"/>
      <c r="GSV186" s="18"/>
      <c r="GSW186" s="18"/>
      <c r="GSX186" s="18"/>
      <c r="GSY186" s="18"/>
      <c r="GSZ186" s="18"/>
      <c r="GTA186" s="18"/>
      <c r="GTB186" s="18"/>
      <c r="GTC186" s="18"/>
      <c r="GTD186" s="18"/>
      <c r="GTE186" s="18"/>
      <c r="GTF186" s="18"/>
      <c r="GTG186" s="18"/>
      <c r="GTH186" s="18"/>
      <c r="GTI186" s="18"/>
      <c r="GTJ186" s="18"/>
      <c r="GTK186" s="18"/>
      <c r="GTL186" s="18"/>
      <c r="GTM186" s="18"/>
      <c r="GTN186" s="18"/>
      <c r="GTO186" s="18"/>
      <c r="GTP186" s="18"/>
      <c r="GTQ186" s="18"/>
      <c r="GTR186" s="18"/>
      <c r="GTS186" s="18"/>
      <c r="GTT186" s="18"/>
      <c r="GTU186" s="18"/>
      <c r="GTV186" s="18"/>
      <c r="GTW186" s="18"/>
      <c r="GTX186" s="18"/>
      <c r="GTY186" s="18"/>
      <c r="GTZ186" s="18"/>
      <c r="GUA186" s="18"/>
      <c r="GUB186" s="18"/>
      <c r="GUC186" s="18"/>
      <c r="GUD186" s="18"/>
      <c r="GUE186" s="18"/>
      <c r="GUF186" s="18"/>
      <c r="GUG186" s="18"/>
      <c r="GUH186" s="18"/>
      <c r="GUI186" s="18"/>
      <c r="GUJ186" s="18"/>
      <c r="GUK186" s="18"/>
      <c r="GUL186" s="18"/>
      <c r="GUM186" s="18"/>
      <c r="GUN186" s="18"/>
      <c r="GUO186" s="18"/>
      <c r="GUP186" s="18"/>
      <c r="GUQ186" s="18"/>
      <c r="GUR186" s="18"/>
      <c r="GUS186" s="18"/>
      <c r="GUT186" s="18"/>
      <c r="GUU186" s="18"/>
      <c r="GUV186" s="18"/>
      <c r="GUW186" s="18"/>
      <c r="GUX186" s="18"/>
      <c r="GUY186" s="18"/>
      <c r="GUZ186" s="18"/>
      <c r="GVA186" s="18"/>
      <c r="GVB186" s="18"/>
      <c r="GVC186" s="18"/>
      <c r="GVD186" s="18"/>
      <c r="GVE186" s="18"/>
      <c r="GVF186" s="18"/>
      <c r="GVG186" s="18"/>
      <c r="GVH186" s="18"/>
      <c r="GVI186" s="18"/>
      <c r="GVJ186" s="18"/>
      <c r="GVK186" s="18"/>
      <c r="GVL186" s="18"/>
      <c r="GVM186" s="18"/>
      <c r="GVN186" s="18"/>
      <c r="GVO186" s="18"/>
      <c r="GVP186" s="18"/>
      <c r="GVQ186" s="18"/>
      <c r="GVR186" s="18"/>
      <c r="GVS186" s="18"/>
      <c r="GVT186" s="18"/>
      <c r="GVU186" s="18"/>
      <c r="GVV186" s="18"/>
      <c r="GVW186" s="18"/>
      <c r="GVX186" s="18"/>
      <c r="GVY186" s="18"/>
      <c r="GVZ186" s="18"/>
      <c r="GWA186" s="18"/>
      <c r="GWB186" s="18"/>
      <c r="GWC186" s="18"/>
      <c r="GWD186" s="18"/>
      <c r="GWE186" s="18"/>
      <c r="GWF186" s="18"/>
      <c r="GWG186" s="18"/>
      <c r="GWH186" s="18"/>
      <c r="GWI186" s="18"/>
      <c r="GWJ186" s="18"/>
      <c r="GWK186" s="18"/>
      <c r="GWL186" s="18"/>
      <c r="GWM186" s="18"/>
      <c r="GWN186" s="18"/>
      <c r="GWO186" s="18"/>
      <c r="GWP186" s="18"/>
      <c r="GWQ186" s="18"/>
      <c r="GWR186" s="18"/>
      <c r="GWS186" s="18"/>
      <c r="GWT186" s="18"/>
      <c r="GWU186" s="18"/>
      <c r="GWV186" s="18"/>
      <c r="GWW186" s="18"/>
      <c r="GWX186" s="18"/>
      <c r="GWY186" s="18"/>
      <c r="GWZ186" s="18"/>
      <c r="GXA186" s="18"/>
      <c r="GXB186" s="18"/>
      <c r="GXC186" s="18"/>
      <c r="GXD186" s="18"/>
      <c r="GXE186" s="18"/>
      <c r="GXF186" s="18"/>
      <c r="GXG186" s="18"/>
      <c r="GXH186" s="18"/>
      <c r="GXI186" s="18"/>
      <c r="GXJ186" s="18"/>
      <c r="GXK186" s="18"/>
      <c r="GXL186" s="18"/>
      <c r="GXM186" s="18"/>
      <c r="GXN186" s="18"/>
      <c r="GXO186" s="18"/>
      <c r="GXP186" s="18"/>
      <c r="GXQ186" s="18"/>
      <c r="GXR186" s="18"/>
      <c r="GXS186" s="18"/>
      <c r="GXT186" s="18"/>
      <c r="GXU186" s="18"/>
      <c r="GXV186" s="18"/>
      <c r="GXW186" s="18"/>
      <c r="GXX186" s="18"/>
      <c r="GXY186" s="18"/>
      <c r="GXZ186" s="18"/>
      <c r="GYA186" s="18"/>
      <c r="GYB186" s="18"/>
      <c r="GYC186" s="18"/>
      <c r="GYD186" s="18"/>
      <c r="GYE186" s="18"/>
      <c r="GYF186" s="18"/>
      <c r="GYG186" s="18"/>
      <c r="GYH186" s="18"/>
      <c r="GYI186" s="18"/>
      <c r="GYJ186" s="18"/>
      <c r="GYK186" s="18"/>
      <c r="GYL186" s="18"/>
      <c r="GYM186" s="18"/>
      <c r="GYN186" s="18"/>
      <c r="GYO186" s="18"/>
      <c r="GYP186" s="18"/>
      <c r="GYQ186" s="18"/>
      <c r="GYR186" s="18"/>
      <c r="GYS186" s="18"/>
      <c r="GYT186" s="18"/>
      <c r="GYU186" s="18"/>
      <c r="GYV186" s="18"/>
      <c r="GYW186" s="18"/>
      <c r="GYX186" s="18"/>
      <c r="GYY186" s="18"/>
      <c r="GYZ186" s="18"/>
      <c r="GZA186" s="18"/>
      <c r="GZB186" s="18"/>
      <c r="GZC186" s="18"/>
      <c r="GZD186" s="18"/>
      <c r="GZE186" s="18"/>
      <c r="GZF186" s="18"/>
      <c r="GZG186" s="18"/>
      <c r="GZH186" s="18"/>
      <c r="GZI186" s="18"/>
      <c r="GZJ186" s="18"/>
      <c r="GZK186" s="18"/>
      <c r="GZL186" s="18"/>
      <c r="GZM186" s="18"/>
      <c r="GZN186" s="18"/>
      <c r="GZO186" s="18"/>
      <c r="GZP186" s="18"/>
      <c r="GZQ186" s="18"/>
      <c r="GZR186" s="18"/>
      <c r="GZS186" s="18"/>
      <c r="GZT186" s="18"/>
      <c r="GZU186" s="18"/>
      <c r="GZV186" s="18"/>
      <c r="GZW186" s="18"/>
      <c r="GZX186" s="18"/>
      <c r="GZY186" s="18"/>
      <c r="GZZ186" s="18"/>
      <c r="HAA186" s="18"/>
      <c r="HAB186" s="18"/>
      <c r="HAC186" s="18"/>
      <c r="HAD186" s="18"/>
      <c r="HAE186" s="18"/>
      <c r="HAF186" s="18"/>
      <c r="HAG186" s="18"/>
      <c r="HAH186" s="18"/>
      <c r="HAI186" s="18"/>
      <c r="HAJ186" s="18"/>
      <c r="HAK186" s="18"/>
      <c r="HAL186" s="18"/>
      <c r="HAM186" s="18"/>
      <c r="HAN186" s="18"/>
      <c r="HAO186" s="18"/>
      <c r="HAP186" s="18"/>
      <c r="HAQ186" s="18"/>
      <c r="HAR186" s="18"/>
      <c r="HAS186" s="18"/>
      <c r="HAT186" s="18"/>
      <c r="HAU186" s="18"/>
      <c r="HAV186" s="18"/>
      <c r="HAW186" s="18"/>
      <c r="HAX186" s="18"/>
      <c r="HAY186" s="18"/>
      <c r="HAZ186" s="18"/>
      <c r="HBA186" s="18"/>
      <c r="HBB186" s="18"/>
      <c r="HBC186" s="18"/>
      <c r="HBD186" s="18"/>
      <c r="HBE186" s="18"/>
      <c r="HBF186" s="18"/>
      <c r="HBG186" s="18"/>
      <c r="HBH186" s="18"/>
      <c r="HBI186" s="18"/>
      <c r="HBJ186" s="18"/>
      <c r="HBK186" s="18"/>
      <c r="HBL186" s="18"/>
      <c r="HBM186" s="18"/>
      <c r="HBN186" s="18"/>
      <c r="HBO186" s="18"/>
      <c r="HBP186" s="18"/>
      <c r="HBQ186" s="18"/>
      <c r="HBR186" s="18"/>
      <c r="HBS186" s="18"/>
      <c r="HBT186" s="18"/>
      <c r="HBU186" s="18"/>
      <c r="HBV186" s="18"/>
      <c r="HBW186" s="18"/>
      <c r="HBX186" s="18"/>
      <c r="HBY186" s="18"/>
      <c r="HBZ186" s="18"/>
      <c r="HCA186" s="18"/>
      <c r="HCB186" s="18"/>
      <c r="HCC186" s="18"/>
      <c r="HCD186" s="18"/>
      <c r="HCE186" s="18"/>
      <c r="HCF186" s="18"/>
      <c r="HCG186" s="18"/>
      <c r="HCH186" s="18"/>
      <c r="HCI186" s="18"/>
      <c r="HCJ186" s="18"/>
      <c r="HCK186" s="18"/>
      <c r="HCL186" s="18"/>
      <c r="HCM186" s="18"/>
      <c r="HCN186" s="18"/>
      <c r="HCO186" s="18"/>
      <c r="HCP186" s="18"/>
      <c r="HCQ186" s="18"/>
      <c r="HCR186" s="18"/>
      <c r="HCS186" s="18"/>
      <c r="HCT186" s="18"/>
      <c r="HCU186" s="18"/>
      <c r="HCV186" s="18"/>
      <c r="HCW186" s="18"/>
      <c r="HCX186" s="18"/>
      <c r="HCY186" s="18"/>
      <c r="HCZ186" s="18"/>
      <c r="HDA186" s="18"/>
      <c r="HDB186" s="18"/>
      <c r="HDC186" s="18"/>
      <c r="HDD186" s="18"/>
      <c r="HDE186" s="18"/>
      <c r="HDF186" s="18"/>
      <c r="HDG186" s="18"/>
      <c r="HDH186" s="18"/>
      <c r="HDI186" s="18"/>
      <c r="HDJ186" s="18"/>
      <c r="HDK186" s="18"/>
      <c r="HDL186" s="18"/>
      <c r="HDM186" s="18"/>
      <c r="HDN186" s="18"/>
      <c r="HDO186" s="18"/>
      <c r="HDP186" s="18"/>
      <c r="HDQ186" s="18"/>
      <c r="HDR186" s="18"/>
      <c r="HDS186" s="18"/>
      <c r="HDT186" s="18"/>
      <c r="HDU186" s="18"/>
      <c r="HDV186" s="18"/>
      <c r="HDW186" s="18"/>
      <c r="HDX186" s="18"/>
      <c r="HDY186" s="18"/>
      <c r="HDZ186" s="18"/>
      <c r="HEA186" s="18"/>
      <c r="HEB186" s="18"/>
      <c r="HEC186" s="18"/>
      <c r="HED186" s="18"/>
      <c r="HEE186" s="18"/>
      <c r="HEF186" s="18"/>
      <c r="HEG186" s="18"/>
      <c r="HEH186" s="18"/>
      <c r="HEI186" s="18"/>
      <c r="HEJ186" s="18"/>
      <c r="HEK186" s="18"/>
      <c r="HEL186" s="18"/>
      <c r="HEM186" s="18"/>
      <c r="HEN186" s="18"/>
      <c r="HEO186" s="18"/>
      <c r="HEP186" s="18"/>
      <c r="HEQ186" s="18"/>
      <c r="HER186" s="18"/>
      <c r="HES186" s="18"/>
      <c r="HET186" s="18"/>
      <c r="HEU186" s="18"/>
      <c r="HEV186" s="18"/>
      <c r="HEW186" s="18"/>
      <c r="HEX186" s="18"/>
      <c r="HEY186" s="18"/>
      <c r="HEZ186" s="18"/>
      <c r="HFA186" s="18"/>
      <c r="HFB186" s="18"/>
      <c r="HFC186" s="18"/>
      <c r="HFD186" s="18"/>
      <c r="HFE186" s="18"/>
      <c r="HFF186" s="18"/>
      <c r="HFG186" s="18"/>
      <c r="HFH186" s="18"/>
      <c r="HFI186" s="18"/>
      <c r="HFJ186" s="18"/>
      <c r="HFK186" s="18"/>
      <c r="HFL186" s="18"/>
      <c r="HFM186" s="18"/>
      <c r="HFN186" s="18"/>
      <c r="HFO186" s="18"/>
      <c r="HFP186" s="18"/>
      <c r="HFQ186" s="18"/>
      <c r="HFR186" s="18"/>
      <c r="HFS186" s="18"/>
      <c r="HFT186" s="18"/>
      <c r="HFU186" s="18"/>
      <c r="HFV186" s="18"/>
      <c r="HFW186" s="18"/>
      <c r="HFX186" s="18"/>
      <c r="HFY186" s="18"/>
      <c r="HFZ186" s="18"/>
      <c r="HGA186" s="18"/>
      <c r="HGB186" s="18"/>
      <c r="HGC186" s="18"/>
      <c r="HGD186" s="18"/>
      <c r="HGE186" s="18"/>
      <c r="HGF186" s="18"/>
      <c r="HGG186" s="18"/>
      <c r="HGH186" s="18"/>
      <c r="HGI186" s="18"/>
      <c r="HGJ186" s="18"/>
      <c r="HGK186" s="18"/>
      <c r="HGL186" s="18"/>
      <c r="HGM186" s="18"/>
      <c r="HGN186" s="18"/>
      <c r="HGO186" s="18"/>
      <c r="HGP186" s="18"/>
      <c r="HGQ186" s="18"/>
      <c r="HGR186" s="18"/>
      <c r="HGS186" s="18"/>
      <c r="HGT186" s="18"/>
      <c r="HGU186" s="18"/>
      <c r="HGV186" s="18"/>
      <c r="HGW186" s="18"/>
      <c r="HGX186" s="18"/>
      <c r="HGY186" s="18"/>
      <c r="HGZ186" s="18"/>
      <c r="HHA186" s="18"/>
      <c r="HHB186" s="18"/>
      <c r="HHC186" s="18"/>
      <c r="HHD186" s="18"/>
      <c r="HHE186" s="18"/>
      <c r="HHF186" s="18"/>
      <c r="HHG186" s="18"/>
      <c r="HHH186" s="18"/>
      <c r="HHI186" s="18"/>
      <c r="HHJ186" s="18"/>
      <c r="HHK186" s="18"/>
      <c r="HHL186" s="18"/>
      <c r="HHM186" s="18"/>
      <c r="HHN186" s="18"/>
      <c r="HHO186" s="18"/>
      <c r="HHP186" s="18"/>
      <c r="HHQ186" s="18"/>
      <c r="HHR186" s="18"/>
      <c r="HHS186" s="18"/>
      <c r="HHT186" s="18"/>
      <c r="HHU186" s="18"/>
      <c r="HHV186" s="18"/>
      <c r="HHW186" s="18"/>
      <c r="HHX186" s="18"/>
      <c r="HHY186" s="18"/>
      <c r="HHZ186" s="18"/>
      <c r="HIA186" s="18"/>
      <c r="HIB186" s="18"/>
      <c r="HIC186" s="18"/>
      <c r="HID186" s="18"/>
      <c r="HIE186" s="18"/>
      <c r="HIF186" s="18"/>
      <c r="HIG186" s="18"/>
      <c r="HIH186" s="18"/>
      <c r="HII186" s="18"/>
      <c r="HIJ186" s="18"/>
      <c r="HIK186" s="18"/>
      <c r="HIL186" s="18"/>
      <c r="HIM186" s="18"/>
      <c r="HIN186" s="18"/>
      <c r="HIO186" s="18"/>
      <c r="HIP186" s="18"/>
      <c r="HIQ186" s="18"/>
      <c r="HIR186" s="18"/>
      <c r="HIS186" s="18"/>
      <c r="HIT186" s="18"/>
      <c r="HIU186" s="18"/>
      <c r="HIV186" s="18"/>
      <c r="HIW186" s="18"/>
      <c r="HIX186" s="18"/>
      <c r="HIY186" s="18"/>
      <c r="HIZ186" s="18"/>
      <c r="HJA186" s="18"/>
      <c r="HJB186" s="18"/>
      <c r="HJC186" s="18"/>
      <c r="HJD186" s="18"/>
      <c r="HJE186" s="18"/>
      <c r="HJF186" s="18"/>
      <c r="HJG186" s="18"/>
      <c r="HJH186" s="18"/>
      <c r="HJI186" s="18"/>
      <c r="HJJ186" s="18"/>
      <c r="HJK186" s="18"/>
      <c r="HJL186" s="18"/>
      <c r="HJM186" s="18"/>
      <c r="HJN186" s="18"/>
      <c r="HJO186" s="18"/>
      <c r="HJP186" s="18"/>
      <c r="HJQ186" s="18"/>
      <c r="HJR186" s="18"/>
      <c r="HJS186" s="18"/>
      <c r="HJT186" s="18"/>
      <c r="HJU186" s="18"/>
      <c r="HJV186" s="18"/>
      <c r="HJW186" s="18"/>
      <c r="HJX186" s="18"/>
      <c r="HJY186" s="18"/>
      <c r="HJZ186" s="18"/>
      <c r="HKA186" s="18"/>
      <c r="HKB186" s="18"/>
      <c r="HKC186" s="18"/>
      <c r="HKD186" s="18"/>
      <c r="HKE186" s="18"/>
      <c r="HKF186" s="18"/>
      <c r="HKG186" s="18"/>
      <c r="HKH186" s="18"/>
      <c r="HKI186" s="18"/>
      <c r="HKJ186" s="18"/>
      <c r="HKK186" s="18"/>
      <c r="HKL186" s="18"/>
      <c r="HKM186" s="18"/>
      <c r="HKN186" s="18"/>
      <c r="HKO186" s="18"/>
      <c r="HKP186" s="18"/>
      <c r="HKQ186" s="18"/>
      <c r="HKR186" s="18"/>
      <c r="HKS186" s="18"/>
      <c r="HKT186" s="18"/>
      <c r="HKU186" s="18"/>
      <c r="HKV186" s="18"/>
      <c r="HKW186" s="18"/>
      <c r="HKX186" s="18"/>
      <c r="HKY186" s="18"/>
      <c r="HKZ186" s="18"/>
      <c r="HLA186" s="18"/>
      <c r="HLB186" s="18"/>
      <c r="HLC186" s="18"/>
      <c r="HLD186" s="18"/>
      <c r="HLE186" s="18"/>
      <c r="HLF186" s="18"/>
      <c r="HLG186" s="18"/>
      <c r="HLH186" s="18"/>
      <c r="HLI186" s="18"/>
      <c r="HLJ186" s="18"/>
      <c r="HLK186" s="18"/>
      <c r="HLL186" s="18"/>
      <c r="HLM186" s="18"/>
      <c r="HLN186" s="18"/>
      <c r="HLO186" s="18"/>
      <c r="HLP186" s="18"/>
      <c r="HLQ186" s="18"/>
      <c r="HLR186" s="18"/>
      <c r="HLS186" s="18"/>
      <c r="HLT186" s="18"/>
      <c r="HLU186" s="18"/>
      <c r="HLV186" s="18"/>
      <c r="HLW186" s="18"/>
      <c r="HLX186" s="18"/>
      <c r="HLY186" s="18"/>
      <c r="HLZ186" s="18"/>
      <c r="HMA186" s="18"/>
      <c r="HMB186" s="18"/>
      <c r="HMC186" s="18"/>
      <c r="HMD186" s="18"/>
      <c r="HME186" s="18"/>
      <c r="HMF186" s="18"/>
      <c r="HMG186" s="18"/>
      <c r="HMH186" s="18"/>
      <c r="HMI186" s="18"/>
      <c r="HMJ186" s="18"/>
      <c r="HMK186" s="18"/>
      <c r="HML186" s="18"/>
      <c r="HMM186" s="18"/>
      <c r="HMN186" s="18"/>
      <c r="HMO186" s="18"/>
      <c r="HMP186" s="18"/>
      <c r="HMQ186" s="18"/>
      <c r="HMR186" s="18"/>
      <c r="HMS186" s="18"/>
      <c r="HMT186" s="18"/>
      <c r="HMU186" s="18"/>
      <c r="HMV186" s="18"/>
      <c r="HMW186" s="18"/>
      <c r="HMX186" s="18"/>
      <c r="HMY186" s="18"/>
      <c r="HMZ186" s="18"/>
      <c r="HNA186" s="18"/>
      <c r="HNB186" s="18"/>
      <c r="HNC186" s="18"/>
      <c r="HND186" s="18"/>
      <c r="HNE186" s="18"/>
      <c r="HNF186" s="18"/>
      <c r="HNG186" s="18"/>
      <c r="HNH186" s="18"/>
      <c r="HNI186" s="18"/>
      <c r="HNJ186" s="18"/>
      <c r="HNK186" s="18"/>
      <c r="HNL186" s="18"/>
      <c r="HNM186" s="18"/>
      <c r="HNN186" s="18"/>
      <c r="HNO186" s="18"/>
      <c r="HNP186" s="18"/>
      <c r="HNQ186" s="18"/>
      <c r="HNR186" s="18"/>
      <c r="HNS186" s="18"/>
      <c r="HNT186" s="18"/>
      <c r="HNU186" s="18"/>
      <c r="HNV186" s="18"/>
      <c r="HNW186" s="18"/>
      <c r="HNX186" s="18"/>
      <c r="HNY186" s="18"/>
      <c r="HNZ186" s="18"/>
      <c r="HOA186" s="18"/>
      <c r="HOB186" s="18"/>
      <c r="HOC186" s="18"/>
      <c r="HOD186" s="18"/>
      <c r="HOE186" s="18"/>
      <c r="HOF186" s="18"/>
      <c r="HOG186" s="18"/>
      <c r="HOH186" s="18"/>
      <c r="HOI186" s="18"/>
      <c r="HOJ186" s="18"/>
      <c r="HOK186" s="18"/>
      <c r="HOL186" s="18"/>
      <c r="HOM186" s="18"/>
      <c r="HON186" s="18"/>
      <c r="HOO186" s="18"/>
      <c r="HOP186" s="18"/>
      <c r="HOQ186" s="18"/>
      <c r="HOR186" s="18"/>
      <c r="HOS186" s="18"/>
      <c r="HOT186" s="18"/>
      <c r="HOU186" s="18"/>
      <c r="HOV186" s="18"/>
      <c r="HOW186" s="18"/>
      <c r="HOX186" s="18"/>
      <c r="HOY186" s="18"/>
      <c r="HOZ186" s="18"/>
      <c r="HPA186" s="18"/>
      <c r="HPB186" s="18"/>
      <c r="HPC186" s="18"/>
      <c r="HPD186" s="18"/>
      <c r="HPE186" s="18"/>
      <c r="HPF186" s="18"/>
      <c r="HPG186" s="18"/>
      <c r="HPH186" s="18"/>
      <c r="HPI186" s="18"/>
      <c r="HPJ186" s="18"/>
      <c r="HPK186" s="18"/>
      <c r="HPL186" s="18"/>
      <c r="HPM186" s="18"/>
      <c r="HPN186" s="18"/>
      <c r="HPO186" s="18"/>
      <c r="HPP186" s="18"/>
      <c r="HPQ186" s="18"/>
      <c r="HPR186" s="18"/>
      <c r="HPS186" s="18"/>
      <c r="HPT186" s="18"/>
      <c r="HPU186" s="18"/>
      <c r="HPV186" s="18"/>
      <c r="HPW186" s="18"/>
      <c r="HPX186" s="18"/>
      <c r="HPY186" s="18"/>
      <c r="HPZ186" s="18"/>
      <c r="HQA186" s="18"/>
      <c r="HQB186" s="18"/>
      <c r="HQC186" s="18"/>
      <c r="HQD186" s="18"/>
      <c r="HQE186" s="18"/>
      <c r="HQF186" s="18"/>
      <c r="HQG186" s="18"/>
      <c r="HQH186" s="18"/>
      <c r="HQI186" s="18"/>
      <c r="HQJ186" s="18"/>
      <c r="HQK186" s="18"/>
      <c r="HQL186" s="18"/>
      <c r="HQM186" s="18"/>
      <c r="HQN186" s="18"/>
      <c r="HQO186" s="18"/>
      <c r="HQP186" s="18"/>
      <c r="HQQ186" s="18"/>
      <c r="HQR186" s="18"/>
      <c r="HQS186" s="18"/>
      <c r="HQT186" s="18"/>
      <c r="HQU186" s="18"/>
      <c r="HQV186" s="18"/>
      <c r="HQW186" s="18"/>
      <c r="HQX186" s="18"/>
      <c r="HQY186" s="18"/>
      <c r="HQZ186" s="18"/>
      <c r="HRA186" s="18"/>
      <c r="HRB186" s="18"/>
      <c r="HRC186" s="18"/>
      <c r="HRD186" s="18"/>
      <c r="HRE186" s="18"/>
      <c r="HRF186" s="18"/>
      <c r="HRG186" s="18"/>
      <c r="HRH186" s="18"/>
      <c r="HRI186" s="18"/>
      <c r="HRJ186" s="18"/>
      <c r="HRK186" s="18"/>
      <c r="HRL186" s="18"/>
      <c r="HRM186" s="18"/>
      <c r="HRN186" s="18"/>
      <c r="HRO186" s="18"/>
      <c r="HRP186" s="18"/>
      <c r="HRQ186" s="18"/>
      <c r="HRR186" s="18"/>
      <c r="HRS186" s="18"/>
      <c r="HRT186" s="18"/>
      <c r="HRU186" s="18"/>
      <c r="HRV186" s="18"/>
      <c r="HRW186" s="18"/>
      <c r="HRX186" s="18"/>
      <c r="HRY186" s="18"/>
      <c r="HRZ186" s="18"/>
      <c r="HSA186" s="18"/>
      <c r="HSB186" s="18"/>
      <c r="HSC186" s="18"/>
      <c r="HSD186" s="18"/>
      <c r="HSE186" s="18"/>
      <c r="HSF186" s="18"/>
      <c r="HSG186" s="18"/>
      <c r="HSH186" s="18"/>
      <c r="HSI186" s="18"/>
      <c r="HSJ186" s="18"/>
      <c r="HSK186" s="18"/>
      <c r="HSL186" s="18"/>
      <c r="HSM186" s="18"/>
      <c r="HSN186" s="18"/>
      <c r="HSO186" s="18"/>
      <c r="HSP186" s="18"/>
      <c r="HSQ186" s="18"/>
      <c r="HSR186" s="18"/>
      <c r="HSS186" s="18"/>
      <c r="HST186" s="18"/>
      <c r="HSU186" s="18"/>
      <c r="HSV186" s="18"/>
      <c r="HSW186" s="18"/>
      <c r="HSX186" s="18"/>
      <c r="HSY186" s="18"/>
      <c r="HSZ186" s="18"/>
      <c r="HTA186" s="18"/>
      <c r="HTB186" s="18"/>
      <c r="HTC186" s="18"/>
      <c r="HTD186" s="18"/>
      <c r="HTE186" s="18"/>
      <c r="HTF186" s="18"/>
      <c r="HTG186" s="18"/>
      <c r="HTH186" s="18"/>
      <c r="HTI186" s="18"/>
      <c r="HTJ186" s="18"/>
      <c r="HTK186" s="18"/>
      <c r="HTL186" s="18"/>
      <c r="HTM186" s="18"/>
      <c r="HTN186" s="18"/>
      <c r="HTO186" s="18"/>
      <c r="HTP186" s="18"/>
      <c r="HTQ186" s="18"/>
      <c r="HTR186" s="18"/>
      <c r="HTS186" s="18"/>
      <c r="HTT186" s="18"/>
      <c r="HTU186" s="18"/>
      <c r="HTV186" s="18"/>
      <c r="HTW186" s="18"/>
      <c r="HTX186" s="18"/>
      <c r="HTY186" s="18"/>
      <c r="HTZ186" s="18"/>
      <c r="HUA186" s="18"/>
      <c r="HUB186" s="18"/>
      <c r="HUC186" s="18"/>
      <c r="HUD186" s="18"/>
      <c r="HUE186" s="18"/>
      <c r="HUF186" s="18"/>
      <c r="HUG186" s="18"/>
      <c r="HUH186" s="18"/>
      <c r="HUI186" s="18"/>
      <c r="HUJ186" s="18"/>
      <c r="HUK186" s="18"/>
      <c r="HUL186" s="18"/>
      <c r="HUM186" s="18"/>
      <c r="HUN186" s="18"/>
      <c r="HUO186" s="18"/>
      <c r="HUP186" s="18"/>
      <c r="HUQ186" s="18"/>
      <c r="HUR186" s="18"/>
      <c r="HUS186" s="18"/>
      <c r="HUT186" s="18"/>
      <c r="HUU186" s="18"/>
      <c r="HUV186" s="18"/>
      <c r="HUW186" s="18"/>
      <c r="HUX186" s="18"/>
      <c r="HUY186" s="18"/>
      <c r="HUZ186" s="18"/>
      <c r="HVA186" s="18"/>
      <c r="HVB186" s="18"/>
      <c r="HVC186" s="18"/>
      <c r="HVD186" s="18"/>
      <c r="HVE186" s="18"/>
      <c r="HVF186" s="18"/>
      <c r="HVG186" s="18"/>
      <c r="HVH186" s="18"/>
      <c r="HVI186" s="18"/>
      <c r="HVJ186" s="18"/>
      <c r="HVK186" s="18"/>
      <c r="HVL186" s="18"/>
      <c r="HVM186" s="18"/>
      <c r="HVN186" s="18"/>
      <c r="HVO186" s="18"/>
      <c r="HVP186" s="18"/>
      <c r="HVQ186" s="18"/>
      <c r="HVR186" s="18"/>
      <c r="HVS186" s="18"/>
      <c r="HVT186" s="18"/>
      <c r="HVU186" s="18"/>
      <c r="HVV186" s="18"/>
      <c r="HVW186" s="18"/>
      <c r="HVX186" s="18"/>
      <c r="HVY186" s="18"/>
      <c r="HVZ186" s="18"/>
      <c r="HWA186" s="18"/>
      <c r="HWB186" s="18"/>
      <c r="HWC186" s="18"/>
      <c r="HWD186" s="18"/>
      <c r="HWE186" s="18"/>
      <c r="HWF186" s="18"/>
      <c r="HWG186" s="18"/>
      <c r="HWH186" s="18"/>
      <c r="HWI186" s="18"/>
      <c r="HWJ186" s="18"/>
      <c r="HWK186" s="18"/>
      <c r="HWL186" s="18"/>
      <c r="HWM186" s="18"/>
      <c r="HWN186" s="18"/>
      <c r="HWO186" s="18"/>
      <c r="HWP186" s="18"/>
      <c r="HWQ186" s="18"/>
      <c r="HWR186" s="18"/>
      <c r="HWS186" s="18"/>
      <c r="HWT186" s="18"/>
      <c r="HWU186" s="18"/>
      <c r="HWV186" s="18"/>
      <c r="HWW186" s="18"/>
      <c r="HWX186" s="18"/>
      <c r="HWY186" s="18"/>
      <c r="HWZ186" s="18"/>
      <c r="HXA186" s="18"/>
      <c r="HXB186" s="18"/>
      <c r="HXC186" s="18"/>
      <c r="HXD186" s="18"/>
      <c r="HXE186" s="18"/>
      <c r="HXF186" s="18"/>
      <c r="HXG186" s="18"/>
      <c r="HXH186" s="18"/>
      <c r="HXI186" s="18"/>
      <c r="HXJ186" s="18"/>
      <c r="HXK186" s="18"/>
      <c r="HXL186" s="18"/>
      <c r="HXM186" s="18"/>
      <c r="HXN186" s="18"/>
      <c r="HXO186" s="18"/>
      <c r="HXP186" s="18"/>
      <c r="HXQ186" s="18"/>
      <c r="HXR186" s="18"/>
      <c r="HXS186" s="18"/>
      <c r="HXT186" s="18"/>
      <c r="HXU186" s="18"/>
      <c r="HXV186" s="18"/>
      <c r="HXW186" s="18"/>
      <c r="HXX186" s="18"/>
      <c r="HXY186" s="18"/>
      <c r="HXZ186" s="18"/>
      <c r="HYA186" s="18"/>
      <c r="HYB186" s="18"/>
      <c r="HYC186" s="18"/>
      <c r="HYD186" s="18"/>
      <c r="HYE186" s="18"/>
      <c r="HYF186" s="18"/>
      <c r="HYG186" s="18"/>
      <c r="HYH186" s="18"/>
      <c r="HYI186" s="18"/>
      <c r="HYJ186" s="18"/>
      <c r="HYK186" s="18"/>
      <c r="HYL186" s="18"/>
      <c r="HYM186" s="18"/>
      <c r="HYN186" s="18"/>
      <c r="HYO186" s="18"/>
      <c r="HYP186" s="18"/>
      <c r="HYQ186" s="18"/>
      <c r="HYR186" s="18"/>
      <c r="HYS186" s="18"/>
      <c r="HYT186" s="18"/>
      <c r="HYU186" s="18"/>
      <c r="HYV186" s="18"/>
      <c r="HYW186" s="18"/>
      <c r="HYX186" s="18"/>
      <c r="HYY186" s="18"/>
      <c r="HYZ186" s="18"/>
      <c r="HZA186" s="18"/>
      <c r="HZB186" s="18"/>
      <c r="HZC186" s="18"/>
      <c r="HZD186" s="18"/>
      <c r="HZE186" s="18"/>
      <c r="HZF186" s="18"/>
      <c r="HZG186" s="18"/>
      <c r="HZH186" s="18"/>
      <c r="HZI186" s="18"/>
      <c r="HZJ186" s="18"/>
      <c r="HZK186" s="18"/>
      <c r="HZL186" s="18"/>
      <c r="HZM186" s="18"/>
      <c r="HZN186" s="18"/>
      <c r="HZO186" s="18"/>
      <c r="HZP186" s="18"/>
      <c r="HZQ186" s="18"/>
      <c r="HZR186" s="18"/>
      <c r="HZS186" s="18"/>
      <c r="HZT186" s="18"/>
      <c r="HZU186" s="18"/>
      <c r="HZV186" s="18"/>
      <c r="HZW186" s="18"/>
      <c r="HZX186" s="18"/>
      <c r="HZY186" s="18"/>
      <c r="HZZ186" s="18"/>
      <c r="IAA186" s="18"/>
      <c r="IAB186" s="18"/>
      <c r="IAC186" s="18"/>
      <c r="IAD186" s="18"/>
      <c r="IAE186" s="18"/>
      <c r="IAF186" s="18"/>
      <c r="IAG186" s="18"/>
      <c r="IAH186" s="18"/>
      <c r="IAI186" s="18"/>
      <c r="IAJ186" s="18"/>
      <c r="IAK186" s="18"/>
      <c r="IAL186" s="18"/>
      <c r="IAM186" s="18"/>
      <c r="IAN186" s="18"/>
      <c r="IAO186" s="18"/>
      <c r="IAP186" s="18"/>
      <c r="IAQ186" s="18"/>
      <c r="IAR186" s="18"/>
      <c r="IAS186" s="18"/>
      <c r="IAT186" s="18"/>
      <c r="IAU186" s="18"/>
      <c r="IAV186" s="18"/>
      <c r="IAW186" s="18"/>
      <c r="IAX186" s="18"/>
      <c r="IAY186" s="18"/>
      <c r="IAZ186" s="18"/>
      <c r="IBA186" s="18"/>
      <c r="IBB186" s="18"/>
      <c r="IBC186" s="18"/>
      <c r="IBD186" s="18"/>
      <c r="IBE186" s="18"/>
      <c r="IBF186" s="18"/>
      <c r="IBG186" s="18"/>
      <c r="IBH186" s="18"/>
      <c r="IBI186" s="18"/>
      <c r="IBJ186" s="18"/>
      <c r="IBK186" s="18"/>
      <c r="IBL186" s="18"/>
      <c r="IBM186" s="18"/>
      <c r="IBN186" s="18"/>
      <c r="IBO186" s="18"/>
      <c r="IBP186" s="18"/>
      <c r="IBQ186" s="18"/>
      <c r="IBR186" s="18"/>
      <c r="IBS186" s="18"/>
      <c r="IBT186" s="18"/>
      <c r="IBU186" s="18"/>
      <c r="IBV186" s="18"/>
      <c r="IBW186" s="18"/>
      <c r="IBX186" s="18"/>
      <c r="IBY186" s="18"/>
      <c r="IBZ186" s="18"/>
      <c r="ICA186" s="18"/>
      <c r="ICB186" s="18"/>
      <c r="ICC186" s="18"/>
      <c r="ICD186" s="18"/>
      <c r="ICE186" s="18"/>
      <c r="ICF186" s="18"/>
      <c r="ICG186" s="18"/>
      <c r="ICH186" s="18"/>
      <c r="ICI186" s="18"/>
      <c r="ICJ186" s="18"/>
      <c r="ICK186" s="18"/>
      <c r="ICL186" s="18"/>
      <c r="ICM186" s="18"/>
      <c r="ICN186" s="18"/>
      <c r="ICO186" s="18"/>
      <c r="ICP186" s="18"/>
      <c r="ICQ186" s="18"/>
      <c r="ICR186" s="18"/>
      <c r="ICS186" s="18"/>
      <c r="ICT186" s="18"/>
      <c r="ICU186" s="18"/>
      <c r="ICV186" s="18"/>
      <c r="ICW186" s="18"/>
      <c r="ICX186" s="18"/>
      <c r="ICY186" s="18"/>
      <c r="ICZ186" s="18"/>
      <c r="IDA186" s="18"/>
      <c r="IDB186" s="18"/>
      <c r="IDC186" s="18"/>
      <c r="IDD186" s="18"/>
      <c r="IDE186" s="18"/>
      <c r="IDF186" s="18"/>
      <c r="IDG186" s="18"/>
      <c r="IDH186" s="18"/>
      <c r="IDI186" s="18"/>
      <c r="IDJ186" s="18"/>
      <c r="IDK186" s="18"/>
      <c r="IDL186" s="18"/>
      <c r="IDM186" s="18"/>
      <c r="IDN186" s="18"/>
      <c r="IDO186" s="18"/>
      <c r="IDP186" s="18"/>
      <c r="IDQ186" s="18"/>
      <c r="IDR186" s="18"/>
      <c r="IDS186" s="18"/>
      <c r="IDT186" s="18"/>
      <c r="IDU186" s="18"/>
      <c r="IDV186" s="18"/>
      <c r="IDW186" s="18"/>
      <c r="IDX186" s="18"/>
      <c r="IDY186" s="18"/>
      <c r="IDZ186" s="18"/>
      <c r="IEA186" s="18"/>
      <c r="IEB186" s="18"/>
      <c r="IEC186" s="18"/>
      <c r="IED186" s="18"/>
      <c r="IEE186" s="18"/>
      <c r="IEF186" s="18"/>
      <c r="IEG186" s="18"/>
      <c r="IEH186" s="18"/>
      <c r="IEI186" s="18"/>
      <c r="IEJ186" s="18"/>
      <c r="IEK186" s="18"/>
      <c r="IEL186" s="18"/>
      <c r="IEM186" s="18"/>
      <c r="IEN186" s="18"/>
      <c r="IEO186" s="18"/>
      <c r="IEP186" s="18"/>
      <c r="IEQ186" s="18"/>
      <c r="IER186" s="18"/>
      <c r="IES186" s="18"/>
      <c r="IET186" s="18"/>
      <c r="IEU186" s="18"/>
      <c r="IEV186" s="18"/>
      <c r="IEW186" s="18"/>
      <c r="IEX186" s="18"/>
      <c r="IEY186" s="18"/>
      <c r="IEZ186" s="18"/>
      <c r="IFA186" s="18"/>
      <c r="IFB186" s="18"/>
      <c r="IFC186" s="18"/>
      <c r="IFD186" s="18"/>
      <c r="IFE186" s="18"/>
      <c r="IFF186" s="18"/>
      <c r="IFG186" s="18"/>
      <c r="IFH186" s="18"/>
      <c r="IFI186" s="18"/>
      <c r="IFJ186" s="18"/>
      <c r="IFK186" s="18"/>
      <c r="IFL186" s="18"/>
      <c r="IFM186" s="18"/>
      <c r="IFN186" s="18"/>
      <c r="IFO186" s="18"/>
      <c r="IFP186" s="18"/>
      <c r="IFQ186" s="18"/>
      <c r="IFR186" s="18"/>
      <c r="IFS186" s="18"/>
      <c r="IFT186" s="18"/>
      <c r="IFU186" s="18"/>
      <c r="IFV186" s="18"/>
      <c r="IFW186" s="18"/>
      <c r="IFX186" s="18"/>
      <c r="IFY186" s="18"/>
      <c r="IFZ186" s="18"/>
      <c r="IGA186" s="18"/>
      <c r="IGB186" s="18"/>
      <c r="IGC186" s="18"/>
      <c r="IGD186" s="18"/>
      <c r="IGE186" s="18"/>
      <c r="IGF186" s="18"/>
      <c r="IGG186" s="18"/>
      <c r="IGH186" s="18"/>
      <c r="IGI186" s="18"/>
      <c r="IGJ186" s="18"/>
      <c r="IGK186" s="18"/>
      <c r="IGL186" s="18"/>
      <c r="IGM186" s="18"/>
      <c r="IGN186" s="18"/>
      <c r="IGO186" s="18"/>
      <c r="IGP186" s="18"/>
      <c r="IGQ186" s="18"/>
      <c r="IGR186" s="18"/>
      <c r="IGS186" s="18"/>
      <c r="IGT186" s="18"/>
      <c r="IGU186" s="18"/>
      <c r="IGV186" s="18"/>
      <c r="IGW186" s="18"/>
      <c r="IGX186" s="18"/>
      <c r="IGY186" s="18"/>
      <c r="IGZ186" s="18"/>
      <c r="IHA186" s="18"/>
      <c r="IHB186" s="18"/>
      <c r="IHC186" s="18"/>
      <c r="IHD186" s="18"/>
      <c r="IHE186" s="18"/>
      <c r="IHF186" s="18"/>
      <c r="IHG186" s="18"/>
      <c r="IHH186" s="18"/>
      <c r="IHI186" s="18"/>
      <c r="IHJ186" s="18"/>
      <c r="IHK186" s="18"/>
      <c r="IHL186" s="18"/>
      <c r="IHM186" s="18"/>
      <c r="IHN186" s="18"/>
      <c r="IHO186" s="18"/>
      <c r="IHP186" s="18"/>
      <c r="IHQ186" s="18"/>
      <c r="IHR186" s="18"/>
      <c r="IHS186" s="18"/>
      <c r="IHT186" s="18"/>
      <c r="IHU186" s="18"/>
      <c r="IHV186" s="18"/>
      <c r="IHW186" s="18"/>
      <c r="IHX186" s="18"/>
      <c r="IHY186" s="18"/>
      <c r="IHZ186" s="18"/>
      <c r="IIA186" s="18"/>
      <c r="IIB186" s="18"/>
      <c r="IIC186" s="18"/>
      <c r="IID186" s="18"/>
      <c r="IIE186" s="18"/>
      <c r="IIF186" s="18"/>
      <c r="IIG186" s="18"/>
      <c r="IIH186" s="18"/>
      <c r="III186" s="18"/>
      <c r="IIJ186" s="18"/>
      <c r="IIK186" s="18"/>
      <c r="IIL186" s="18"/>
      <c r="IIM186" s="18"/>
      <c r="IIN186" s="18"/>
      <c r="IIO186" s="18"/>
      <c r="IIP186" s="18"/>
      <c r="IIQ186" s="18"/>
      <c r="IIR186" s="18"/>
      <c r="IIS186" s="18"/>
      <c r="IIT186" s="18"/>
      <c r="IIU186" s="18"/>
      <c r="IIV186" s="18"/>
      <c r="IIW186" s="18"/>
      <c r="IIX186" s="18"/>
      <c r="IIY186" s="18"/>
      <c r="IIZ186" s="18"/>
      <c r="IJA186" s="18"/>
      <c r="IJB186" s="18"/>
      <c r="IJC186" s="18"/>
      <c r="IJD186" s="18"/>
      <c r="IJE186" s="18"/>
      <c r="IJF186" s="18"/>
      <c r="IJG186" s="18"/>
      <c r="IJH186" s="18"/>
      <c r="IJI186" s="18"/>
      <c r="IJJ186" s="18"/>
      <c r="IJK186" s="18"/>
      <c r="IJL186" s="18"/>
      <c r="IJM186" s="18"/>
      <c r="IJN186" s="18"/>
      <c r="IJO186" s="18"/>
      <c r="IJP186" s="18"/>
      <c r="IJQ186" s="18"/>
      <c r="IJR186" s="18"/>
      <c r="IJS186" s="18"/>
      <c r="IJT186" s="18"/>
      <c r="IJU186" s="18"/>
      <c r="IJV186" s="18"/>
      <c r="IJW186" s="18"/>
      <c r="IJX186" s="18"/>
      <c r="IJY186" s="18"/>
      <c r="IJZ186" s="18"/>
      <c r="IKA186" s="18"/>
      <c r="IKB186" s="18"/>
      <c r="IKC186" s="18"/>
      <c r="IKD186" s="18"/>
      <c r="IKE186" s="18"/>
      <c r="IKF186" s="18"/>
      <c r="IKG186" s="18"/>
      <c r="IKH186" s="18"/>
      <c r="IKI186" s="18"/>
      <c r="IKJ186" s="18"/>
      <c r="IKK186" s="18"/>
      <c r="IKL186" s="18"/>
      <c r="IKM186" s="18"/>
      <c r="IKN186" s="18"/>
      <c r="IKO186" s="18"/>
      <c r="IKP186" s="18"/>
      <c r="IKQ186" s="18"/>
      <c r="IKR186" s="18"/>
      <c r="IKS186" s="18"/>
      <c r="IKT186" s="18"/>
      <c r="IKU186" s="18"/>
      <c r="IKV186" s="18"/>
      <c r="IKW186" s="18"/>
      <c r="IKX186" s="18"/>
      <c r="IKY186" s="18"/>
      <c r="IKZ186" s="18"/>
      <c r="ILA186" s="18"/>
      <c r="ILB186" s="18"/>
      <c r="ILC186" s="18"/>
      <c r="ILD186" s="18"/>
      <c r="ILE186" s="18"/>
      <c r="ILF186" s="18"/>
      <c r="ILG186" s="18"/>
      <c r="ILH186" s="18"/>
      <c r="ILI186" s="18"/>
      <c r="ILJ186" s="18"/>
      <c r="ILK186" s="18"/>
      <c r="ILL186" s="18"/>
      <c r="ILM186" s="18"/>
      <c r="ILN186" s="18"/>
      <c r="ILO186" s="18"/>
      <c r="ILP186" s="18"/>
      <c r="ILQ186" s="18"/>
      <c r="ILR186" s="18"/>
      <c r="ILS186" s="18"/>
      <c r="ILT186" s="18"/>
      <c r="ILU186" s="18"/>
      <c r="ILV186" s="18"/>
      <c r="ILW186" s="18"/>
      <c r="ILX186" s="18"/>
      <c r="ILY186" s="18"/>
      <c r="ILZ186" s="18"/>
      <c r="IMA186" s="18"/>
      <c r="IMB186" s="18"/>
      <c r="IMC186" s="18"/>
      <c r="IMD186" s="18"/>
      <c r="IME186" s="18"/>
      <c r="IMF186" s="18"/>
      <c r="IMG186" s="18"/>
      <c r="IMH186" s="18"/>
      <c r="IMI186" s="18"/>
      <c r="IMJ186" s="18"/>
      <c r="IMK186" s="18"/>
      <c r="IML186" s="18"/>
      <c r="IMM186" s="18"/>
      <c r="IMN186" s="18"/>
      <c r="IMO186" s="18"/>
      <c r="IMP186" s="18"/>
      <c r="IMQ186" s="18"/>
      <c r="IMR186" s="18"/>
      <c r="IMS186" s="18"/>
      <c r="IMT186" s="18"/>
      <c r="IMU186" s="18"/>
      <c r="IMV186" s="18"/>
      <c r="IMW186" s="18"/>
      <c r="IMX186" s="18"/>
      <c r="IMY186" s="18"/>
      <c r="IMZ186" s="18"/>
      <c r="INA186" s="18"/>
      <c r="INB186" s="18"/>
      <c r="INC186" s="18"/>
      <c r="IND186" s="18"/>
      <c r="INE186" s="18"/>
      <c r="INF186" s="18"/>
      <c r="ING186" s="18"/>
      <c r="INH186" s="18"/>
      <c r="INI186" s="18"/>
      <c r="INJ186" s="18"/>
      <c r="INK186" s="18"/>
      <c r="INL186" s="18"/>
      <c r="INM186" s="18"/>
      <c r="INN186" s="18"/>
      <c r="INO186" s="18"/>
      <c r="INP186" s="18"/>
      <c r="INQ186" s="18"/>
      <c r="INR186" s="18"/>
      <c r="INS186" s="18"/>
      <c r="INT186" s="18"/>
      <c r="INU186" s="18"/>
      <c r="INV186" s="18"/>
      <c r="INW186" s="18"/>
      <c r="INX186" s="18"/>
      <c r="INY186" s="18"/>
      <c r="INZ186" s="18"/>
      <c r="IOA186" s="18"/>
      <c r="IOB186" s="18"/>
      <c r="IOC186" s="18"/>
      <c r="IOD186" s="18"/>
      <c r="IOE186" s="18"/>
      <c r="IOF186" s="18"/>
      <c r="IOG186" s="18"/>
      <c r="IOH186" s="18"/>
      <c r="IOI186" s="18"/>
      <c r="IOJ186" s="18"/>
      <c r="IOK186" s="18"/>
      <c r="IOL186" s="18"/>
      <c r="IOM186" s="18"/>
      <c r="ION186" s="18"/>
      <c r="IOO186" s="18"/>
      <c r="IOP186" s="18"/>
      <c r="IOQ186" s="18"/>
      <c r="IOR186" s="18"/>
      <c r="IOS186" s="18"/>
      <c r="IOT186" s="18"/>
      <c r="IOU186" s="18"/>
      <c r="IOV186" s="18"/>
      <c r="IOW186" s="18"/>
      <c r="IOX186" s="18"/>
      <c r="IOY186" s="18"/>
      <c r="IOZ186" s="18"/>
      <c r="IPA186" s="18"/>
      <c r="IPB186" s="18"/>
      <c r="IPC186" s="18"/>
      <c r="IPD186" s="18"/>
      <c r="IPE186" s="18"/>
      <c r="IPF186" s="18"/>
      <c r="IPG186" s="18"/>
      <c r="IPH186" s="18"/>
      <c r="IPI186" s="18"/>
      <c r="IPJ186" s="18"/>
      <c r="IPK186" s="18"/>
      <c r="IPL186" s="18"/>
      <c r="IPM186" s="18"/>
      <c r="IPN186" s="18"/>
      <c r="IPO186" s="18"/>
      <c r="IPP186" s="18"/>
      <c r="IPQ186" s="18"/>
      <c r="IPR186" s="18"/>
      <c r="IPS186" s="18"/>
      <c r="IPT186" s="18"/>
      <c r="IPU186" s="18"/>
      <c r="IPV186" s="18"/>
      <c r="IPW186" s="18"/>
      <c r="IPX186" s="18"/>
      <c r="IPY186" s="18"/>
      <c r="IPZ186" s="18"/>
      <c r="IQA186" s="18"/>
      <c r="IQB186" s="18"/>
      <c r="IQC186" s="18"/>
      <c r="IQD186" s="18"/>
      <c r="IQE186" s="18"/>
      <c r="IQF186" s="18"/>
      <c r="IQG186" s="18"/>
      <c r="IQH186" s="18"/>
      <c r="IQI186" s="18"/>
      <c r="IQJ186" s="18"/>
      <c r="IQK186" s="18"/>
      <c r="IQL186" s="18"/>
      <c r="IQM186" s="18"/>
      <c r="IQN186" s="18"/>
      <c r="IQO186" s="18"/>
      <c r="IQP186" s="18"/>
      <c r="IQQ186" s="18"/>
      <c r="IQR186" s="18"/>
      <c r="IQS186" s="18"/>
      <c r="IQT186" s="18"/>
      <c r="IQU186" s="18"/>
      <c r="IQV186" s="18"/>
      <c r="IQW186" s="18"/>
      <c r="IQX186" s="18"/>
      <c r="IQY186" s="18"/>
      <c r="IQZ186" s="18"/>
      <c r="IRA186" s="18"/>
      <c r="IRB186" s="18"/>
      <c r="IRC186" s="18"/>
      <c r="IRD186" s="18"/>
      <c r="IRE186" s="18"/>
      <c r="IRF186" s="18"/>
      <c r="IRG186" s="18"/>
      <c r="IRH186" s="18"/>
      <c r="IRI186" s="18"/>
      <c r="IRJ186" s="18"/>
      <c r="IRK186" s="18"/>
      <c r="IRL186" s="18"/>
      <c r="IRM186" s="18"/>
      <c r="IRN186" s="18"/>
      <c r="IRO186" s="18"/>
      <c r="IRP186" s="18"/>
      <c r="IRQ186" s="18"/>
      <c r="IRR186" s="18"/>
      <c r="IRS186" s="18"/>
      <c r="IRT186" s="18"/>
      <c r="IRU186" s="18"/>
      <c r="IRV186" s="18"/>
      <c r="IRW186" s="18"/>
      <c r="IRX186" s="18"/>
      <c r="IRY186" s="18"/>
      <c r="IRZ186" s="18"/>
      <c r="ISA186" s="18"/>
      <c r="ISB186" s="18"/>
      <c r="ISC186" s="18"/>
      <c r="ISD186" s="18"/>
      <c r="ISE186" s="18"/>
      <c r="ISF186" s="18"/>
      <c r="ISG186" s="18"/>
      <c r="ISH186" s="18"/>
      <c r="ISI186" s="18"/>
      <c r="ISJ186" s="18"/>
      <c r="ISK186" s="18"/>
      <c r="ISL186" s="18"/>
      <c r="ISM186" s="18"/>
      <c r="ISN186" s="18"/>
      <c r="ISO186" s="18"/>
      <c r="ISP186" s="18"/>
      <c r="ISQ186" s="18"/>
      <c r="ISR186" s="18"/>
      <c r="ISS186" s="18"/>
      <c r="IST186" s="18"/>
      <c r="ISU186" s="18"/>
      <c r="ISV186" s="18"/>
      <c r="ISW186" s="18"/>
      <c r="ISX186" s="18"/>
      <c r="ISY186" s="18"/>
      <c r="ISZ186" s="18"/>
      <c r="ITA186" s="18"/>
      <c r="ITB186" s="18"/>
      <c r="ITC186" s="18"/>
      <c r="ITD186" s="18"/>
      <c r="ITE186" s="18"/>
      <c r="ITF186" s="18"/>
      <c r="ITG186" s="18"/>
      <c r="ITH186" s="18"/>
      <c r="ITI186" s="18"/>
      <c r="ITJ186" s="18"/>
      <c r="ITK186" s="18"/>
      <c r="ITL186" s="18"/>
      <c r="ITM186" s="18"/>
      <c r="ITN186" s="18"/>
      <c r="ITO186" s="18"/>
      <c r="ITP186" s="18"/>
      <c r="ITQ186" s="18"/>
      <c r="ITR186" s="18"/>
      <c r="ITS186" s="18"/>
      <c r="ITT186" s="18"/>
      <c r="ITU186" s="18"/>
      <c r="ITV186" s="18"/>
      <c r="ITW186" s="18"/>
      <c r="ITX186" s="18"/>
      <c r="ITY186" s="18"/>
      <c r="ITZ186" s="18"/>
      <c r="IUA186" s="18"/>
      <c r="IUB186" s="18"/>
      <c r="IUC186" s="18"/>
      <c r="IUD186" s="18"/>
      <c r="IUE186" s="18"/>
      <c r="IUF186" s="18"/>
      <c r="IUG186" s="18"/>
      <c r="IUH186" s="18"/>
      <c r="IUI186" s="18"/>
      <c r="IUJ186" s="18"/>
      <c r="IUK186" s="18"/>
      <c r="IUL186" s="18"/>
      <c r="IUM186" s="18"/>
      <c r="IUN186" s="18"/>
      <c r="IUO186" s="18"/>
      <c r="IUP186" s="18"/>
      <c r="IUQ186" s="18"/>
      <c r="IUR186" s="18"/>
      <c r="IUS186" s="18"/>
      <c r="IUT186" s="18"/>
      <c r="IUU186" s="18"/>
      <c r="IUV186" s="18"/>
      <c r="IUW186" s="18"/>
      <c r="IUX186" s="18"/>
      <c r="IUY186" s="18"/>
      <c r="IUZ186" s="18"/>
      <c r="IVA186" s="18"/>
      <c r="IVB186" s="18"/>
      <c r="IVC186" s="18"/>
      <c r="IVD186" s="18"/>
      <c r="IVE186" s="18"/>
      <c r="IVF186" s="18"/>
      <c r="IVG186" s="18"/>
      <c r="IVH186" s="18"/>
      <c r="IVI186" s="18"/>
      <c r="IVJ186" s="18"/>
      <c r="IVK186" s="18"/>
      <c r="IVL186" s="18"/>
      <c r="IVM186" s="18"/>
      <c r="IVN186" s="18"/>
      <c r="IVO186" s="18"/>
      <c r="IVP186" s="18"/>
      <c r="IVQ186" s="18"/>
      <c r="IVR186" s="18"/>
      <c r="IVS186" s="18"/>
      <c r="IVT186" s="18"/>
      <c r="IVU186" s="18"/>
      <c r="IVV186" s="18"/>
      <c r="IVW186" s="18"/>
      <c r="IVX186" s="18"/>
      <c r="IVY186" s="18"/>
      <c r="IVZ186" s="18"/>
      <c r="IWA186" s="18"/>
      <c r="IWB186" s="18"/>
      <c r="IWC186" s="18"/>
      <c r="IWD186" s="18"/>
      <c r="IWE186" s="18"/>
      <c r="IWF186" s="18"/>
      <c r="IWG186" s="18"/>
      <c r="IWH186" s="18"/>
      <c r="IWI186" s="18"/>
      <c r="IWJ186" s="18"/>
      <c r="IWK186" s="18"/>
      <c r="IWL186" s="18"/>
      <c r="IWM186" s="18"/>
      <c r="IWN186" s="18"/>
      <c r="IWO186" s="18"/>
      <c r="IWP186" s="18"/>
      <c r="IWQ186" s="18"/>
      <c r="IWR186" s="18"/>
      <c r="IWS186" s="18"/>
      <c r="IWT186" s="18"/>
      <c r="IWU186" s="18"/>
      <c r="IWV186" s="18"/>
      <c r="IWW186" s="18"/>
      <c r="IWX186" s="18"/>
      <c r="IWY186" s="18"/>
      <c r="IWZ186" s="18"/>
      <c r="IXA186" s="18"/>
      <c r="IXB186" s="18"/>
      <c r="IXC186" s="18"/>
      <c r="IXD186" s="18"/>
      <c r="IXE186" s="18"/>
      <c r="IXF186" s="18"/>
      <c r="IXG186" s="18"/>
      <c r="IXH186" s="18"/>
      <c r="IXI186" s="18"/>
      <c r="IXJ186" s="18"/>
      <c r="IXK186" s="18"/>
      <c r="IXL186" s="18"/>
      <c r="IXM186" s="18"/>
      <c r="IXN186" s="18"/>
      <c r="IXO186" s="18"/>
      <c r="IXP186" s="18"/>
      <c r="IXQ186" s="18"/>
      <c r="IXR186" s="18"/>
      <c r="IXS186" s="18"/>
      <c r="IXT186" s="18"/>
      <c r="IXU186" s="18"/>
      <c r="IXV186" s="18"/>
      <c r="IXW186" s="18"/>
      <c r="IXX186" s="18"/>
      <c r="IXY186" s="18"/>
      <c r="IXZ186" s="18"/>
      <c r="IYA186" s="18"/>
      <c r="IYB186" s="18"/>
      <c r="IYC186" s="18"/>
      <c r="IYD186" s="18"/>
      <c r="IYE186" s="18"/>
      <c r="IYF186" s="18"/>
      <c r="IYG186" s="18"/>
      <c r="IYH186" s="18"/>
      <c r="IYI186" s="18"/>
      <c r="IYJ186" s="18"/>
      <c r="IYK186" s="18"/>
      <c r="IYL186" s="18"/>
      <c r="IYM186" s="18"/>
      <c r="IYN186" s="18"/>
      <c r="IYO186" s="18"/>
      <c r="IYP186" s="18"/>
      <c r="IYQ186" s="18"/>
      <c r="IYR186" s="18"/>
      <c r="IYS186" s="18"/>
      <c r="IYT186" s="18"/>
      <c r="IYU186" s="18"/>
      <c r="IYV186" s="18"/>
      <c r="IYW186" s="18"/>
      <c r="IYX186" s="18"/>
      <c r="IYY186" s="18"/>
      <c r="IYZ186" s="18"/>
      <c r="IZA186" s="18"/>
      <c r="IZB186" s="18"/>
      <c r="IZC186" s="18"/>
      <c r="IZD186" s="18"/>
      <c r="IZE186" s="18"/>
      <c r="IZF186" s="18"/>
      <c r="IZG186" s="18"/>
      <c r="IZH186" s="18"/>
      <c r="IZI186" s="18"/>
      <c r="IZJ186" s="18"/>
      <c r="IZK186" s="18"/>
      <c r="IZL186" s="18"/>
      <c r="IZM186" s="18"/>
      <c r="IZN186" s="18"/>
      <c r="IZO186" s="18"/>
      <c r="IZP186" s="18"/>
      <c r="IZQ186" s="18"/>
      <c r="IZR186" s="18"/>
      <c r="IZS186" s="18"/>
      <c r="IZT186" s="18"/>
      <c r="IZU186" s="18"/>
      <c r="IZV186" s="18"/>
      <c r="IZW186" s="18"/>
      <c r="IZX186" s="18"/>
      <c r="IZY186" s="18"/>
      <c r="IZZ186" s="18"/>
      <c r="JAA186" s="18"/>
      <c r="JAB186" s="18"/>
      <c r="JAC186" s="18"/>
      <c r="JAD186" s="18"/>
      <c r="JAE186" s="18"/>
      <c r="JAF186" s="18"/>
      <c r="JAG186" s="18"/>
      <c r="JAH186" s="18"/>
      <c r="JAI186" s="18"/>
      <c r="JAJ186" s="18"/>
      <c r="JAK186" s="18"/>
      <c r="JAL186" s="18"/>
      <c r="JAM186" s="18"/>
      <c r="JAN186" s="18"/>
      <c r="JAO186" s="18"/>
      <c r="JAP186" s="18"/>
      <c r="JAQ186" s="18"/>
      <c r="JAR186" s="18"/>
      <c r="JAS186" s="18"/>
      <c r="JAT186" s="18"/>
      <c r="JAU186" s="18"/>
      <c r="JAV186" s="18"/>
      <c r="JAW186" s="18"/>
      <c r="JAX186" s="18"/>
      <c r="JAY186" s="18"/>
      <c r="JAZ186" s="18"/>
      <c r="JBA186" s="18"/>
      <c r="JBB186" s="18"/>
      <c r="JBC186" s="18"/>
      <c r="JBD186" s="18"/>
      <c r="JBE186" s="18"/>
      <c r="JBF186" s="18"/>
      <c r="JBG186" s="18"/>
      <c r="JBH186" s="18"/>
      <c r="JBI186" s="18"/>
      <c r="JBJ186" s="18"/>
      <c r="JBK186" s="18"/>
      <c r="JBL186" s="18"/>
      <c r="JBM186" s="18"/>
      <c r="JBN186" s="18"/>
      <c r="JBO186" s="18"/>
      <c r="JBP186" s="18"/>
      <c r="JBQ186" s="18"/>
      <c r="JBR186" s="18"/>
      <c r="JBS186" s="18"/>
      <c r="JBT186" s="18"/>
      <c r="JBU186" s="18"/>
      <c r="JBV186" s="18"/>
      <c r="JBW186" s="18"/>
      <c r="JBX186" s="18"/>
      <c r="JBY186" s="18"/>
      <c r="JBZ186" s="18"/>
      <c r="JCA186" s="18"/>
      <c r="JCB186" s="18"/>
      <c r="JCC186" s="18"/>
      <c r="JCD186" s="18"/>
      <c r="JCE186" s="18"/>
      <c r="JCF186" s="18"/>
      <c r="JCG186" s="18"/>
      <c r="JCH186" s="18"/>
      <c r="JCI186" s="18"/>
      <c r="JCJ186" s="18"/>
      <c r="JCK186" s="18"/>
      <c r="JCL186" s="18"/>
      <c r="JCM186" s="18"/>
      <c r="JCN186" s="18"/>
      <c r="JCO186" s="18"/>
      <c r="JCP186" s="18"/>
      <c r="JCQ186" s="18"/>
      <c r="JCR186" s="18"/>
      <c r="JCS186" s="18"/>
      <c r="JCT186" s="18"/>
      <c r="JCU186" s="18"/>
      <c r="JCV186" s="18"/>
      <c r="JCW186" s="18"/>
      <c r="JCX186" s="18"/>
      <c r="JCY186" s="18"/>
      <c r="JCZ186" s="18"/>
      <c r="JDA186" s="18"/>
      <c r="JDB186" s="18"/>
      <c r="JDC186" s="18"/>
      <c r="JDD186" s="18"/>
      <c r="JDE186" s="18"/>
      <c r="JDF186" s="18"/>
      <c r="JDG186" s="18"/>
      <c r="JDH186" s="18"/>
      <c r="JDI186" s="18"/>
      <c r="JDJ186" s="18"/>
      <c r="JDK186" s="18"/>
      <c r="JDL186" s="18"/>
      <c r="JDM186" s="18"/>
      <c r="JDN186" s="18"/>
      <c r="JDO186" s="18"/>
      <c r="JDP186" s="18"/>
      <c r="JDQ186" s="18"/>
      <c r="JDR186" s="18"/>
      <c r="JDS186" s="18"/>
      <c r="JDT186" s="18"/>
      <c r="JDU186" s="18"/>
      <c r="JDV186" s="18"/>
      <c r="JDW186" s="18"/>
      <c r="JDX186" s="18"/>
      <c r="JDY186" s="18"/>
      <c r="JDZ186" s="18"/>
      <c r="JEA186" s="18"/>
      <c r="JEB186" s="18"/>
      <c r="JEC186" s="18"/>
      <c r="JED186" s="18"/>
      <c r="JEE186" s="18"/>
      <c r="JEF186" s="18"/>
      <c r="JEG186" s="18"/>
      <c r="JEH186" s="18"/>
      <c r="JEI186" s="18"/>
      <c r="JEJ186" s="18"/>
      <c r="JEK186" s="18"/>
      <c r="JEL186" s="18"/>
      <c r="JEM186" s="18"/>
      <c r="JEN186" s="18"/>
      <c r="JEO186" s="18"/>
      <c r="JEP186" s="18"/>
      <c r="JEQ186" s="18"/>
      <c r="JER186" s="18"/>
      <c r="JES186" s="18"/>
      <c r="JET186" s="18"/>
      <c r="JEU186" s="18"/>
      <c r="JEV186" s="18"/>
      <c r="JEW186" s="18"/>
      <c r="JEX186" s="18"/>
      <c r="JEY186" s="18"/>
      <c r="JEZ186" s="18"/>
      <c r="JFA186" s="18"/>
      <c r="JFB186" s="18"/>
      <c r="JFC186" s="18"/>
      <c r="JFD186" s="18"/>
      <c r="JFE186" s="18"/>
      <c r="JFF186" s="18"/>
      <c r="JFG186" s="18"/>
      <c r="JFH186" s="18"/>
      <c r="JFI186" s="18"/>
      <c r="JFJ186" s="18"/>
      <c r="JFK186" s="18"/>
      <c r="JFL186" s="18"/>
      <c r="JFM186" s="18"/>
      <c r="JFN186" s="18"/>
      <c r="JFO186" s="18"/>
      <c r="JFP186" s="18"/>
      <c r="JFQ186" s="18"/>
      <c r="JFR186" s="18"/>
      <c r="JFS186" s="18"/>
      <c r="JFT186" s="18"/>
      <c r="JFU186" s="18"/>
      <c r="JFV186" s="18"/>
      <c r="JFW186" s="18"/>
      <c r="JFX186" s="18"/>
      <c r="JFY186" s="18"/>
      <c r="JFZ186" s="18"/>
      <c r="JGA186" s="18"/>
      <c r="JGB186" s="18"/>
      <c r="JGC186" s="18"/>
      <c r="JGD186" s="18"/>
      <c r="JGE186" s="18"/>
      <c r="JGF186" s="18"/>
      <c r="JGG186" s="18"/>
      <c r="JGH186" s="18"/>
      <c r="JGI186" s="18"/>
      <c r="JGJ186" s="18"/>
      <c r="JGK186" s="18"/>
      <c r="JGL186" s="18"/>
      <c r="JGM186" s="18"/>
      <c r="JGN186" s="18"/>
      <c r="JGO186" s="18"/>
      <c r="JGP186" s="18"/>
      <c r="JGQ186" s="18"/>
      <c r="JGR186" s="18"/>
      <c r="JGS186" s="18"/>
      <c r="JGT186" s="18"/>
      <c r="JGU186" s="18"/>
      <c r="JGV186" s="18"/>
      <c r="JGW186" s="18"/>
      <c r="JGX186" s="18"/>
      <c r="JGY186" s="18"/>
      <c r="JGZ186" s="18"/>
      <c r="JHA186" s="18"/>
      <c r="JHB186" s="18"/>
      <c r="JHC186" s="18"/>
      <c r="JHD186" s="18"/>
      <c r="JHE186" s="18"/>
      <c r="JHF186" s="18"/>
      <c r="JHG186" s="18"/>
      <c r="JHH186" s="18"/>
      <c r="JHI186" s="18"/>
      <c r="JHJ186" s="18"/>
      <c r="JHK186" s="18"/>
      <c r="JHL186" s="18"/>
      <c r="JHM186" s="18"/>
      <c r="JHN186" s="18"/>
      <c r="JHO186" s="18"/>
      <c r="JHP186" s="18"/>
      <c r="JHQ186" s="18"/>
      <c r="JHR186" s="18"/>
      <c r="JHS186" s="18"/>
      <c r="JHT186" s="18"/>
      <c r="JHU186" s="18"/>
      <c r="JHV186" s="18"/>
      <c r="JHW186" s="18"/>
      <c r="JHX186" s="18"/>
      <c r="JHY186" s="18"/>
      <c r="JHZ186" s="18"/>
      <c r="JIA186" s="18"/>
      <c r="JIB186" s="18"/>
      <c r="JIC186" s="18"/>
      <c r="JID186" s="18"/>
      <c r="JIE186" s="18"/>
      <c r="JIF186" s="18"/>
      <c r="JIG186" s="18"/>
      <c r="JIH186" s="18"/>
      <c r="JII186" s="18"/>
      <c r="JIJ186" s="18"/>
      <c r="JIK186" s="18"/>
      <c r="JIL186" s="18"/>
      <c r="JIM186" s="18"/>
      <c r="JIN186" s="18"/>
      <c r="JIO186" s="18"/>
      <c r="JIP186" s="18"/>
      <c r="JIQ186" s="18"/>
      <c r="JIR186" s="18"/>
      <c r="JIS186" s="18"/>
      <c r="JIT186" s="18"/>
      <c r="JIU186" s="18"/>
      <c r="JIV186" s="18"/>
      <c r="JIW186" s="18"/>
      <c r="JIX186" s="18"/>
      <c r="JIY186" s="18"/>
      <c r="JIZ186" s="18"/>
      <c r="JJA186" s="18"/>
      <c r="JJB186" s="18"/>
      <c r="JJC186" s="18"/>
      <c r="JJD186" s="18"/>
      <c r="JJE186" s="18"/>
      <c r="JJF186" s="18"/>
      <c r="JJG186" s="18"/>
      <c r="JJH186" s="18"/>
      <c r="JJI186" s="18"/>
      <c r="JJJ186" s="18"/>
      <c r="JJK186" s="18"/>
      <c r="JJL186" s="18"/>
      <c r="JJM186" s="18"/>
      <c r="JJN186" s="18"/>
      <c r="JJO186" s="18"/>
      <c r="JJP186" s="18"/>
      <c r="JJQ186" s="18"/>
      <c r="JJR186" s="18"/>
      <c r="JJS186" s="18"/>
      <c r="JJT186" s="18"/>
      <c r="JJU186" s="18"/>
      <c r="JJV186" s="18"/>
      <c r="JJW186" s="18"/>
      <c r="JJX186" s="18"/>
      <c r="JJY186" s="18"/>
      <c r="JJZ186" s="18"/>
      <c r="JKA186" s="18"/>
      <c r="JKB186" s="18"/>
      <c r="JKC186" s="18"/>
      <c r="JKD186" s="18"/>
      <c r="JKE186" s="18"/>
      <c r="JKF186" s="18"/>
      <c r="JKG186" s="18"/>
      <c r="JKH186" s="18"/>
      <c r="JKI186" s="18"/>
      <c r="JKJ186" s="18"/>
      <c r="JKK186" s="18"/>
      <c r="JKL186" s="18"/>
      <c r="JKM186" s="18"/>
      <c r="JKN186" s="18"/>
      <c r="JKO186" s="18"/>
      <c r="JKP186" s="18"/>
      <c r="JKQ186" s="18"/>
      <c r="JKR186" s="18"/>
      <c r="JKS186" s="18"/>
      <c r="JKT186" s="18"/>
      <c r="JKU186" s="18"/>
      <c r="JKV186" s="18"/>
      <c r="JKW186" s="18"/>
      <c r="JKX186" s="18"/>
      <c r="JKY186" s="18"/>
      <c r="JKZ186" s="18"/>
      <c r="JLA186" s="18"/>
      <c r="JLB186" s="18"/>
      <c r="JLC186" s="18"/>
      <c r="JLD186" s="18"/>
      <c r="JLE186" s="18"/>
      <c r="JLF186" s="18"/>
      <c r="JLG186" s="18"/>
      <c r="JLH186" s="18"/>
      <c r="JLI186" s="18"/>
      <c r="JLJ186" s="18"/>
      <c r="JLK186" s="18"/>
      <c r="JLL186" s="18"/>
      <c r="JLM186" s="18"/>
      <c r="JLN186" s="18"/>
      <c r="JLO186" s="18"/>
      <c r="JLP186" s="18"/>
      <c r="JLQ186" s="18"/>
      <c r="JLR186" s="18"/>
      <c r="JLS186" s="18"/>
      <c r="JLT186" s="18"/>
      <c r="JLU186" s="18"/>
      <c r="JLV186" s="18"/>
      <c r="JLW186" s="18"/>
      <c r="JLX186" s="18"/>
      <c r="JLY186" s="18"/>
      <c r="JLZ186" s="18"/>
      <c r="JMA186" s="18"/>
      <c r="JMB186" s="18"/>
      <c r="JMC186" s="18"/>
      <c r="JMD186" s="18"/>
      <c r="JME186" s="18"/>
      <c r="JMF186" s="18"/>
      <c r="JMG186" s="18"/>
      <c r="JMH186" s="18"/>
      <c r="JMI186" s="18"/>
      <c r="JMJ186" s="18"/>
      <c r="JMK186" s="18"/>
      <c r="JML186" s="18"/>
      <c r="JMM186" s="18"/>
      <c r="JMN186" s="18"/>
      <c r="JMO186" s="18"/>
      <c r="JMP186" s="18"/>
      <c r="JMQ186" s="18"/>
      <c r="JMR186" s="18"/>
      <c r="JMS186" s="18"/>
      <c r="JMT186" s="18"/>
      <c r="JMU186" s="18"/>
      <c r="JMV186" s="18"/>
      <c r="JMW186" s="18"/>
      <c r="JMX186" s="18"/>
      <c r="JMY186" s="18"/>
      <c r="JMZ186" s="18"/>
      <c r="JNA186" s="18"/>
      <c r="JNB186" s="18"/>
      <c r="JNC186" s="18"/>
      <c r="JND186" s="18"/>
      <c r="JNE186" s="18"/>
      <c r="JNF186" s="18"/>
      <c r="JNG186" s="18"/>
      <c r="JNH186" s="18"/>
      <c r="JNI186" s="18"/>
      <c r="JNJ186" s="18"/>
      <c r="JNK186" s="18"/>
      <c r="JNL186" s="18"/>
      <c r="JNM186" s="18"/>
      <c r="JNN186" s="18"/>
      <c r="JNO186" s="18"/>
      <c r="JNP186" s="18"/>
      <c r="JNQ186" s="18"/>
      <c r="JNR186" s="18"/>
      <c r="JNS186" s="18"/>
      <c r="JNT186" s="18"/>
      <c r="JNU186" s="18"/>
      <c r="JNV186" s="18"/>
      <c r="JNW186" s="18"/>
      <c r="JNX186" s="18"/>
      <c r="JNY186" s="18"/>
      <c r="JNZ186" s="18"/>
      <c r="JOA186" s="18"/>
      <c r="JOB186" s="18"/>
      <c r="JOC186" s="18"/>
      <c r="JOD186" s="18"/>
      <c r="JOE186" s="18"/>
      <c r="JOF186" s="18"/>
      <c r="JOG186" s="18"/>
      <c r="JOH186" s="18"/>
      <c r="JOI186" s="18"/>
      <c r="JOJ186" s="18"/>
      <c r="JOK186" s="18"/>
      <c r="JOL186" s="18"/>
      <c r="JOM186" s="18"/>
      <c r="JON186" s="18"/>
      <c r="JOO186" s="18"/>
      <c r="JOP186" s="18"/>
      <c r="JOQ186" s="18"/>
      <c r="JOR186" s="18"/>
      <c r="JOS186" s="18"/>
      <c r="JOT186" s="18"/>
      <c r="JOU186" s="18"/>
      <c r="JOV186" s="18"/>
      <c r="JOW186" s="18"/>
      <c r="JOX186" s="18"/>
      <c r="JOY186" s="18"/>
      <c r="JOZ186" s="18"/>
      <c r="JPA186" s="18"/>
      <c r="JPB186" s="18"/>
      <c r="JPC186" s="18"/>
      <c r="JPD186" s="18"/>
      <c r="JPE186" s="18"/>
      <c r="JPF186" s="18"/>
      <c r="JPG186" s="18"/>
      <c r="JPH186" s="18"/>
      <c r="JPI186" s="18"/>
      <c r="JPJ186" s="18"/>
      <c r="JPK186" s="18"/>
      <c r="JPL186" s="18"/>
      <c r="JPM186" s="18"/>
      <c r="JPN186" s="18"/>
      <c r="JPO186" s="18"/>
      <c r="JPP186" s="18"/>
      <c r="JPQ186" s="18"/>
      <c r="JPR186" s="18"/>
      <c r="JPS186" s="18"/>
      <c r="JPT186" s="18"/>
      <c r="JPU186" s="18"/>
      <c r="JPV186" s="18"/>
      <c r="JPW186" s="18"/>
      <c r="JPX186" s="18"/>
      <c r="JPY186" s="18"/>
      <c r="JPZ186" s="18"/>
      <c r="JQA186" s="18"/>
      <c r="JQB186" s="18"/>
      <c r="JQC186" s="18"/>
      <c r="JQD186" s="18"/>
      <c r="JQE186" s="18"/>
      <c r="JQF186" s="18"/>
      <c r="JQG186" s="18"/>
      <c r="JQH186" s="18"/>
      <c r="JQI186" s="18"/>
      <c r="JQJ186" s="18"/>
      <c r="JQK186" s="18"/>
      <c r="JQL186" s="18"/>
      <c r="JQM186" s="18"/>
      <c r="JQN186" s="18"/>
      <c r="JQO186" s="18"/>
      <c r="JQP186" s="18"/>
      <c r="JQQ186" s="18"/>
      <c r="JQR186" s="18"/>
      <c r="JQS186" s="18"/>
      <c r="JQT186" s="18"/>
      <c r="JQU186" s="18"/>
      <c r="JQV186" s="18"/>
      <c r="JQW186" s="18"/>
      <c r="JQX186" s="18"/>
      <c r="JQY186" s="18"/>
      <c r="JQZ186" s="18"/>
      <c r="JRA186" s="18"/>
      <c r="JRB186" s="18"/>
      <c r="JRC186" s="18"/>
      <c r="JRD186" s="18"/>
      <c r="JRE186" s="18"/>
      <c r="JRF186" s="18"/>
      <c r="JRG186" s="18"/>
      <c r="JRH186" s="18"/>
      <c r="JRI186" s="18"/>
      <c r="JRJ186" s="18"/>
      <c r="JRK186" s="18"/>
      <c r="JRL186" s="18"/>
      <c r="JRM186" s="18"/>
      <c r="JRN186" s="18"/>
      <c r="JRO186" s="18"/>
      <c r="JRP186" s="18"/>
      <c r="JRQ186" s="18"/>
      <c r="JRR186" s="18"/>
      <c r="JRS186" s="18"/>
      <c r="JRT186" s="18"/>
      <c r="JRU186" s="18"/>
      <c r="JRV186" s="18"/>
      <c r="JRW186" s="18"/>
      <c r="JRX186" s="18"/>
      <c r="JRY186" s="18"/>
      <c r="JRZ186" s="18"/>
      <c r="JSA186" s="18"/>
      <c r="JSB186" s="18"/>
      <c r="JSC186" s="18"/>
      <c r="JSD186" s="18"/>
      <c r="JSE186" s="18"/>
      <c r="JSF186" s="18"/>
      <c r="JSG186" s="18"/>
      <c r="JSH186" s="18"/>
      <c r="JSI186" s="18"/>
      <c r="JSJ186" s="18"/>
      <c r="JSK186" s="18"/>
      <c r="JSL186" s="18"/>
      <c r="JSM186" s="18"/>
      <c r="JSN186" s="18"/>
      <c r="JSO186" s="18"/>
      <c r="JSP186" s="18"/>
      <c r="JSQ186" s="18"/>
      <c r="JSR186" s="18"/>
      <c r="JSS186" s="18"/>
      <c r="JST186" s="18"/>
      <c r="JSU186" s="18"/>
      <c r="JSV186" s="18"/>
      <c r="JSW186" s="18"/>
      <c r="JSX186" s="18"/>
      <c r="JSY186" s="18"/>
      <c r="JSZ186" s="18"/>
      <c r="JTA186" s="18"/>
      <c r="JTB186" s="18"/>
      <c r="JTC186" s="18"/>
      <c r="JTD186" s="18"/>
      <c r="JTE186" s="18"/>
      <c r="JTF186" s="18"/>
      <c r="JTG186" s="18"/>
      <c r="JTH186" s="18"/>
      <c r="JTI186" s="18"/>
      <c r="JTJ186" s="18"/>
      <c r="JTK186" s="18"/>
      <c r="JTL186" s="18"/>
      <c r="JTM186" s="18"/>
      <c r="JTN186" s="18"/>
      <c r="JTO186" s="18"/>
      <c r="JTP186" s="18"/>
      <c r="JTQ186" s="18"/>
      <c r="JTR186" s="18"/>
      <c r="JTS186" s="18"/>
      <c r="JTT186" s="18"/>
      <c r="JTU186" s="18"/>
      <c r="JTV186" s="18"/>
      <c r="JTW186" s="18"/>
      <c r="JTX186" s="18"/>
      <c r="JTY186" s="18"/>
      <c r="JTZ186" s="18"/>
      <c r="JUA186" s="18"/>
      <c r="JUB186" s="18"/>
      <c r="JUC186" s="18"/>
      <c r="JUD186" s="18"/>
      <c r="JUE186" s="18"/>
      <c r="JUF186" s="18"/>
      <c r="JUG186" s="18"/>
      <c r="JUH186" s="18"/>
      <c r="JUI186" s="18"/>
      <c r="JUJ186" s="18"/>
      <c r="JUK186" s="18"/>
      <c r="JUL186" s="18"/>
      <c r="JUM186" s="18"/>
      <c r="JUN186" s="18"/>
      <c r="JUO186" s="18"/>
      <c r="JUP186" s="18"/>
      <c r="JUQ186" s="18"/>
      <c r="JUR186" s="18"/>
      <c r="JUS186" s="18"/>
      <c r="JUT186" s="18"/>
      <c r="JUU186" s="18"/>
      <c r="JUV186" s="18"/>
      <c r="JUW186" s="18"/>
      <c r="JUX186" s="18"/>
      <c r="JUY186" s="18"/>
      <c r="JUZ186" s="18"/>
      <c r="JVA186" s="18"/>
      <c r="JVB186" s="18"/>
      <c r="JVC186" s="18"/>
      <c r="JVD186" s="18"/>
      <c r="JVE186" s="18"/>
      <c r="JVF186" s="18"/>
      <c r="JVG186" s="18"/>
      <c r="JVH186" s="18"/>
      <c r="JVI186" s="18"/>
      <c r="JVJ186" s="18"/>
      <c r="JVK186" s="18"/>
      <c r="JVL186" s="18"/>
      <c r="JVM186" s="18"/>
      <c r="JVN186" s="18"/>
      <c r="JVO186" s="18"/>
      <c r="JVP186" s="18"/>
      <c r="JVQ186" s="18"/>
      <c r="JVR186" s="18"/>
      <c r="JVS186" s="18"/>
      <c r="JVT186" s="18"/>
      <c r="JVU186" s="18"/>
      <c r="JVV186" s="18"/>
      <c r="JVW186" s="18"/>
      <c r="JVX186" s="18"/>
      <c r="JVY186" s="18"/>
      <c r="JVZ186" s="18"/>
      <c r="JWA186" s="18"/>
      <c r="JWB186" s="18"/>
      <c r="JWC186" s="18"/>
      <c r="JWD186" s="18"/>
      <c r="JWE186" s="18"/>
      <c r="JWF186" s="18"/>
      <c r="JWG186" s="18"/>
      <c r="JWH186" s="18"/>
      <c r="JWI186" s="18"/>
      <c r="JWJ186" s="18"/>
      <c r="JWK186" s="18"/>
      <c r="JWL186" s="18"/>
      <c r="JWM186" s="18"/>
      <c r="JWN186" s="18"/>
      <c r="JWO186" s="18"/>
      <c r="JWP186" s="18"/>
      <c r="JWQ186" s="18"/>
      <c r="JWR186" s="18"/>
      <c r="JWS186" s="18"/>
      <c r="JWT186" s="18"/>
      <c r="JWU186" s="18"/>
      <c r="JWV186" s="18"/>
      <c r="JWW186" s="18"/>
      <c r="JWX186" s="18"/>
      <c r="JWY186" s="18"/>
      <c r="JWZ186" s="18"/>
      <c r="JXA186" s="18"/>
      <c r="JXB186" s="18"/>
      <c r="JXC186" s="18"/>
      <c r="JXD186" s="18"/>
      <c r="JXE186" s="18"/>
      <c r="JXF186" s="18"/>
      <c r="JXG186" s="18"/>
      <c r="JXH186" s="18"/>
      <c r="JXI186" s="18"/>
      <c r="JXJ186" s="18"/>
      <c r="JXK186" s="18"/>
      <c r="JXL186" s="18"/>
      <c r="JXM186" s="18"/>
      <c r="JXN186" s="18"/>
      <c r="JXO186" s="18"/>
      <c r="JXP186" s="18"/>
      <c r="JXQ186" s="18"/>
      <c r="JXR186" s="18"/>
      <c r="JXS186" s="18"/>
      <c r="JXT186" s="18"/>
      <c r="JXU186" s="18"/>
      <c r="JXV186" s="18"/>
      <c r="JXW186" s="18"/>
      <c r="JXX186" s="18"/>
      <c r="JXY186" s="18"/>
      <c r="JXZ186" s="18"/>
      <c r="JYA186" s="18"/>
      <c r="JYB186" s="18"/>
      <c r="JYC186" s="18"/>
      <c r="JYD186" s="18"/>
      <c r="JYE186" s="18"/>
      <c r="JYF186" s="18"/>
      <c r="JYG186" s="18"/>
      <c r="JYH186" s="18"/>
      <c r="JYI186" s="18"/>
      <c r="JYJ186" s="18"/>
      <c r="JYK186" s="18"/>
      <c r="JYL186" s="18"/>
      <c r="JYM186" s="18"/>
      <c r="JYN186" s="18"/>
      <c r="JYO186" s="18"/>
      <c r="JYP186" s="18"/>
      <c r="JYQ186" s="18"/>
      <c r="JYR186" s="18"/>
      <c r="JYS186" s="18"/>
      <c r="JYT186" s="18"/>
      <c r="JYU186" s="18"/>
      <c r="JYV186" s="18"/>
      <c r="JYW186" s="18"/>
      <c r="JYX186" s="18"/>
      <c r="JYY186" s="18"/>
      <c r="JYZ186" s="18"/>
      <c r="JZA186" s="18"/>
      <c r="JZB186" s="18"/>
      <c r="JZC186" s="18"/>
      <c r="JZD186" s="18"/>
      <c r="JZE186" s="18"/>
      <c r="JZF186" s="18"/>
      <c r="JZG186" s="18"/>
      <c r="JZH186" s="18"/>
      <c r="JZI186" s="18"/>
      <c r="JZJ186" s="18"/>
      <c r="JZK186" s="18"/>
      <c r="JZL186" s="18"/>
      <c r="JZM186" s="18"/>
      <c r="JZN186" s="18"/>
      <c r="JZO186" s="18"/>
      <c r="JZP186" s="18"/>
      <c r="JZQ186" s="18"/>
      <c r="JZR186" s="18"/>
      <c r="JZS186" s="18"/>
      <c r="JZT186" s="18"/>
      <c r="JZU186" s="18"/>
      <c r="JZV186" s="18"/>
      <c r="JZW186" s="18"/>
      <c r="JZX186" s="18"/>
      <c r="JZY186" s="18"/>
      <c r="JZZ186" s="18"/>
      <c r="KAA186" s="18"/>
      <c r="KAB186" s="18"/>
      <c r="KAC186" s="18"/>
      <c r="KAD186" s="18"/>
      <c r="KAE186" s="18"/>
      <c r="KAF186" s="18"/>
      <c r="KAG186" s="18"/>
      <c r="KAH186" s="18"/>
      <c r="KAI186" s="18"/>
      <c r="KAJ186" s="18"/>
      <c r="KAK186" s="18"/>
      <c r="KAL186" s="18"/>
      <c r="KAM186" s="18"/>
      <c r="KAN186" s="18"/>
      <c r="KAO186" s="18"/>
      <c r="KAP186" s="18"/>
      <c r="KAQ186" s="18"/>
      <c r="KAR186" s="18"/>
      <c r="KAS186" s="18"/>
      <c r="KAT186" s="18"/>
      <c r="KAU186" s="18"/>
      <c r="KAV186" s="18"/>
      <c r="KAW186" s="18"/>
      <c r="KAX186" s="18"/>
      <c r="KAY186" s="18"/>
      <c r="KAZ186" s="18"/>
      <c r="KBA186" s="18"/>
      <c r="KBB186" s="18"/>
      <c r="KBC186" s="18"/>
      <c r="KBD186" s="18"/>
      <c r="KBE186" s="18"/>
      <c r="KBF186" s="18"/>
      <c r="KBG186" s="18"/>
      <c r="KBH186" s="18"/>
      <c r="KBI186" s="18"/>
      <c r="KBJ186" s="18"/>
      <c r="KBK186" s="18"/>
      <c r="KBL186" s="18"/>
      <c r="KBM186" s="18"/>
      <c r="KBN186" s="18"/>
      <c r="KBO186" s="18"/>
      <c r="KBP186" s="18"/>
      <c r="KBQ186" s="18"/>
      <c r="KBR186" s="18"/>
      <c r="KBS186" s="18"/>
      <c r="KBT186" s="18"/>
      <c r="KBU186" s="18"/>
      <c r="KBV186" s="18"/>
      <c r="KBW186" s="18"/>
      <c r="KBX186" s="18"/>
      <c r="KBY186" s="18"/>
      <c r="KBZ186" s="18"/>
      <c r="KCA186" s="18"/>
      <c r="KCB186" s="18"/>
      <c r="KCC186" s="18"/>
      <c r="KCD186" s="18"/>
      <c r="KCE186" s="18"/>
      <c r="KCF186" s="18"/>
      <c r="KCG186" s="18"/>
      <c r="KCH186" s="18"/>
      <c r="KCI186" s="18"/>
      <c r="KCJ186" s="18"/>
      <c r="KCK186" s="18"/>
      <c r="KCL186" s="18"/>
      <c r="KCM186" s="18"/>
      <c r="KCN186" s="18"/>
      <c r="KCO186" s="18"/>
      <c r="KCP186" s="18"/>
      <c r="KCQ186" s="18"/>
      <c r="KCR186" s="18"/>
      <c r="KCS186" s="18"/>
      <c r="KCT186" s="18"/>
      <c r="KCU186" s="18"/>
      <c r="KCV186" s="18"/>
      <c r="KCW186" s="18"/>
      <c r="KCX186" s="18"/>
      <c r="KCY186" s="18"/>
      <c r="KCZ186" s="18"/>
      <c r="KDA186" s="18"/>
      <c r="KDB186" s="18"/>
      <c r="KDC186" s="18"/>
      <c r="KDD186" s="18"/>
      <c r="KDE186" s="18"/>
      <c r="KDF186" s="18"/>
      <c r="KDG186" s="18"/>
      <c r="KDH186" s="18"/>
      <c r="KDI186" s="18"/>
      <c r="KDJ186" s="18"/>
      <c r="KDK186" s="18"/>
      <c r="KDL186" s="18"/>
      <c r="KDM186" s="18"/>
      <c r="KDN186" s="18"/>
      <c r="KDO186" s="18"/>
      <c r="KDP186" s="18"/>
      <c r="KDQ186" s="18"/>
      <c r="KDR186" s="18"/>
      <c r="KDS186" s="18"/>
      <c r="KDT186" s="18"/>
      <c r="KDU186" s="18"/>
      <c r="KDV186" s="18"/>
      <c r="KDW186" s="18"/>
      <c r="KDX186" s="18"/>
      <c r="KDY186" s="18"/>
      <c r="KDZ186" s="18"/>
      <c r="KEA186" s="18"/>
      <c r="KEB186" s="18"/>
      <c r="KEC186" s="18"/>
      <c r="KED186" s="18"/>
      <c r="KEE186" s="18"/>
      <c r="KEF186" s="18"/>
      <c r="KEG186" s="18"/>
      <c r="KEH186" s="18"/>
      <c r="KEI186" s="18"/>
      <c r="KEJ186" s="18"/>
      <c r="KEK186" s="18"/>
      <c r="KEL186" s="18"/>
      <c r="KEM186" s="18"/>
      <c r="KEN186" s="18"/>
      <c r="KEO186" s="18"/>
      <c r="KEP186" s="18"/>
      <c r="KEQ186" s="18"/>
      <c r="KER186" s="18"/>
      <c r="KES186" s="18"/>
      <c r="KET186" s="18"/>
      <c r="KEU186" s="18"/>
      <c r="KEV186" s="18"/>
      <c r="KEW186" s="18"/>
      <c r="KEX186" s="18"/>
      <c r="KEY186" s="18"/>
      <c r="KEZ186" s="18"/>
      <c r="KFA186" s="18"/>
      <c r="KFB186" s="18"/>
      <c r="KFC186" s="18"/>
      <c r="KFD186" s="18"/>
      <c r="KFE186" s="18"/>
      <c r="KFF186" s="18"/>
      <c r="KFG186" s="18"/>
      <c r="KFH186" s="18"/>
      <c r="KFI186" s="18"/>
      <c r="KFJ186" s="18"/>
      <c r="KFK186" s="18"/>
      <c r="KFL186" s="18"/>
      <c r="KFM186" s="18"/>
      <c r="KFN186" s="18"/>
      <c r="KFO186" s="18"/>
      <c r="KFP186" s="18"/>
      <c r="KFQ186" s="18"/>
      <c r="KFR186" s="18"/>
      <c r="KFS186" s="18"/>
      <c r="KFT186" s="18"/>
      <c r="KFU186" s="18"/>
      <c r="KFV186" s="18"/>
      <c r="KFW186" s="18"/>
      <c r="KFX186" s="18"/>
      <c r="KFY186" s="18"/>
      <c r="KFZ186" s="18"/>
      <c r="KGA186" s="18"/>
      <c r="KGB186" s="18"/>
      <c r="KGC186" s="18"/>
      <c r="KGD186" s="18"/>
      <c r="KGE186" s="18"/>
      <c r="KGF186" s="18"/>
      <c r="KGG186" s="18"/>
      <c r="KGH186" s="18"/>
      <c r="KGI186" s="18"/>
      <c r="KGJ186" s="18"/>
      <c r="KGK186" s="18"/>
      <c r="KGL186" s="18"/>
      <c r="KGM186" s="18"/>
      <c r="KGN186" s="18"/>
      <c r="KGO186" s="18"/>
      <c r="KGP186" s="18"/>
      <c r="KGQ186" s="18"/>
      <c r="KGR186" s="18"/>
      <c r="KGS186" s="18"/>
      <c r="KGT186" s="18"/>
      <c r="KGU186" s="18"/>
      <c r="KGV186" s="18"/>
      <c r="KGW186" s="18"/>
      <c r="KGX186" s="18"/>
      <c r="KGY186" s="18"/>
      <c r="KGZ186" s="18"/>
      <c r="KHA186" s="18"/>
      <c r="KHB186" s="18"/>
      <c r="KHC186" s="18"/>
      <c r="KHD186" s="18"/>
      <c r="KHE186" s="18"/>
      <c r="KHF186" s="18"/>
      <c r="KHG186" s="18"/>
      <c r="KHH186" s="18"/>
      <c r="KHI186" s="18"/>
      <c r="KHJ186" s="18"/>
      <c r="KHK186" s="18"/>
      <c r="KHL186" s="18"/>
      <c r="KHM186" s="18"/>
      <c r="KHN186" s="18"/>
      <c r="KHO186" s="18"/>
      <c r="KHP186" s="18"/>
      <c r="KHQ186" s="18"/>
      <c r="KHR186" s="18"/>
      <c r="KHS186" s="18"/>
      <c r="KHT186" s="18"/>
      <c r="KHU186" s="18"/>
      <c r="KHV186" s="18"/>
      <c r="KHW186" s="18"/>
      <c r="KHX186" s="18"/>
      <c r="KHY186" s="18"/>
      <c r="KHZ186" s="18"/>
      <c r="KIA186" s="18"/>
      <c r="KIB186" s="18"/>
      <c r="KIC186" s="18"/>
      <c r="KID186" s="18"/>
      <c r="KIE186" s="18"/>
      <c r="KIF186" s="18"/>
      <c r="KIG186" s="18"/>
      <c r="KIH186" s="18"/>
      <c r="KII186" s="18"/>
      <c r="KIJ186" s="18"/>
      <c r="KIK186" s="18"/>
      <c r="KIL186" s="18"/>
      <c r="KIM186" s="18"/>
      <c r="KIN186" s="18"/>
      <c r="KIO186" s="18"/>
      <c r="KIP186" s="18"/>
      <c r="KIQ186" s="18"/>
      <c r="KIR186" s="18"/>
      <c r="KIS186" s="18"/>
      <c r="KIT186" s="18"/>
      <c r="KIU186" s="18"/>
      <c r="KIV186" s="18"/>
      <c r="KIW186" s="18"/>
      <c r="KIX186" s="18"/>
      <c r="KIY186" s="18"/>
      <c r="KIZ186" s="18"/>
      <c r="KJA186" s="18"/>
      <c r="KJB186" s="18"/>
      <c r="KJC186" s="18"/>
      <c r="KJD186" s="18"/>
      <c r="KJE186" s="18"/>
      <c r="KJF186" s="18"/>
      <c r="KJG186" s="18"/>
      <c r="KJH186" s="18"/>
      <c r="KJI186" s="18"/>
      <c r="KJJ186" s="18"/>
      <c r="KJK186" s="18"/>
      <c r="KJL186" s="18"/>
      <c r="KJM186" s="18"/>
      <c r="KJN186" s="18"/>
      <c r="KJO186" s="18"/>
      <c r="KJP186" s="18"/>
      <c r="KJQ186" s="18"/>
      <c r="KJR186" s="18"/>
      <c r="KJS186" s="18"/>
      <c r="KJT186" s="18"/>
      <c r="KJU186" s="18"/>
      <c r="KJV186" s="18"/>
      <c r="KJW186" s="18"/>
      <c r="KJX186" s="18"/>
      <c r="KJY186" s="18"/>
      <c r="KJZ186" s="18"/>
      <c r="KKA186" s="18"/>
      <c r="KKB186" s="18"/>
      <c r="KKC186" s="18"/>
      <c r="KKD186" s="18"/>
      <c r="KKE186" s="18"/>
      <c r="KKF186" s="18"/>
      <c r="KKG186" s="18"/>
      <c r="KKH186" s="18"/>
      <c r="KKI186" s="18"/>
      <c r="KKJ186" s="18"/>
      <c r="KKK186" s="18"/>
      <c r="KKL186" s="18"/>
      <c r="KKM186" s="18"/>
      <c r="KKN186" s="18"/>
      <c r="KKO186" s="18"/>
      <c r="KKP186" s="18"/>
      <c r="KKQ186" s="18"/>
      <c r="KKR186" s="18"/>
      <c r="KKS186" s="18"/>
      <c r="KKT186" s="18"/>
      <c r="KKU186" s="18"/>
      <c r="KKV186" s="18"/>
      <c r="KKW186" s="18"/>
      <c r="KKX186" s="18"/>
      <c r="KKY186" s="18"/>
      <c r="KKZ186" s="18"/>
      <c r="KLA186" s="18"/>
      <c r="KLB186" s="18"/>
      <c r="KLC186" s="18"/>
      <c r="KLD186" s="18"/>
      <c r="KLE186" s="18"/>
      <c r="KLF186" s="18"/>
      <c r="KLG186" s="18"/>
      <c r="KLH186" s="18"/>
      <c r="KLI186" s="18"/>
      <c r="KLJ186" s="18"/>
      <c r="KLK186" s="18"/>
      <c r="KLL186" s="18"/>
      <c r="KLM186" s="18"/>
      <c r="KLN186" s="18"/>
      <c r="KLO186" s="18"/>
      <c r="KLP186" s="18"/>
      <c r="KLQ186" s="18"/>
      <c r="KLR186" s="18"/>
      <c r="KLS186" s="18"/>
      <c r="KLT186" s="18"/>
      <c r="KLU186" s="18"/>
      <c r="KLV186" s="18"/>
      <c r="KLW186" s="18"/>
      <c r="KLX186" s="18"/>
      <c r="KLY186" s="18"/>
      <c r="KLZ186" s="18"/>
      <c r="KMA186" s="18"/>
      <c r="KMB186" s="18"/>
      <c r="KMC186" s="18"/>
      <c r="KMD186" s="18"/>
      <c r="KME186" s="18"/>
      <c r="KMF186" s="18"/>
      <c r="KMG186" s="18"/>
      <c r="KMH186" s="18"/>
      <c r="KMI186" s="18"/>
      <c r="KMJ186" s="18"/>
      <c r="KMK186" s="18"/>
      <c r="KML186" s="18"/>
      <c r="KMM186" s="18"/>
      <c r="KMN186" s="18"/>
      <c r="KMO186" s="18"/>
      <c r="KMP186" s="18"/>
      <c r="KMQ186" s="18"/>
      <c r="KMR186" s="18"/>
      <c r="KMS186" s="18"/>
      <c r="KMT186" s="18"/>
      <c r="KMU186" s="18"/>
      <c r="KMV186" s="18"/>
      <c r="KMW186" s="18"/>
      <c r="KMX186" s="18"/>
      <c r="KMY186" s="18"/>
      <c r="KMZ186" s="18"/>
      <c r="KNA186" s="18"/>
      <c r="KNB186" s="18"/>
      <c r="KNC186" s="18"/>
      <c r="KND186" s="18"/>
      <c r="KNE186" s="18"/>
      <c r="KNF186" s="18"/>
      <c r="KNG186" s="18"/>
      <c r="KNH186" s="18"/>
      <c r="KNI186" s="18"/>
      <c r="KNJ186" s="18"/>
      <c r="KNK186" s="18"/>
      <c r="KNL186" s="18"/>
      <c r="KNM186" s="18"/>
      <c r="KNN186" s="18"/>
      <c r="KNO186" s="18"/>
      <c r="KNP186" s="18"/>
      <c r="KNQ186" s="18"/>
      <c r="KNR186" s="18"/>
      <c r="KNS186" s="18"/>
      <c r="KNT186" s="18"/>
      <c r="KNU186" s="18"/>
      <c r="KNV186" s="18"/>
      <c r="KNW186" s="18"/>
      <c r="KNX186" s="18"/>
      <c r="KNY186" s="18"/>
      <c r="KNZ186" s="18"/>
      <c r="KOA186" s="18"/>
      <c r="KOB186" s="18"/>
      <c r="KOC186" s="18"/>
      <c r="KOD186" s="18"/>
      <c r="KOE186" s="18"/>
      <c r="KOF186" s="18"/>
      <c r="KOG186" s="18"/>
      <c r="KOH186" s="18"/>
      <c r="KOI186" s="18"/>
      <c r="KOJ186" s="18"/>
      <c r="KOK186" s="18"/>
      <c r="KOL186" s="18"/>
      <c r="KOM186" s="18"/>
      <c r="KON186" s="18"/>
      <c r="KOO186" s="18"/>
      <c r="KOP186" s="18"/>
      <c r="KOQ186" s="18"/>
      <c r="KOR186" s="18"/>
      <c r="KOS186" s="18"/>
      <c r="KOT186" s="18"/>
      <c r="KOU186" s="18"/>
      <c r="KOV186" s="18"/>
      <c r="KOW186" s="18"/>
      <c r="KOX186" s="18"/>
      <c r="KOY186" s="18"/>
      <c r="KOZ186" s="18"/>
      <c r="KPA186" s="18"/>
      <c r="KPB186" s="18"/>
      <c r="KPC186" s="18"/>
      <c r="KPD186" s="18"/>
      <c r="KPE186" s="18"/>
      <c r="KPF186" s="18"/>
      <c r="KPG186" s="18"/>
      <c r="KPH186" s="18"/>
      <c r="KPI186" s="18"/>
      <c r="KPJ186" s="18"/>
      <c r="KPK186" s="18"/>
      <c r="KPL186" s="18"/>
      <c r="KPM186" s="18"/>
      <c r="KPN186" s="18"/>
      <c r="KPO186" s="18"/>
      <c r="KPP186" s="18"/>
      <c r="KPQ186" s="18"/>
      <c r="KPR186" s="18"/>
      <c r="KPS186" s="18"/>
      <c r="KPT186" s="18"/>
      <c r="KPU186" s="18"/>
      <c r="KPV186" s="18"/>
      <c r="KPW186" s="18"/>
      <c r="KPX186" s="18"/>
      <c r="KPY186" s="18"/>
      <c r="KPZ186" s="18"/>
      <c r="KQA186" s="18"/>
      <c r="KQB186" s="18"/>
      <c r="KQC186" s="18"/>
      <c r="KQD186" s="18"/>
      <c r="KQE186" s="18"/>
      <c r="KQF186" s="18"/>
      <c r="KQG186" s="18"/>
      <c r="KQH186" s="18"/>
      <c r="KQI186" s="18"/>
      <c r="KQJ186" s="18"/>
      <c r="KQK186" s="18"/>
      <c r="KQL186" s="18"/>
      <c r="KQM186" s="18"/>
      <c r="KQN186" s="18"/>
      <c r="KQO186" s="18"/>
      <c r="KQP186" s="18"/>
      <c r="KQQ186" s="18"/>
      <c r="KQR186" s="18"/>
      <c r="KQS186" s="18"/>
      <c r="KQT186" s="18"/>
      <c r="KQU186" s="18"/>
      <c r="KQV186" s="18"/>
      <c r="KQW186" s="18"/>
      <c r="KQX186" s="18"/>
      <c r="KQY186" s="18"/>
      <c r="KQZ186" s="18"/>
      <c r="KRA186" s="18"/>
      <c r="KRB186" s="18"/>
      <c r="KRC186" s="18"/>
      <c r="KRD186" s="18"/>
      <c r="KRE186" s="18"/>
      <c r="KRF186" s="18"/>
      <c r="KRG186" s="18"/>
      <c r="KRH186" s="18"/>
      <c r="KRI186" s="18"/>
      <c r="KRJ186" s="18"/>
      <c r="KRK186" s="18"/>
      <c r="KRL186" s="18"/>
      <c r="KRM186" s="18"/>
      <c r="KRN186" s="18"/>
      <c r="KRO186" s="18"/>
      <c r="KRP186" s="18"/>
      <c r="KRQ186" s="18"/>
      <c r="KRR186" s="18"/>
      <c r="KRS186" s="18"/>
      <c r="KRT186" s="18"/>
      <c r="KRU186" s="18"/>
      <c r="KRV186" s="18"/>
      <c r="KRW186" s="18"/>
      <c r="KRX186" s="18"/>
      <c r="KRY186" s="18"/>
      <c r="KRZ186" s="18"/>
      <c r="KSA186" s="18"/>
      <c r="KSB186" s="18"/>
      <c r="KSC186" s="18"/>
      <c r="KSD186" s="18"/>
      <c r="KSE186" s="18"/>
      <c r="KSF186" s="18"/>
      <c r="KSG186" s="18"/>
      <c r="KSH186" s="18"/>
      <c r="KSI186" s="18"/>
      <c r="KSJ186" s="18"/>
      <c r="KSK186" s="18"/>
      <c r="KSL186" s="18"/>
      <c r="KSM186" s="18"/>
      <c r="KSN186" s="18"/>
      <c r="KSO186" s="18"/>
      <c r="KSP186" s="18"/>
      <c r="KSQ186" s="18"/>
      <c r="KSR186" s="18"/>
      <c r="KSS186" s="18"/>
      <c r="KST186" s="18"/>
      <c r="KSU186" s="18"/>
      <c r="KSV186" s="18"/>
      <c r="KSW186" s="18"/>
      <c r="KSX186" s="18"/>
      <c r="KSY186" s="18"/>
      <c r="KSZ186" s="18"/>
      <c r="KTA186" s="18"/>
      <c r="KTB186" s="18"/>
      <c r="KTC186" s="18"/>
      <c r="KTD186" s="18"/>
      <c r="KTE186" s="18"/>
      <c r="KTF186" s="18"/>
      <c r="KTG186" s="18"/>
      <c r="KTH186" s="18"/>
      <c r="KTI186" s="18"/>
      <c r="KTJ186" s="18"/>
      <c r="KTK186" s="18"/>
      <c r="KTL186" s="18"/>
      <c r="KTM186" s="18"/>
      <c r="KTN186" s="18"/>
      <c r="KTO186" s="18"/>
      <c r="KTP186" s="18"/>
      <c r="KTQ186" s="18"/>
      <c r="KTR186" s="18"/>
      <c r="KTS186" s="18"/>
      <c r="KTT186" s="18"/>
      <c r="KTU186" s="18"/>
      <c r="KTV186" s="18"/>
      <c r="KTW186" s="18"/>
      <c r="KTX186" s="18"/>
      <c r="KTY186" s="18"/>
      <c r="KTZ186" s="18"/>
      <c r="KUA186" s="18"/>
      <c r="KUB186" s="18"/>
      <c r="KUC186" s="18"/>
      <c r="KUD186" s="18"/>
      <c r="KUE186" s="18"/>
      <c r="KUF186" s="18"/>
      <c r="KUG186" s="18"/>
      <c r="KUH186" s="18"/>
      <c r="KUI186" s="18"/>
      <c r="KUJ186" s="18"/>
      <c r="KUK186" s="18"/>
      <c r="KUL186" s="18"/>
      <c r="KUM186" s="18"/>
      <c r="KUN186" s="18"/>
      <c r="KUO186" s="18"/>
      <c r="KUP186" s="18"/>
      <c r="KUQ186" s="18"/>
      <c r="KUR186" s="18"/>
      <c r="KUS186" s="18"/>
      <c r="KUT186" s="18"/>
      <c r="KUU186" s="18"/>
      <c r="KUV186" s="18"/>
      <c r="KUW186" s="18"/>
      <c r="KUX186" s="18"/>
      <c r="KUY186" s="18"/>
      <c r="KUZ186" s="18"/>
      <c r="KVA186" s="18"/>
      <c r="KVB186" s="18"/>
      <c r="KVC186" s="18"/>
      <c r="KVD186" s="18"/>
      <c r="KVE186" s="18"/>
      <c r="KVF186" s="18"/>
      <c r="KVG186" s="18"/>
      <c r="KVH186" s="18"/>
      <c r="KVI186" s="18"/>
      <c r="KVJ186" s="18"/>
      <c r="KVK186" s="18"/>
      <c r="KVL186" s="18"/>
      <c r="KVM186" s="18"/>
      <c r="KVN186" s="18"/>
      <c r="KVO186" s="18"/>
      <c r="KVP186" s="18"/>
      <c r="KVQ186" s="18"/>
      <c r="KVR186" s="18"/>
      <c r="KVS186" s="18"/>
      <c r="KVT186" s="18"/>
      <c r="KVU186" s="18"/>
      <c r="KVV186" s="18"/>
      <c r="KVW186" s="18"/>
      <c r="KVX186" s="18"/>
      <c r="KVY186" s="18"/>
      <c r="KVZ186" s="18"/>
      <c r="KWA186" s="18"/>
      <c r="KWB186" s="18"/>
      <c r="KWC186" s="18"/>
      <c r="KWD186" s="18"/>
      <c r="KWE186" s="18"/>
      <c r="KWF186" s="18"/>
      <c r="KWG186" s="18"/>
      <c r="KWH186" s="18"/>
      <c r="KWI186" s="18"/>
      <c r="KWJ186" s="18"/>
      <c r="KWK186" s="18"/>
      <c r="KWL186" s="18"/>
      <c r="KWM186" s="18"/>
      <c r="KWN186" s="18"/>
      <c r="KWO186" s="18"/>
      <c r="KWP186" s="18"/>
      <c r="KWQ186" s="18"/>
      <c r="KWR186" s="18"/>
      <c r="KWS186" s="18"/>
      <c r="KWT186" s="18"/>
      <c r="KWU186" s="18"/>
      <c r="KWV186" s="18"/>
      <c r="KWW186" s="18"/>
      <c r="KWX186" s="18"/>
      <c r="KWY186" s="18"/>
      <c r="KWZ186" s="18"/>
      <c r="KXA186" s="18"/>
      <c r="KXB186" s="18"/>
      <c r="KXC186" s="18"/>
      <c r="KXD186" s="18"/>
      <c r="KXE186" s="18"/>
      <c r="KXF186" s="18"/>
      <c r="KXG186" s="18"/>
      <c r="KXH186" s="18"/>
      <c r="KXI186" s="18"/>
      <c r="KXJ186" s="18"/>
      <c r="KXK186" s="18"/>
      <c r="KXL186" s="18"/>
      <c r="KXM186" s="18"/>
      <c r="KXN186" s="18"/>
      <c r="KXO186" s="18"/>
      <c r="KXP186" s="18"/>
      <c r="KXQ186" s="18"/>
      <c r="KXR186" s="18"/>
      <c r="KXS186" s="18"/>
      <c r="KXT186" s="18"/>
      <c r="KXU186" s="18"/>
      <c r="KXV186" s="18"/>
      <c r="KXW186" s="18"/>
      <c r="KXX186" s="18"/>
      <c r="KXY186" s="18"/>
      <c r="KXZ186" s="18"/>
      <c r="KYA186" s="18"/>
      <c r="KYB186" s="18"/>
      <c r="KYC186" s="18"/>
      <c r="KYD186" s="18"/>
      <c r="KYE186" s="18"/>
      <c r="KYF186" s="18"/>
      <c r="KYG186" s="18"/>
      <c r="KYH186" s="18"/>
      <c r="KYI186" s="18"/>
      <c r="KYJ186" s="18"/>
      <c r="KYK186" s="18"/>
      <c r="KYL186" s="18"/>
      <c r="KYM186" s="18"/>
      <c r="KYN186" s="18"/>
      <c r="KYO186" s="18"/>
      <c r="KYP186" s="18"/>
      <c r="KYQ186" s="18"/>
      <c r="KYR186" s="18"/>
      <c r="KYS186" s="18"/>
      <c r="KYT186" s="18"/>
      <c r="KYU186" s="18"/>
      <c r="KYV186" s="18"/>
      <c r="KYW186" s="18"/>
      <c r="KYX186" s="18"/>
      <c r="KYY186" s="18"/>
      <c r="KYZ186" s="18"/>
      <c r="KZA186" s="18"/>
      <c r="KZB186" s="18"/>
      <c r="KZC186" s="18"/>
      <c r="KZD186" s="18"/>
      <c r="KZE186" s="18"/>
      <c r="KZF186" s="18"/>
      <c r="KZG186" s="18"/>
      <c r="KZH186" s="18"/>
      <c r="KZI186" s="18"/>
      <c r="KZJ186" s="18"/>
      <c r="KZK186" s="18"/>
      <c r="KZL186" s="18"/>
      <c r="KZM186" s="18"/>
      <c r="KZN186" s="18"/>
      <c r="KZO186" s="18"/>
      <c r="KZP186" s="18"/>
      <c r="KZQ186" s="18"/>
      <c r="KZR186" s="18"/>
      <c r="KZS186" s="18"/>
      <c r="KZT186" s="18"/>
      <c r="KZU186" s="18"/>
      <c r="KZV186" s="18"/>
      <c r="KZW186" s="18"/>
      <c r="KZX186" s="18"/>
      <c r="KZY186" s="18"/>
      <c r="KZZ186" s="18"/>
      <c r="LAA186" s="18"/>
      <c r="LAB186" s="18"/>
      <c r="LAC186" s="18"/>
      <c r="LAD186" s="18"/>
      <c r="LAE186" s="18"/>
      <c r="LAF186" s="18"/>
      <c r="LAG186" s="18"/>
      <c r="LAH186" s="18"/>
      <c r="LAI186" s="18"/>
      <c r="LAJ186" s="18"/>
      <c r="LAK186" s="18"/>
      <c r="LAL186" s="18"/>
      <c r="LAM186" s="18"/>
      <c r="LAN186" s="18"/>
      <c r="LAO186" s="18"/>
      <c r="LAP186" s="18"/>
      <c r="LAQ186" s="18"/>
      <c r="LAR186" s="18"/>
      <c r="LAS186" s="18"/>
      <c r="LAT186" s="18"/>
      <c r="LAU186" s="18"/>
      <c r="LAV186" s="18"/>
      <c r="LAW186" s="18"/>
      <c r="LAX186" s="18"/>
      <c r="LAY186" s="18"/>
      <c r="LAZ186" s="18"/>
      <c r="LBA186" s="18"/>
      <c r="LBB186" s="18"/>
      <c r="LBC186" s="18"/>
      <c r="LBD186" s="18"/>
      <c r="LBE186" s="18"/>
      <c r="LBF186" s="18"/>
      <c r="LBG186" s="18"/>
      <c r="LBH186" s="18"/>
      <c r="LBI186" s="18"/>
      <c r="LBJ186" s="18"/>
      <c r="LBK186" s="18"/>
      <c r="LBL186" s="18"/>
      <c r="LBM186" s="18"/>
      <c r="LBN186" s="18"/>
      <c r="LBO186" s="18"/>
      <c r="LBP186" s="18"/>
      <c r="LBQ186" s="18"/>
      <c r="LBR186" s="18"/>
      <c r="LBS186" s="18"/>
      <c r="LBT186" s="18"/>
      <c r="LBU186" s="18"/>
      <c r="LBV186" s="18"/>
      <c r="LBW186" s="18"/>
      <c r="LBX186" s="18"/>
      <c r="LBY186" s="18"/>
      <c r="LBZ186" s="18"/>
      <c r="LCA186" s="18"/>
      <c r="LCB186" s="18"/>
      <c r="LCC186" s="18"/>
      <c r="LCD186" s="18"/>
      <c r="LCE186" s="18"/>
      <c r="LCF186" s="18"/>
      <c r="LCG186" s="18"/>
      <c r="LCH186" s="18"/>
      <c r="LCI186" s="18"/>
      <c r="LCJ186" s="18"/>
      <c r="LCK186" s="18"/>
      <c r="LCL186" s="18"/>
      <c r="LCM186" s="18"/>
      <c r="LCN186" s="18"/>
      <c r="LCO186" s="18"/>
      <c r="LCP186" s="18"/>
      <c r="LCQ186" s="18"/>
      <c r="LCR186" s="18"/>
      <c r="LCS186" s="18"/>
      <c r="LCT186" s="18"/>
      <c r="LCU186" s="18"/>
      <c r="LCV186" s="18"/>
      <c r="LCW186" s="18"/>
      <c r="LCX186" s="18"/>
      <c r="LCY186" s="18"/>
      <c r="LCZ186" s="18"/>
      <c r="LDA186" s="18"/>
      <c r="LDB186" s="18"/>
      <c r="LDC186" s="18"/>
      <c r="LDD186" s="18"/>
      <c r="LDE186" s="18"/>
      <c r="LDF186" s="18"/>
      <c r="LDG186" s="18"/>
      <c r="LDH186" s="18"/>
      <c r="LDI186" s="18"/>
      <c r="LDJ186" s="18"/>
      <c r="LDK186" s="18"/>
      <c r="LDL186" s="18"/>
      <c r="LDM186" s="18"/>
      <c r="LDN186" s="18"/>
      <c r="LDO186" s="18"/>
      <c r="LDP186" s="18"/>
      <c r="LDQ186" s="18"/>
      <c r="LDR186" s="18"/>
      <c r="LDS186" s="18"/>
      <c r="LDT186" s="18"/>
      <c r="LDU186" s="18"/>
      <c r="LDV186" s="18"/>
      <c r="LDW186" s="18"/>
      <c r="LDX186" s="18"/>
      <c r="LDY186" s="18"/>
      <c r="LDZ186" s="18"/>
      <c r="LEA186" s="18"/>
      <c r="LEB186" s="18"/>
      <c r="LEC186" s="18"/>
      <c r="LED186" s="18"/>
      <c r="LEE186" s="18"/>
      <c r="LEF186" s="18"/>
      <c r="LEG186" s="18"/>
      <c r="LEH186" s="18"/>
      <c r="LEI186" s="18"/>
      <c r="LEJ186" s="18"/>
      <c r="LEK186" s="18"/>
      <c r="LEL186" s="18"/>
      <c r="LEM186" s="18"/>
      <c r="LEN186" s="18"/>
      <c r="LEO186" s="18"/>
      <c r="LEP186" s="18"/>
      <c r="LEQ186" s="18"/>
      <c r="LER186" s="18"/>
      <c r="LES186" s="18"/>
      <c r="LET186" s="18"/>
      <c r="LEU186" s="18"/>
      <c r="LEV186" s="18"/>
      <c r="LEW186" s="18"/>
      <c r="LEX186" s="18"/>
      <c r="LEY186" s="18"/>
      <c r="LEZ186" s="18"/>
      <c r="LFA186" s="18"/>
      <c r="LFB186" s="18"/>
      <c r="LFC186" s="18"/>
      <c r="LFD186" s="18"/>
      <c r="LFE186" s="18"/>
      <c r="LFF186" s="18"/>
      <c r="LFG186" s="18"/>
      <c r="LFH186" s="18"/>
      <c r="LFI186" s="18"/>
      <c r="LFJ186" s="18"/>
      <c r="LFK186" s="18"/>
      <c r="LFL186" s="18"/>
      <c r="LFM186" s="18"/>
      <c r="LFN186" s="18"/>
      <c r="LFO186" s="18"/>
      <c r="LFP186" s="18"/>
      <c r="LFQ186" s="18"/>
      <c r="LFR186" s="18"/>
      <c r="LFS186" s="18"/>
      <c r="LFT186" s="18"/>
      <c r="LFU186" s="18"/>
      <c r="LFV186" s="18"/>
      <c r="LFW186" s="18"/>
      <c r="LFX186" s="18"/>
      <c r="LFY186" s="18"/>
      <c r="LFZ186" s="18"/>
      <c r="LGA186" s="18"/>
      <c r="LGB186" s="18"/>
      <c r="LGC186" s="18"/>
      <c r="LGD186" s="18"/>
      <c r="LGE186" s="18"/>
      <c r="LGF186" s="18"/>
      <c r="LGG186" s="18"/>
      <c r="LGH186" s="18"/>
      <c r="LGI186" s="18"/>
      <c r="LGJ186" s="18"/>
      <c r="LGK186" s="18"/>
      <c r="LGL186" s="18"/>
      <c r="LGM186" s="18"/>
      <c r="LGN186" s="18"/>
      <c r="LGO186" s="18"/>
      <c r="LGP186" s="18"/>
      <c r="LGQ186" s="18"/>
      <c r="LGR186" s="18"/>
      <c r="LGS186" s="18"/>
      <c r="LGT186" s="18"/>
      <c r="LGU186" s="18"/>
      <c r="LGV186" s="18"/>
      <c r="LGW186" s="18"/>
      <c r="LGX186" s="18"/>
      <c r="LGY186" s="18"/>
      <c r="LGZ186" s="18"/>
      <c r="LHA186" s="18"/>
      <c r="LHB186" s="18"/>
      <c r="LHC186" s="18"/>
      <c r="LHD186" s="18"/>
      <c r="LHE186" s="18"/>
      <c r="LHF186" s="18"/>
      <c r="LHG186" s="18"/>
      <c r="LHH186" s="18"/>
      <c r="LHI186" s="18"/>
      <c r="LHJ186" s="18"/>
      <c r="LHK186" s="18"/>
      <c r="LHL186" s="18"/>
      <c r="LHM186" s="18"/>
      <c r="LHN186" s="18"/>
      <c r="LHO186" s="18"/>
      <c r="LHP186" s="18"/>
      <c r="LHQ186" s="18"/>
      <c r="LHR186" s="18"/>
      <c r="LHS186" s="18"/>
      <c r="LHT186" s="18"/>
      <c r="LHU186" s="18"/>
      <c r="LHV186" s="18"/>
      <c r="LHW186" s="18"/>
      <c r="LHX186" s="18"/>
      <c r="LHY186" s="18"/>
      <c r="LHZ186" s="18"/>
      <c r="LIA186" s="18"/>
      <c r="LIB186" s="18"/>
      <c r="LIC186" s="18"/>
      <c r="LID186" s="18"/>
      <c r="LIE186" s="18"/>
      <c r="LIF186" s="18"/>
      <c r="LIG186" s="18"/>
      <c r="LIH186" s="18"/>
      <c r="LII186" s="18"/>
      <c r="LIJ186" s="18"/>
      <c r="LIK186" s="18"/>
      <c r="LIL186" s="18"/>
      <c r="LIM186" s="18"/>
      <c r="LIN186" s="18"/>
      <c r="LIO186" s="18"/>
      <c r="LIP186" s="18"/>
      <c r="LIQ186" s="18"/>
      <c r="LIR186" s="18"/>
      <c r="LIS186" s="18"/>
      <c r="LIT186" s="18"/>
      <c r="LIU186" s="18"/>
      <c r="LIV186" s="18"/>
      <c r="LIW186" s="18"/>
      <c r="LIX186" s="18"/>
      <c r="LIY186" s="18"/>
      <c r="LIZ186" s="18"/>
      <c r="LJA186" s="18"/>
      <c r="LJB186" s="18"/>
      <c r="LJC186" s="18"/>
      <c r="LJD186" s="18"/>
      <c r="LJE186" s="18"/>
      <c r="LJF186" s="18"/>
      <c r="LJG186" s="18"/>
      <c r="LJH186" s="18"/>
      <c r="LJI186" s="18"/>
      <c r="LJJ186" s="18"/>
      <c r="LJK186" s="18"/>
      <c r="LJL186" s="18"/>
      <c r="LJM186" s="18"/>
      <c r="LJN186" s="18"/>
      <c r="LJO186" s="18"/>
      <c r="LJP186" s="18"/>
      <c r="LJQ186" s="18"/>
      <c r="LJR186" s="18"/>
      <c r="LJS186" s="18"/>
      <c r="LJT186" s="18"/>
      <c r="LJU186" s="18"/>
      <c r="LJV186" s="18"/>
      <c r="LJW186" s="18"/>
      <c r="LJX186" s="18"/>
      <c r="LJY186" s="18"/>
      <c r="LJZ186" s="18"/>
      <c r="LKA186" s="18"/>
      <c r="LKB186" s="18"/>
      <c r="LKC186" s="18"/>
      <c r="LKD186" s="18"/>
      <c r="LKE186" s="18"/>
      <c r="LKF186" s="18"/>
      <c r="LKG186" s="18"/>
      <c r="LKH186" s="18"/>
      <c r="LKI186" s="18"/>
      <c r="LKJ186" s="18"/>
      <c r="LKK186" s="18"/>
      <c r="LKL186" s="18"/>
      <c r="LKM186" s="18"/>
      <c r="LKN186" s="18"/>
      <c r="LKO186" s="18"/>
      <c r="LKP186" s="18"/>
      <c r="LKQ186" s="18"/>
      <c r="LKR186" s="18"/>
      <c r="LKS186" s="18"/>
      <c r="LKT186" s="18"/>
      <c r="LKU186" s="18"/>
      <c r="LKV186" s="18"/>
      <c r="LKW186" s="18"/>
      <c r="LKX186" s="18"/>
      <c r="LKY186" s="18"/>
      <c r="LKZ186" s="18"/>
      <c r="LLA186" s="18"/>
      <c r="LLB186" s="18"/>
      <c r="LLC186" s="18"/>
      <c r="LLD186" s="18"/>
      <c r="LLE186" s="18"/>
      <c r="LLF186" s="18"/>
      <c r="LLG186" s="18"/>
      <c r="LLH186" s="18"/>
      <c r="LLI186" s="18"/>
      <c r="LLJ186" s="18"/>
      <c r="LLK186" s="18"/>
      <c r="LLL186" s="18"/>
      <c r="LLM186" s="18"/>
      <c r="LLN186" s="18"/>
      <c r="LLO186" s="18"/>
      <c r="LLP186" s="18"/>
      <c r="LLQ186" s="18"/>
      <c r="LLR186" s="18"/>
      <c r="LLS186" s="18"/>
      <c r="LLT186" s="18"/>
      <c r="LLU186" s="18"/>
      <c r="LLV186" s="18"/>
      <c r="LLW186" s="18"/>
      <c r="LLX186" s="18"/>
      <c r="LLY186" s="18"/>
      <c r="LLZ186" s="18"/>
      <c r="LMA186" s="18"/>
      <c r="LMB186" s="18"/>
      <c r="LMC186" s="18"/>
      <c r="LMD186" s="18"/>
      <c r="LME186" s="18"/>
      <c r="LMF186" s="18"/>
      <c r="LMG186" s="18"/>
      <c r="LMH186" s="18"/>
      <c r="LMI186" s="18"/>
      <c r="LMJ186" s="18"/>
      <c r="LMK186" s="18"/>
      <c r="LML186" s="18"/>
      <c r="LMM186" s="18"/>
      <c r="LMN186" s="18"/>
      <c r="LMO186" s="18"/>
      <c r="LMP186" s="18"/>
      <c r="LMQ186" s="18"/>
      <c r="LMR186" s="18"/>
      <c r="LMS186" s="18"/>
      <c r="LMT186" s="18"/>
      <c r="LMU186" s="18"/>
      <c r="LMV186" s="18"/>
      <c r="LMW186" s="18"/>
      <c r="LMX186" s="18"/>
      <c r="LMY186" s="18"/>
      <c r="LMZ186" s="18"/>
      <c r="LNA186" s="18"/>
      <c r="LNB186" s="18"/>
      <c r="LNC186" s="18"/>
      <c r="LND186" s="18"/>
      <c r="LNE186" s="18"/>
      <c r="LNF186" s="18"/>
      <c r="LNG186" s="18"/>
      <c r="LNH186" s="18"/>
      <c r="LNI186" s="18"/>
      <c r="LNJ186" s="18"/>
      <c r="LNK186" s="18"/>
      <c r="LNL186" s="18"/>
      <c r="LNM186" s="18"/>
      <c r="LNN186" s="18"/>
      <c r="LNO186" s="18"/>
      <c r="LNP186" s="18"/>
      <c r="LNQ186" s="18"/>
      <c r="LNR186" s="18"/>
      <c r="LNS186" s="18"/>
      <c r="LNT186" s="18"/>
      <c r="LNU186" s="18"/>
      <c r="LNV186" s="18"/>
      <c r="LNW186" s="18"/>
      <c r="LNX186" s="18"/>
      <c r="LNY186" s="18"/>
      <c r="LNZ186" s="18"/>
      <c r="LOA186" s="18"/>
      <c r="LOB186" s="18"/>
      <c r="LOC186" s="18"/>
      <c r="LOD186" s="18"/>
      <c r="LOE186" s="18"/>
      <c r="LOF186" s="18"/>
      <c r="LOG186" s="18"/>
      <c r="LOH186" s="18"/>
      <c r="LOI186" s="18"/>
      <c r="LOJ186" s="18"/>
      <c r="LOK186" s="18"/>
      <c r="LOL186" s="18"/>
      <c r="LOM186" s="18"/>
      <c r="LON186" s="18"/>
      <c r="LOO186" s="18"/>
      <c r="LOP186" s="18"/>
      <c r="LOQ186" s="18"/>
      <c r="LOR186" s="18"/>
      <c r="LOS186" s="18"/>
      <c r="LOT186" s="18"/>
      <c r="LOU186" s="18"/>
      <c r="LOV186" s="18"/>
      <c r="LOW186" s="18"/>
      <c r="LOX186" s="18"/>
      <c r="LOY186" s="18"/>
      <c r="LOZ186" s="18"/>
      <c r="LPA186" s="18"/>
      <c r="LPB186" s="18"/>
      <c r="LPC186" s="18"/>
      <c r="LPD186" s="18"/>
      <c r="LPE186" s="18"/>
      <c r="LPF186" s="18"/>
      <c r="LPG186" s="18"/>
      <c r="LPH186" s="18"/>
      <c r="LPI186" s="18"/>
      <c r="LPJ186" s="18"/>
      <c r="LPK186" s="18"/>
      <c r="LPL186" s="18"/>
      <c r="LPM186" s="18"/>
      <c r="LPN186" s="18"/>
      <c r="LPO186" s="18"/>
      <c r="LPP186" s="18"/>
      <c r="LPQ186" s="18"/>
      <c r="LPR186" s="18"/>
      <c r="LPS186" s="18"/>
      <c r="LPT186" s="18"/>
      <c r="LPU186" s="18"/>
      <c r="LPV186" s="18"/>
      <c r="LPW186" s="18"/>
      <c r="LPX186" s="18"/>
      <c r="LPY186" s="18"/>
      <c r="LPZ186" s="18"/>
      <c r="LQA186" s="18"/>
      <c r="LQB186" s="18"/>
      <c r="LQC186" s="18"/>
      <c r="LQD186" s="18"/>
      <c r="LQE186" s="18"/>
      <c r="LQF186" s="18"/>
      <c r="LQG186" s="18"/>
      <c r="LQH186" s="18"/>
      <c r="LQI186" s="18"/>
      <c r="LQJ186" s="18"/>
      <c r="LQK186" s="18"/>
      <c r="LQL186" s="18"/>
      <c r="LQM186" s="18"/>
      <c r="LQN186" s="18"/>
      <c r="LQO186" s="18"/>
      <c r="LQP186" s="18"/>
      <c r="LQQ186" s="18"/>
      <c r="LQR186" s="18"/>
      <c r="LQS186" s="18"/>
      <c r="LQT186" s="18"/>
      <c r="LQU186" s="18"/>
      <c r="LQV186" s="18"/>
      <c r="LQW186" s="18"/>
      <c r="LQX186" s="18"/>
      <c r="LQY186" s="18"/>
      <c r="LQZ186" s="18"/>
      <c r="LRA186" s="18"/>
      <c r="LRB186" s="18"/>
      <c r="LRC186" s="18"/>
      <c r="LRD186" s="18"/>
      <c r="LRE186" s="18"/>
      <c r="LRF186" s="18"/>
      <c r="LRG186" s="18"/>
      <c r="LRH186" s="18"/>
      <c r="LRI186" s="18"/>
      <c r="LRJ186" s="18"/>
      <c r="LRK186" s="18"/>
      <c r="LRL186" s="18"/>
      <c r="LRM186" s="18"/>
      <c r="LRN186" s="18"/>
      <c r="LRO186" s="18"/>
      <c r="LRP186" s="18"/>
      <c r="LRQ186" s="18"/>
      <c r="LRR186" s="18"/>
      <c r="LRS186" s="18"/>
      <c r="LRT186" s="18"/>
      <c r="LRU186" s="18"/>
      <c r="LRV186" s="18"/>
      <c r="LRW186" s="18"/>
      <c r="LRX186" s="18"/>
      <c r="LRY186" s="18"/>
      <c r="LRZ186" s="18"/>
      <c r="LSA186" s="18"/>
      <c r="LSB186" s="18"/>
      <c r="LSC186" s="18"/>
      <c r="LSD186" s="18"/>
      <c r="LSE186" s="18"/>
      <c r="LSF186" s="18"/>
      <c r="LSG186" s="18"/>
      <c r="LSH186" s="18"/>
      <c r="LSI186" s="18"/>
      <c r="LSJ186" s="18"/>
      <c r="LSK186" s="18"/>
      <c r="LSL186" s="18"/>
      <c r="LSM186" s="18"/>
      <c r="LSN186" s="18"/>
      <c r="LSO186" s="18"/>
      <c r="LSP186" s="18"/>
      <c r="LSQ186" s="18"/>
      <c r="LSR186" s="18"/>
      <c r="LSS186" s="18"/>
      <c r="LST186" s="18"/>
      <c r="LSU186" s="18"/>
      <c r="LSV186" s="18"/>
      <c r="LSW186" s="18"/>
      <c r="LSX186" s="18"/>
      <c r="LSY186" s="18"/>
      <c r="LSZ186" s="18"/>
      <c r="LTA186" s="18"/>
      <c r="LTB186" s="18"/>
      <c r="LTC186" s="18"/>
      <c r="LTD186" s="18"/>
      <c r="LTE186" s="18"/>
      <c r="LTF186" s="18"/>
      <c r="LTG186" s="18"/>
      <c r="LTH186" s="18"/>
      <c r="LTI186" s="18"/>
      <c r="LTJ186" s="18"/>
      <c r="LTK186" s="18"/>
      <c r="LTL186" s="18"/>
      <c r="LTM186" s="18"/>
      <c r="LTN186" s="18"/>
      <c r="LTO186" s="18"/>
      <c r="LTP186" s="18"/>
      <c r="LTQ186" s="18"/>
      <c r="LTR186" s="18"/>
      <c r="LTS186" s="18"/>
      <c r="LTT186" s="18"/>
      <c r="LTU186" s="18"/>
      <c r="LTV186" s="18"/>
      <c r="LTW186" s="18"/>
      <c r="LTX186" s="18"/>
      <c r="LTY186" s="18"/>
      <c r="LTZ186" s="18"/>
      <c r="LUA186" s="18"/>
      <c r="LUB186" s="18"/>
      <c r="LUC186" s="18"/>
      <c r="LUD186" s="18"/>
      <c r="LUE186" s="18"/>
      <c r="LUF186" s="18"/>
      <c r="LUG186" s="18"/>
      <c r="LUH186" s="18"/>
      <c r="LUI186" s="18"/>
      <c r="LUJ186" s="18"/>
      <c r="LUK186" s="18"/>
      <c r="LUL186" s="18"/>
      <c r="LUM186" s="18"/>
      <c r="LUN186" s="18"/>
      <c r="LUO186" s="18"/>
      <c r="LUP186" s="18"/>
      <c r="LUQ186" s="18"/>
      <c r="LUR186" s="18"/>
      <c r="LUS186" s="18"/>
      <c r="LUT186" s="18"/>
      <c r="LUU186" s="18"/>
      <c r="LUV186" s="18"/>
      <c r="LUW186" s="18"/>
      <c r="LUX186" s="18"/>
      <c r="LUY186" s="18"/>
      <c r="LUZ186" s="18"/>
      <c r="LVA186" s="18"/>
      <c r="LVB186" s="18"/>
      <c r="LVC186" s="18"/>
      <c r="LVD186" s="18"/>
      <c r="LVE186" s="18"/>
      <c r="LVF186" s="18"/>
      <c r="LVG186" s="18"/>
      <c r="LVH186" s="18"/>
      <c r="LVI186" s="18"/>
      <c r="LVJ186" s="18"/>
      <c r="LVK186" s="18"/>
      <c r="LVL186" s="18"/>
      <c r="LVM186" s="18"/>
      <c r="LVN186" s="18"/>
      <c r="LVO186" s="18"/>
      <c r="LVP186" s="18"/>
      <c r="LVQ186" s="18"/>
      <c r="LVR186" s="18"/>
      <c r="LVS186" s="18"/>
      <c r="LVT186" s="18"/>
      <c r="LVU186" s="18"/>
      <c r="LVV186" s="18"/>
      <c r="LVW186" s="18"/>
      <c r="LVX186" s="18"/>
      <c r="LVY186" s="18"/>
      <c r="LVZ186" s="18"/>
      <c r="LWA186" s="18"/>
      <c r="LWB186" s="18"/>
      <c r="LWC186" s="18"/>
      <c r="LWD186" s="18"/>
      <c r="LWE186" s="18"/>
      <c r="LWF186" s="18"/>
      <c r="LWG186" s="18"/>
      <c r="LWH186" s="18"/>
      <c r="LWI186" s="18"/>
      <c r="LWJ186" s="18"/>
      <c r="LWK186" s="18"/>
      <c r="LWL186" s="18"/>
      <c r="LWM186" s="18"/>
      <c r="LWN186" s="18"/>
      <c r="LWO186" s="18"/>
      <c r="LWP186" s="18"/>
      <c r="LWQ186" s="18"/>
      <c r="LWR186" s="18"/>
      <c r="LWS186" s="18"/>
      <c r="LWT186" s="18"/>
      <c r="LWU186" s="18"/>
      <c r="LWV186" s="18"/>
      <c r="LWW186" s="18"/>
      <c r="LWX186" s="18"/>
      <c r="LWY186" s="18"/>
      <c r="LWZ186" s="18"/>
      <c r="LXA186" s="18"/>
      <c r="LXB186" s="18"/>
      <c r="LXC186" s="18"/>
      <c r="LXD186" s="18"/>
      <c r="LXE186" s="18"/>
      <c r="LXF186" s="18"/>
      <c r="LXG186" s="18"/>
      <c r="LXH186" s="18"/>
      <c r="LXI186" s="18"/>
      <c r="LXJ186" s="18"/>
      <c r="LXK186" s="18"/>
      <c r="LXL186" s="18"/>
      <c r="LXM186" s="18"/>
      <c r="LXN186" s="18"/>
      <c r="LXO186" s="18"/>
      <c r="LXP186" s="18"/>
      <c r="LXQ186" s="18"/>
      <c r="LXR186" s="18"/>
      <c r="LXS186" s="18"/>
      <c r="LXT186" s="18"/>
      <c r="LXU186" s="18"/>
      <c r="LXV186" s="18"/>
      <c r="LXW186" s="18"/>
      <c r="LXX186" s="18"/>
      <c r="LXY186" s="18"/>
      <c r="LXZ186" s="18"/>
      <c r="LYA186" s="18"/>
      <c r="LYB186" s="18"/>
      <c r="LYC186" s="18"/>
      <c r="LYD186" s="18"/>
      <c r="LYE186" s="18"/>
      <c r="LYF186" s="18"/>
      <c r="LYG186" s="18"/>
      <c r="LYH186" s="18"/>
      <c r="LYI186" s="18"/>
      <c r="LYJ186" s="18"/>
      <c r="LYK186" s="18"/>
      <c r="LYL186" s="18"/>
      <c r="LYM186" s="18"/>
      <c r="LYN186" s="18"/>
      <c r="LYO186" s="18"/>
      <c r="LYP186" s="18"/>
      <c r="LYQ186" s="18"/>
      <c r="LYR186" s="18"/>
      <c r="LYS186" s="18"/>
      <c r="LYT186" s="18"/>
      <c r="LYU186" s="18"/>
      <c r="LYV186" s="18"/>
      <c r="LYW186" s="18"/>
      <c r="LYX186" s="18"/>
      <c r="LYY186" s="18"/>
      <c r="LYZ186" s="18"/>
      <c r="LZA186" s="18"/>
      <c r="LZB186" s="18"/>
      <c r="LZC186" s="18"/>
      <c r="LZD186" s="18"/>
      <c r="LZE186" s="18"/>
      <c r="LZF186" s="18"/>
      <c r="LZG186" s="18"/>
      <c r="LZH186" s="18"/>
      <c r="LZI186" s="18"/>
      <c r="LZJ186" s="18"/>
      <c r="LZK186" s="18"/>
      <c r="LZL186" s="18"/>
      <c r="LZM186" s="18"/>
      <c r="LZN186" s="18"/>
      <c r="LZO186" s="18"/>
      <c r="LZP186" s="18"/>
      <c r="LZQ186" s="18"/>
      <c r="LZR186" s="18"/>
      <c r="LZS186" s="18"/>
      <c r="LZT186" s="18"/>
      <c r="LZU186" s="18"/>
      <c r="LZV186" s="18"/>
      <c r="LZW186" s="18"/>
      <c r="LZX186" s="18"/>
      <c r="LZY186" s="18"/>
      <c r="LZZ186" s="18"/>
      <c r="MAA186" s="18"/>
      <c r="MAB186" s="18"/>
      <c r="MAC186" s="18"/>
      <c r="MAD186" s="18"/>
      <c r="MAE186" s="18"/>
      <c r="MAF186" s="18"/>
      <c r="MAG186" s="18"/>
      <c r="MAH186" s="18"/>
      <c r="MAI186" s="18"/>
      <c r="MAJ186" s="18"/>
      <c r="MAK186" s="18"/>
      <c r="MAL186" s="18"/>
      <c r="MAM186" s="18"/>
      <c r="MAN186" s="18"/>
      <c r="MAO186" s="18"/>
      <c r="MAP186" s="18"/>
      <c r="MAQ186" s="18"/>
      <c r="MAR186" s="18"/>
      <c r="MAS186" s="18"/>
      <c r="MAT186" s="18"/>
      <c r="MAU186" s="18"/>
      <c r="MAV186" s="18"/>
      <c r="MAW186" s="18"/>
      <c r="MAX186" s="18"/>
      <c r="MAY186" s="18"/>
      <c r="MAZ186" s="18"/>
      <c r="MBA186" s="18"/>
      <c r="MBB186" s="18"/>
      <c r="MBC186" s="18"/>
      <c r="MBD186" s="18"/>
      <c r="MBE186" s="18"/>
      <c r="MBF186" s="18"/>
      <c r="MBG186" s="18"/>
      <c r="MBH186" s="18"/>
      <c r="MBI186" s="18"/>
      <c r="MBJ186" s="18"/>
      <c r="MBK186" s="18"/>
      <c r="MBL186" s="18"/>
      <c r="MBM186" s="18"/>
      <c r="MBN186" s="18"/>
      <c r="MBO186" s="18"/>
      <c r="MBP186" s="18"/>
      <c r="MBQ186" s="18"/>
      <c r="MBR186" s="18"/>
      <c r="MBS186" s="18"/>
      <c r="MBT186" s="18"/>
      <c r="MBU186" s="18"/>
      <c r="MBV186" s="18"/>
      <c r="MBW186" s="18"/>
      <c r="MBX186" s="18"/>
      <c r="MBY186" s="18"/>
      <c r="MBZ186" s="18"/>
      <c r="MCA186" s="18"/>
      <c r="MCB186" s="18"/>
      <c r="MCC186" s="18"/>
      <c r="MCD186" s="18"/>
      <c r="MCE186" s="18"/>
      <c r="MCF186" s="18"/>
      <c r="MCG186" s="18"/>
      <c r="MCH186" s="18"/>
      <c r="MCI186" s="18"/>
      <c r="MCJ186" s="18"/>
      <c r="MCK186" s="18"/>
      <c r="MCL186" s="18"/>
      <c r="MCM186" s="18"/>
      <c r="MCN186" s="18"/>
      <c r="MCO186" s="18"/>
      <c r="MCP186" s="18"/>
      <c r="MCQ186" s="18"/>
      <c r="MCR186" s="18"/>
      <c r="MCS186" s="18"/>
      <c r="MCT186" s="18"/>
      <c r="MCU186" s="18"/>
      <c r="MCV186" s="18"/>
      <c r="MCW186" s="18"/>
      <c r="MCX186" s="18"/>
      <c r="MCY186" s="18"/>
      <c r="MCZ186" s="18"/>
      <c r="MDA186" s="18"/>
      <c r="MDB186" s="18"/>
      <c r="MDC186" s="18"/>
      <c r="MDD186" s="18"/>
      <c r="MDE186" s="18"/>
      <c r="MDF186" s="18"/>
      <c r="MDG186" s="18"/>
      <c r="MDH186" s="18"/>
      <c r="MDI186" s="18"/>
      <c r="MDJ186" s="18"/>
      <c r="MDK186" s="18"/>
      <c r="MDL186" s="18"/>
      <c r="MDM186" s="18"/>
      <c r="MDN186" s="18"/>
      <c r="MDO186" s="18"/>
      <c r="MDP186" s="18"/>
      <c r="MDQ186" s="18"/>
      <c r="MDR186" s="18"/>
      <c r="MDS186" s="18"/>
      <c r="MDT186" s="18"/>
      <c r="MDU186" s="18"/>
      <c r="MDV186" s="18"/>
      <c r="MDW186" s="18"/>
      <c r="MDX186" s="18"/>
      <c r="MDY186" s="18"/>
      <c r="MDZ186" s="18"/>
      <c r="MEA186" s="18"/>
      <c r="MEB186" s="18"/>
      <c r="MEC186" s="18"/>
      <c r="MED186" s="18"/>
      <c r="MEE186" s="18"/>
      <c r="MEF186" s="18"/>
      <c r="MEG186" s="18"/>
      <c r="MEH186" s="18"/>
      <c r="MEI186" s="18"/>
      <c r="MEJ186" s="18"/>
      <c r="MEK186" s="18"/>
      <c r="MEL186" s="18"/>
      <c r="MEM186" s="18"/>
      <c r="MEN186" s="18"/>
      <c r="MEO186" s="18"/>
      <c r="MEP186" s="18"/>
      <c r="MEQ186" s="18"/>
      <c r="MER186" s="18"/>
      <c r="MES186" s="18"/>
      <c r="MET186" s="18"/>
      <c r="MEU186" s="18"/>
      <c r="MEV186" s="18"/>
      <c r="MEW186" s="18"/>
      <c r="MEX186" s="18"/>
      <c r="MEY186" s="18"/>
      <c r="MEZ186" s="18"/>
      <c r="MFA186" s="18"/>
      <c r="MFB186" s="18"/>
      <c r="MFC186" s="18"/>
      <c r="MFD186" s="18"/>
      <c r="MFE186" s="18"/>
      <c r="MFF186" s="18"/>
      <c r="MFG186" s="18"/>
      <c r="MFH186" s="18"/>
      <c r="MFI186" s="18"/>
      <c r="MFJ186" s="18"/>
      <c r="MFK186" s="18"/>
      <c r="MFL186" s="18"/>
      <c r="MFM186" s="18"/>
      <c r="MFN186" s="18"/>
      <c r="MFO186" s="18"/>
      <c r="MFP186" s="18"/>
      <c r="MFQ186" s="18"/>
      <c r="MFR186" s="18"/>
      <c r="MFS186" s="18"/>
      <c r="MFT186" s="18"/>
      <c r="MFU186" s="18"/>
      <c r="MFV186" s="18"/>
      <c r="MFW186" s="18"/>
      <c r="MFX186" s="18"/>
      <c r="MFY186" s="18"/>
      <c r="MFZ186" s="18"/>
      <c r="MGA186" s="18"/>
      <c r="MGB186" s="18"/>
      <c r="MGC186" s="18"/>
      <c r="MGD186" s="18"/>
      <c r="MGE186" s="18"/>
      <c r="MGF186" s="18"/>
      <c r="MGG186" s="18"/>
      <c r="MGH186" s="18"/>
      <c r="MGI186" s="18"/>
      <c r="MGJ186" s="18"/>
      <c r="MGK186" s="18"/>
      <c r="MGL186" s="18"/>
      <c r="MGM186" s="18"/>
      <c r="MGN186" s="18"/>
      <c r="MGO186" s="18"/>
      <c r="MGP186" s="18"/>
      <c r="MGQ186" s="18"/>
      <c r="MGR186" s="18"/>
      <c r="MGS186" s="18"/>
      <c r="MGT186" s="18"/>
      <c r="MGU186" s="18"/>
      <c r="MGV186" s="18"/>
      <c r="MGW186" s="18"/>
      <c r="MGX186" s="18"/>
      <c r="MGY186" s="18"/>
      <c r="MGZ186" s="18"/>
      <c r="MHA186" s="18"/>
      <c r="MHB186" s="18"/>
      <c r="MHC186" s="18"/>
      <c r="MHD186" s="18"/>
      <c r="MHE186" s="18"/>
      <c r="MHF186" s="18"/>
      <c r="MHG186" s="18"/>
      <c r="MHH186" s="18"/>
      <c r="MHI186" s="18"/>
      <c r="MHJ186" s="18"/>
      <c r="MHK186" s="18"/>
      <c r="MHL186" s="18"/>
      <c r="MHM186" s="18"/>
      <c r="MHN186" s="18"/>
      <c r="MHO186" s="18"/>
      <c r="MHP186" s="18"/>
      <c r="MHQ186" s="18"/>
      <c r="MHR186" s="18"/>
      <c r="MHS186" s="18"/>
      <c r="MHT186" s="18"/>
      <c r="MHU186" s="18"/>
      <c r="MHV186" s="18"/>
      <c r="MHW186" s="18"/>
      <c r="MHX186" s="18"/>
      <c r="MHY186" s="18"/>
      <c r="MHZ186" s="18"/>
      <c r="MIA186" s="18"/>
      <c r="MIB186" s="18"/>
      <c r="MIC186" s="18"/>
      <c r="MID186" s="18"/>
      <c r="MIE186" s="18"/>
      <c r="MIF186" s="18"/>
      <c r="MIG186" s="18"/>
      <c r="MIH186" s="18"/>
      <c r="MII186" s="18"/>
      <c r="MIJ186" s="18"/>
      <c r="MIK186" s="18"/>
      <c r="MIL186" s="18"/>
      <c r="MIM186" s="18"/>
      <c r="MIN186" s="18"/>
      <c r="MIO186" s="18"/>
      <c r="MIP186" s="18"/>
      <c r="MIQ186" s="18"/>
      <c r="MIR186" s="18"/>
      <c r="MIS186" s="18"/>
      <c r="MIT186" s="18"/>
      <c r="MIU186" s="18"/>
      <c r="MIV186" s="18"/>
      <c r="MIW186" s="18"/>
      <c r="MIX186" s="18"/>
      <c r="MIY186" s="18"/>
      <c r="MIZ186" s="18"/>
      <c r="MJA186" s="18"/>
      <c r="MJB186" s="18"/>
      <c r="MJC186" s="18"/>
      <c r="MJD186" s="18"/>
      <c r="MJE186" s="18"/>
      <c r="MJF186" s="18"/>
      <c r="MJG186" s="18"/>
      <c r="MJH186" s="18"/>
      <c r="MJI186" s="18"/>
      <c r="MJJ186" s="18"/>
      <c r="MJK186" s="18"/>
      <c r="MJL186" s="18"/>
      <c r="MJM186" s="18"/>
      <c r="MJN186" s="18"/>
      <c r="MJO186" s="18"/>
      <c r="MJP186" s="18"/>
      <c r="MJQ186" s="18"/>
      <c r="MJR186" s="18"/>
      <c r="MJS186" s="18"/>
      <c r="MJT186" s="18"/>
      <c r="MJU186" s="18"/>
      <c r="MJV186" s="18"/>
      <c r="MJW186" s="18"/>
      <c r="MJX186" s="18"/>
      <c r="MJY186" s="18"/>
      <c r="MJZ186" s="18"/>
      <c r="MKA186" s="18"/>
      <c r="MKB186" s="18"/>
      <c r="MKC186" s="18"/>
      <c r="MKD186" s="18"/>
      <c r="MKE186" s="18"/>
      <c r="MKF186" s="18"/>
      <c r="MKG186" s="18"/>
      <c r="MKH186" s="18"/>
      <c r="MKI186" s="18"/>
      <c r="MKJ186" s="18"/>
      <c r="MKK186" s="18"/>
      <c r="MKL186" s="18"/>
      <c r="MKM186" s="18"/>
      <c r="MKN186" s="18"/>
      <c r="MKO186" s="18"/>
      <c r="MKP186" s="18"/>
      <c r="MKQ186" s="18"/>
      <c r="MKR186" s="18"/>
      <c r="MKS186" s="18"/>
      <c r="MKT186" s="18"/>
      <c r="MKU186" s="18"/>
      <c r="MKV186" s="18"/>
      <c r="MKW186" s="18"/>
      <c r="MKX186" s="18"/>
      <c r="MKY186" s="18"/>
      <c r="MKZ186" s="18"/>
      <c r="MLA186" s="18"/>
      <c r="MLB186" s="18"/>
      <c r="MLC186" s="18"/>
      <c r="MLD186" s="18"/>
      <c r="MLE186" s="18"/>
      <c r="MLF186" s="18"/>
      <c r="MLG186" s="18"/>
      <c r="MLH186" s="18"/>
      <c r="MLI186" s="18"/>
      <c r="MLJ186" s="18"/>
      <c r="MLK186" s="18"/>
      <c r="MLL186" s="18"/>
      <c r="MLM186" s="18"/>
      <c r="MLN186" s="18"/>
      <c r="MLO186" s="18"/>
      <c r="MLP186" s="18"/>
      <c r="MLQ186" s="18"/>
      <c r="MLR186" s="18"/>
      <c r="MLS186" s="18"/>
      <c r="MLT186" s="18"/>
      <c r="MLU186" s="18"/>
      <c r="MLV186" s="18"/>
      <c r="MLW186" s="18"/>
      <c r="MLX186" s="18"/>
      <c r="MLY186" s="18"/>
      <c r="MLZ186" s="18"/>
      <c r="MMA186" s="18"/>
      <c r="MMB186" s="18"/>
      <c r="MMC186" s="18"/>
      <c r="MMD186" s="18"/>
      <c r="MME186" s="18"/>
      <c r="MMF186" s="18"/>
      <c r="MMG186" s="18"/>
      <c r="MMH186" s="18"/>
      <c r="MMI186" s="18"/>
      <c r="MMJ186" s="18"/>
      <c r="MMK186" s="18"/>
      <c r="MML186" s="18"/>
      <c r="MMM186" s="18"/>
      <c r="MMN186" s="18"/>
      <c r="MMO186" s="18"/>
      <c r="MMP186" s="18"/>
      <c r="MMQ186" s="18"/>
      <c r="MMR186" s="18"/>
      <c r="MMS186" s="18"/>
      <c r="MMT186" s="18"/>
      <c r="MMU186" s="18"/>
      <c r="MMV186" s="18"/>
      <c r="MMW186" s="18"/>
      <c r="MMX186" s="18"/>
      <c r="MMY186" s="18"/>
      <c r="MMZ186" s="18"/>
      <c r="MNA186" s="18"/>
      <c r="MNB186" s="18"/>
      <c r="MNC186" s="18"/>
      <c r="MND186" s="18"/>
      <c r="MNE186" s="18"/>
      <c r="MNF186" s="18"/>
      <c r="MNG186" s="18"/>
      <c r="MNH186" s="18"/>
      <c r="MNI186" s="18"/>
      <c r="MNJ186" s="18"/>
      <c r="MNK186" s="18"/>
      <c r="MNL186" s="18"/>
      <c r="MNM186" s="18"/>
      <c r="MNN186" s="18"/>
      <c r="MNO186" s="18"/>
      <c r="MNP186" s="18"/>
      <c r="MNQ186" s="18"/>
      <c r="MNR186" s="18"/>
      <c r="MNS186" s="18"/>
      <c r="MNT186" s="18"/>
      <c r="MNU186" s="18"/>
      <c r="MNV186" s="18"/>
      <c r="MNW186" s="18"/>
      <c r="MNX186" s="18"/>
      <c r="MNY186" s="18"/>
      <c r="MNZ186" s="18"/>
      <c r="MOA186" s="18"/>
      <c r="MOB186" s="18"/>
      <c r="MOC186" s="18"/>
      <c r="MOD186" s="18"/>
      <c r="MOE186" s="18"/>
      <c r="MOF186" s="18"/>
      <c r="MOG186" s="18"/>
      <c r="MOH186" s="18"/>
      <c r="MOI186" s="18"/>
      <c r="MOJ186" s="18"/>
      <c r="MOK186" s="18"/>
      <c r="MOL186" s="18"/>
      <c r="MOM186" s="18"/>
      <c r="MON186" s="18"/>
      <c r="MOO186" s="18"/>
      <c r="MOP186" s="18"/>
      <c r="MOQ186" s="18"/>
      <c r="MOR186" s="18"/>
      <c r="MOS186" s="18"/>
      <c r="MOT186" s="18"/>
      <c r="MOU186" s="18"/>
      <c r="MOV186" s="18"/>
      <c r="MOW186" s="18"/>
      <c r="MOX186" s="18"/>
      <c r="MOY186" s="18"/>
      <c r="MOZ186" s="18"/>
      <c r="MPA186" s="18"/>
      <c r="MPB186" s="18"/>
      <c r="MPC186" s="18"/>
      <c r="MPD186" s="18"/>
      <c r="MPE186" s="18"/>
      <c r="MPF186" s="18"/>
      <c r="MPG186" s="18"/>
      <c r="MPH186" s="18"/>
      <c r="MPI186" s="18"/>
      <c r="MPJ186" s="18"/>
      <c r="MPK186" s="18"/>
      <c r="MPL186" s="18"/>
      <c r="MPM186" s="18"/>
      <c r="MPN186" s="18"/>
      <c r="MPO186" s="18"/>
      <c r="MPP186" s="18"/>
      <c r="MPQ186" s="18"/>
      <c r="MPR186" s="18"/>
      <c r="MPS186" s="18"/>
      <c r="MPT186" s="18"/>
      <c r="MPU186" s="18"/>
      <c r="MPV186" s="18"/>
      <c r="MPW186" s="18"/>
      <c r="MPX186" s="18"/>
      <c r="MPY186" s="18"/>
      <c r="MPZ186" s="18"/>
      <c r="MQA186" s="18"/>
      <c r="MQB186" s="18"/>
      <c r="MQC186" s="18"/>
      <c r="MQD186" s="18"/>
      <c r="MQE186" s="18"/>
      <c r="MQF186" s="18"/>
      <c r="MQG186" s="18"/>
      <c r="MQH186" s="18"/>
      <c r="MQI186" s="18"/>
      <c r="MQJ186" s="18"/>
      <c r="MQK186" s="18"/>
      <c r="MQL186" s="18"/>
      <c r="MQM186" s="18"/>
      <c r="MQN186" s="18"/>
      <c r="MQO186" s="18"/>
      <c r="MQP186" s="18"/>
      <c r="MQQ186" s="18"/>
      <c r="MQR186" s="18"/>
      <c r="MQS186" s="18"/>
      <c r="MQT186" s="18"/>
      <c r="MQU186" s="18"/>
      <c r="MQV186" s="18"/>
      <c r="MQW186" s="18"/>
      <c r="MQX186" s="18"/>
      <c r="MQY186" s="18"/>
      <c r="MQZ186" s="18"/>
      <c r="MRA186" s="18"/>
      <c r="MRB186" s="18"/>
      <c r="MRC186" s="18"/>
      <c r="MRD186" s="18"/>
      <c r="MRE186" s="18"/>
      <c r="MRF186" s="18"/>
      <c r="MRG186" s="18"/>
      <c r="MRH186" s="18"/>
      <c r="MRI186" s="18"/>
      <c r="MRJ186" s="18"/>
      <c r="MRK186" s="18"/>
      <c r="MRL186" s="18"/>
      <c r="MRM186" s="18"/>
      <c r="MRN186" s="18"/>
      <c r="MRO186" s="18"/>
      <c r="MRP186" s="18"/>
      <c r="MRQ186" s="18"/>
      <c r="MRR186" s="18"/>
      <c r="MRS186" s="18"/>
      <c r="MRT186" s="18"/>
      <c r="MRU186" s="18"/>
      <c r="MRV186" s="18"/>
      <c r="MRW186" s="18"/>
      <c r="MRX186" s="18"/>
      <c r="MRY186" s="18"/>
      <c r="MRZ186" s="18"/>
      <c r="MSA186" s="18"/>
      <c r="MSB186" s="18"/>
      <c r="MSC186" s="18"/>
      <c r="MSD186" s="18"/>
      <c r="MSE186" s="18"/>
      <c r="MSF186" s="18"/>
      <c r="MSG186" s="18"/>
      <c r="MSH186" s="18"/>
      <c r="MSI186" s="18"/>
      <c r="MSJ186" s="18"/>
      <c r="MSK186" s="18"/>
      <c r="MSL186" s="18"/>
      <c r="MSM186" s="18"/>
      <c r="MSN186" s="18"/>
      <c r="MSO186" s="18"/>
      <c r="MSP186" s="18"/>
      <c r="MSQ186" s="18"/>
      <c r="MSR186" s="18"/>
      <c r="MSS186" s="18"/>
      <c r="MST186" s="18"/>
      <c r="MSU186" s="18"/>
      <c r="MSV186" s="18"/>
      <c r="MSW186" s="18"/>
      <c r="MSX186" s="18"/>
      <c r="MSY186" s="18"/>
      <c r="MSZ186" s="18"/>
      <c r="MTA186" s="18"/>
      <c r="MTB186" s="18"/>
      <c r="MTC186" s="18"/>
      <c r="MTD186" s="18"/>
      <c r="MTE186" s="18"/>
      <c r="MTF186" s="18"/>
      <c r="MTG186" s="18"/>
      <c r="MTH186" s="18"/>
      <c r="MTI186" s="18"/>
      <c r="MTJ186" s="18"/>
      <c r="MTK186" s="18"/>
      <c r="MTL186" s="18"/>
      <c r="MTM186" s="18"/>
      <c r="MTN186" s="18"/>
      <c r="MTO186" s="18"/>
      <c r="MTP186" s="18"/>
      <c r="MTQ186" s="18"/>
      <c r="MTR186" s="18"/>
      <c r="MTS186" s="18"/>
      <c r="MTT186" s="18"/>
      <c r="MTU186" s="18"/>
      <c r="MTV186" s="18"/>
      <c r="MTW186" s="18"/>
      <c r="MTX186" s="18"/>
      <c r="MTY186" s="18"/>
      <c r="MTZ186" s="18"/>
      <c r="MUA186" s="18"/>
      <c r="MUB186" s="18"/>
      <c r="MUC186" s="18"/>
      <c r="MUD186" s="18"/>
      <c r="MUE186" s="18"/>
      <c r="MUF186" s="18"/>
      <c r="MUG186" s="18"/>
      <c r="MUH186" s="18"/>
      <c r="MUI186" s="18"/>
      <c r="MUJ186" s="18"/>
      <c r="MUK186" s="18"/>
      <c r="MUL186" s="18"/>
      <c r="MUM186" s="18"/>
      <c r="MUN186" s="18"/>
      <c r="MUO186" s="18"/>
      <c r="MUP186" s="18"/>
      <c r="MUQ186" s="18"/>
      <c r="MUR186" s="18"/>
      <c r="MUS186" s="18"/>
      <c r="MUT186" s="18"/>
      <c r="MUU186" s="18"/>
      <c r="MUV186" s="18"/>
      <c r="MUW186" s="18"/>
      <c r="MUX186" s="18"/>
      <c r="MUY186" s="18"/>
      <c r="MUZ186" s="18"/>
      <c r="MVA186" s="18"/>
      <c r="MVB186" s="18"/>
      <c r="MVC186" s="18"/>
      <c r="MVD186" s="18"/>
      <c r="MVE186" s="18"/>
      <c r="MVF186" s="18"/>
      <c r="MVG186" s="18"/>
      <c r="MVH186" s="18"/>
      <c r="MVI186" s="18"/>
      <c r="MVJ186" s="18"/>
      <c r="MVK186" s="18"/>
      <c r="MVL186" s="18"/>
      <c r="MVM186" s="18"/>
      <c r="MVN186" s="18"/>
      <c r="MVO186" s="18"/>
      <c r="MVP186" s="18"/>
      <c r="MVQ186" s="18"/>
      <c r="MVR186" s="18"/>
      <c r="MVS186" s="18"/>
      <c r="MVT186" s="18"/>
      <c r="MVU186" s="18"/>
      <c r="MVV186" s="18"/>
      <c r="MVW186" s="18"/>
      <c r="MVX186" s="18"/>
      <c r="MVY186" s="18"/>
      <c r="MVZ186" s="18"/>
      <c r="MWA186" s="18"/>
      <c r="MWB186" s="18"/>
      <c r="MWC186" s="18"/>
      <c r="MWD186" s="18"/>
      <c r="MWE186" s="18"/>
      <c r="MWF186" s="18"/>
      <c r="MWG186" s="18"/>
      <c r="MWH186" s="18"/>
      <c r="MWI186" s="18"/>
      <c r="MWJ186" s="18"/>
      <c r="MWK186" s="18"/>
      <c r="MWL186" s="18"/>
      <c r="MWM186" s="18"/>
      <c r="MWN186" s="18"/>
      <c r="MWO186" s="18"/>
      <c r="MWP186" s="18"/>
      <c r="MWQ186" s="18"/>
      <c r="MWR186" s="18"/>
      <c r="MWS186" s="18"/>
      <c r="MWT186" s="18"/>
      <c r="MWU186" s="18"/>
      <c r="MWV186" s="18"/>
      <c r="MWW186" s="18"/>
      <c r="MWX186" s="18"/>
      <c r="MWY186" s="18"/>
      <c r="MWZ186" s="18"/>
      <c r="MXA186" s="18"/>
      <c r="MXB186" s="18"/>
      <c r="MXC186" s="18"/>
      <c r="MXD186" s="18"/>
      <c r="MXE186" s="18"/>
      <c r="MXF186" s="18"/>
      <c r="MXG186" s="18"/>
      <c r="MXH186" s="18"/>
      <c r="MXI186" s="18"/>
      <c r="MXJ186" s="18"/>
      <c r="MXK186" s="18"/>
      <c r="MXL186" s="18"/>
      <c r="MXM186" s="18"/>
      <c r="MXN186" s="18"/>
      <c r="MXO186" s="18"/>
      <c r="MXP186" s="18"/>
      <c r="MXQ186" s="18"/>
      <c r="MXR186" s="18"/>
      <c r="MXS186" s="18"/>
      <c r="MXT186" s="18"/>
      <c r="MXU186" s="18"/>
      <c r="MXV186" s="18"/>
      <c r="MXW186" s="18"/>
      <c r="MXX186" s="18"/>
      <c r="MXY186" s="18"/>
      <c r="MXZ186" s="18"/>
      <c r="MYA186" s="18"/>
      <c r="MYB186" s="18"/>
      <c r="MYC186" s="18"/>
      <c r="MYD186" s="18"/>
      <c r="MYE186" s="18"/>
      <c r="MYF186" s="18"/>
      <c r="MYG186" s="18"/>
      <c r="MYH186" s="18"/>
      <c r="MYI186" s="18"/>
      <c r="MYJ186" s="18"/>
      <c r="MYK186" s="18"/>
      <c r="MYL186" s="18"/>
      <c r="MYM186" s="18"/>
      <c r="MYN186" s="18"/>
      <c r="MYO186" s="18"/>
      <c r="MYP186" s="18"/>
      <c r="MYQ186" s="18"/>
      <c r="MYR186" s="18"/>
      <c r="MYS186" s="18"/>
      <c r="MYT186" s="18"/>
      <c r="MYU186" s="18"/>
      <c r="MYV186" s="18"/>
      <c r="MYW186" s="18"/>
      <c r="MYX186" s="18"/>
      <c r="MYY186" s="18"/>
      <c r="MYZ186" s="18"/>
      <c r="MZA186" s="18"/>
      <c r="MZB186" s="18"/>
      <c r="MZC186" s="18"/>
      <c r="MZD186" s="18"/>
      <c r="MZE186" s="18"/>
      <c r="MZF186" s="18"/>
      <c r="MZG186" s="18"/>
      <c r="MZH186" s="18"/>
      <c r="MZI186" s="18"/>
      <c r="MZJ186" s="18"/>
      <c r="MZK186" s="18"/>
      <c r="MZL186" s="18"/>
      <c r="MZM186" s="18"/>
      <c r="MZN186" s="18"/>
      <c r="MZO186" s="18"/>
      <c r="MZP186" s="18"/>
      <c r="MZQ186" s="18"/>
      <c r="MZR186" s="18"/>
      <c r="MZS186" s="18"/>
      <c r="MZT186" s="18"/>
      <c r="MZU186" s="18"/>
      <c r="MZV186" s="18"/>
      <c r="MZW186" s="18"/>
      <c r="MZX186" s="18"/>
      <c r="MZY186" s="18"/>
      <c r="MZZ186" s="18"/>
      <c r="NAA186" s="18"/>
      <c r="NAB186" s="18"/>
      <c r="NAC186" s="18"/>
      <c r="NAD186" s="18"/>
      <c r="NAE186" s="18"/>
      <c r="NAF186" s="18"/>
      <c r="NAG186" s="18"/>
      <c r="NAH186" s="18"/>
      <c r="NAI186" s="18"/>
      <c r="NAJ186" s="18"/>
      <c r="NAK186" s="18"/>
      <c r="NAL186" s="18"/>
      <c r="NAM186" s="18"/>
      <c r="NAN186" s="18"/>
      <c r="NAO186" s="18"/>
      <c r="NAP186" s="18"/>
      <c r="NAQ186" s="18"/>
      <c r="NAR186" s="18"/>
      <c r="NAS186" s="18"/>
      <c r="NAT186" s="18"/>
      <c r="NAU186" s="18"/>
      <c r="NAV186" s="18"/>
      <c r="NAW186" s="18"/>
      <c r="NAX186" s="18"/>
      <c r="NAY186" s="18"/>
      <c r="NAZ186" s="18"/>
      <c r="NBA186" s="18"/>
      <c r="NBB186" s="18"/>
      <c r="NBC186" s="18"/>
      <c r="NBD186" s="18"/>
      <c r="NBE186" s="18"/>
      <c r="NBF186" s="18"/>
      <c r="NBG186" s="18"/>
      <c r="NBH186" s="18"/>
      <c r="NBI186" s="18"/>
      <c r="NBJ186" s="18"/>
      <c r="NBK186" s="18"/>
      <c r="NBL186" s="18"/>
      <c r="NBM186" s="18"/>
      <c r="NBN186" s="18"/>
      <c r="NBO186" s="18"/>
      <c r="NBP186" s="18"/>
      <c r="NBQ186" s="18"/>
      <c r="NBR186" s="18"/>
      <c r="NBS186" s="18"/>
      <c r="NBT186" s="18"/>
      <c r="NBU186" s="18"/>
      <c r="NBV186" s="18"/>
      <c r="NBW186" s="18"/>
      <c r="NBX186" s="18"/>
      <c r="NBY186" s="18"/>
      <c r="NBZ186" s="18"/>
      <c r="NCA186" s="18"/>
      <c r="NCB186" s="18"/>
      <c r="NCC186" s="18"/>
      <c r="NCD186" s="18"/>
      <c r="NCE186" s="18"/>
      <c r="NCF186" s="18"/>
      <c r="NCG186" s="18"/>
      <c r="NCH186" s="18"/>
      <c r="NCI186" s="18"/>
      <c r="NCJ186" s="18"/>
      <c r="NCK186" s="18"/>
      <c r="NCL186" s="18"/>
      <c r="NCM186" s="18"/>
      <c r="NCN186" s="18"/>
      <c r="NCO186" s="18"/>
      <c r="NCP186" s="18"/>
      <c r="NCQ186" s="18"/>
      <c r="NCR186" s="18"/>
      <c r="NCS186" s="18"/>
      <c r="NCT186" s="18"/>
      <c r="NCU186" s="18"/>
      <c r="NCV186" s="18"/>
      <c r="NCW186" s="18"/>
      <c r="NCX186" s="18"/>
      <c r="NCY186" s="18"/>
      <c r="NCZ186" s="18"/>
      <c r="NDA186" s="18"/>
      <c r="NDB186" s="18"/>
      <c r="NDC186" s="18"/>
      <c r="NDD186" s="18"/>
      <c r="NDE186" s="18"/>
      <c r="NDF186" s="18"/>
      <c r="NDG186" s="18"/>
      <c r="NDH186" s="18"/>
      <c r="NDI186" s="18"/>
      <c r="NDJ186" s="18"/>
      <c r="NDK186" s="18"/>
      <c r="NDL186" s="18"/>
      <c r="NDM186" s="18"/>
      <c r="NDN186" s="18"/>
      <c r="NDO186" s="18"/>
      <c r="NDP186" s="18"/>
      <c r="NDQ186" s="18"/>
      <c r="NDR186" s="18"/>
      <c r="NDS186" s="18"/>
      <c r="NDT186" s="18"/>
      <c r="NDU186" s="18"/>
      <c r="NDV186" s="18"/>
      <c r="NDW186" s="18"/>
      <c r="NDX186" s="18"/>
      <c r="NDY186" s="18"/>
      <c r="NDZ186" s="18"/>
      <c r="NEA186" s="18"/>
      <c r="NEB186" s="18"/>
      <c r="NEC186" s="18"/>
      <c r="NED186" s="18"/>
      <c r="NEE186" s="18"/>
      <c r="NEF186" s="18"/>
      <c r="NEG186" s="18"/>
      <c r="NEH186" s="18"/>
      <c r="NEI186" s="18"/>
      <c r="NEJ186" s="18"/>
      <c r="NEK186" s="18"/>
      <c r="NEL186" s="18"/>
      <c r="NEM186" s="18"/>
      <c r="NEN186" s="18"/>
      <c r="NEO186" s="18"/>
      <c r="NEP186" s="18"/>
      <c r="NEQ186" s="18"/>
      <c r="NER186" s="18"/>
      <c r="NES186" s="18"/>
      <c r="NET186" s="18"/>
      <c r="NEU186" s="18"/>
      <c r="NEV186" s="18"/>
      <c r="NEW186" s="18"/>
      <c r="NEX186" s="18"/>
      <c r="NEY186" s="18"/>
      <c r="NEZ186" s="18"/>
      <c r="NFA186" s="18"/>
      <c r="NFB186" s="18"/>
      <c r="NFC186" s="18"/>
      <c r="NFD186" s="18"/>
      <c r="NFE186" s="18"/>
      <c r="NFF186" s="18"/>
      <c r="NFG186" s="18"/>
      <c r="NFH186" s="18"/>
      <c r="NFI186" s="18"/>
      <c r="NFJ186" s="18"/>
      <c r="NFK186" s="18"/>
      <c r="NFL186" s="18"/>
      <c r="NFM186" s="18"/>
      <c r="NFN186" s="18"/>
      <c r="NFO186" s="18"/>
      <c r="NFP186" s="18"/>
      <c r="NFQ186" s="18"/>
      <c r="NFR186" s="18"/>
      <c r="NFS186" s="18"/>
      <c r="NFT186" s="18"/>
      <c r="NFU186" s="18"/>
      <c r="NFV186" s="18"/>
      <c r="NFW186" s="18"/>
      <c r="NFX186" s="18"/>
      <c r="NFY186" s="18"/>
      <c r="NFZ186" s="18"/>
      <c r="NGA186" s="18"/>
      <c r="NGB186" s="18"/>
      <c r="NGC186" s="18"/>
      <c r="NGD186" s="18"/>
      <c r="NGE186" s="18"/>
      <c r="NGF186" s="18"/>
      <c r="NGG186" s="18"/>
      <c r="NGH186" s="18"/>
      <c r="NGI186" s="18"/>
      <c r="NGJ186" s="18"/>
      <c r="NGK186" s="18"/>
      <c r="NGL186" s="18"/>
      <c r="NGM186" s="18"/>
      <c r="NGN186" s="18"/>
      <c r="NGO186" s="18"/>
      <c r="NGP186" s="18"/>
      <c r="NGQ186" s="18"/>
      <c r="NGR186" s="18"/>
      <c r="NGS186" s="18"/>
      <c r="NGT186" s="18"/>
      <c r="NGU186" s="18"/>
      <c r="NGV186" s="18"/>
      <c r="NGW186" s="18"/>
      <c r="NGX186" s="18"/>
      <c r="NGY186" s="18"/>
      <c r="NGZ186" s="18"/>
      <c r="NHA186" s="18"/>
      <c r="NHB186" s="18"/>
      <c r="NHC186" s="18"/>
      <c r="NHD186" s="18"/>
      <c r="NHE186" s="18"/>
      <c r="NHF186" s="18"/>
      <c r="NHG186" s="18"/>
      <c r="NHH186" s="18"/>
      <c r="NHI186" s="18"/>
      <c r="NHJ186" s="18"/>
      <c r="NHK186" s="18"/>
      <c r="NHL186" s="18"/>
      <c r="NHM186" s="18"/>
      <c r="NHN186" s="18"/>
      <c r="NHO186" s="18"/>
      <c r="NHP186" s="18"/>
      <c r="NHQ186" s="18"/>
      <c r="NHR186" s="18"/>
      <c r="NHS186" s="18"/>
      <c r="NHT186" s="18"/>
      <c r="NHU186" s="18"/>
      <c r="NHV186" s="18"/>
      <c r="NHW186" s="18"/>
      <c r="NHX186" s="18"/>
      <c r="NHY186" s="18"/>
      <c r="NHZ186" s="18"/>
      <c r="NIA186" s="18"/>
      <c r="NIB186" s="18"/>
      <c r="NIC186" s="18"/>
      <c r="NID186" s="18"/>
      <c r="NIE186" s="18"/>
      <c r="NIF186" s="18"/>
      <c r="NIG186" s="18"/>
      <c r="NIH186" s="18"/>
      <c r="NII186" s="18"/>
      <c r="NIJ186" s="18"/>
      <c r="NIK186" s="18"/>
      <c r="NIL186" s="18"/>
      <c r="NIM186" s="18"/>
      <c r="NIN186" s="18"/>
      <c r="NIO186" s="18"/>
      <c r="NIP186" s="18"/>
      <c r="NIQ186" s="18"/>
      <c r="NIR186" s="18"/>
      <c r="NIS186" s="18"/>
      <c r="NIT186" s="18"/>
      <c r="NIU186" s="18"/>
      <c r="NIV186" s="18"/>
      <c r="NIW186" s="18"/>
      <c r="NIX186" s="18"/>
      <c r="NIY186" s="18"/>
      <c r="NIZ186" s="18"/>
      <c r="NJA186" s="18"/>
      <c r="NJB186" s="18"/>
      <c r="NJC186" s="18"/>
      <c r="NJD186" s="18"/>
      <c r="NJE186" s="18"/>
      <c r="NJF186" s="18"/>
      <c r="NJG186" s="18"/>
      <c r="NJH186" s="18"/>
      <c r="NJI186" s="18"/>
      <c r="NJJ186" s="18"/>
      <c r="NJK186" s="18"/>
      <c r="NJL186" s="18"/>
      <c r="NJM186" s="18"/>
      <c r="NJN186" s="18"/>
      <c r="NJO186" s="18"/>
      <c r="NJP186" s="18"/>
      <c r="NJQ186" s="18"/>
      <c r="NJR186" s="18"/>
      <c r="NJS186" s="18"/>
      <c r="NJT186" s="18"/>
      <c r="NJU186" s="18"/>
      <c r="NJV186" s="18"/>
      <c r="NJW186" s="18"/>
      <c r="NJX186" s="18"/>
      <c r="NJY186" s="18"/>
      <c r="NJZ186" s="18"/>
      <c r="NKA186" s="18"/>
      <c r="NKB186" s="18"/>
      <c r="NKC186" s="18"/>
      <c r="NKD186" s="18"/>
      <c r="NKE186" s="18"/>
      <c r="NKF186" s="18"/>
      <c r="NKG186" s="18"/>
      <c r="NKH186" s="18"/>
      <c r="NKI186" s="18"/>
      <c r="NKJ186" s="18"/>
      <c r="NKK186" s="18"/>
      <c r="NKL186" s="18"/>
      <c r="NKM186" s="18"/>
      <c r="NKN186" s="18"/>
      <c r="NKO186" s="18"/>
      <c r="NKP186" s="18"/>
      <c r="NKQ186" s="18"/>
      <c r="NKR186" s="18"/>
      <c r="NKS186" s="18"/>
      <c r="NKT186" s="18"/>
      <c r="NKU186" s="18"/>
      <c r="NKV186" s="18"/>
      <c r="NKW186" s="18"/>
      <c r="NKX186" s="18"/>
      <c r="NKY186" s="18"/>
      <c r="NKZ186" s="18"/>
      <c r="NLA186" s="18"/>
      <c r="NLB186" s="18"/>
      <c r="NLC186" s="18"/>
      <c r="NLD186" s="18"/>
      <c r="NLE186" s="18"/>
      <c r="NLF186" s="18"/>
      <c r="NLG186" s="18"/>
      <c r="NLH186" s="18"/>
      <c r="NLI186" s="18"/>
      <c r="NLJ186" s="18"/>
      <c r="NLK186" s="18"/>
      <c r="NLL186" s="18"/>
      <c r="NLM186" s="18"/>
      <c r="NLN186" s="18"/>
      <c r="NLO186" s="18"/>
      <c r="NLP186" s="18"/>
      <c r="NLQ186" s="18"/>
      <c r="NLR186" s="18"/>
      <c r="NLS186" s="18"/>
      <c r="NLT186" s="18"/>
      <c r="NLU186" s="18"/>
      <c r="NLV186" s="18"/>
      <c r="NLW186" s="18"/>
      <c r="NLX186" s="18"/>
      <c r="NLY186" s="18"/>
      <c r="NLZ186" s="18"/>
      <c r="NMA186" s="18"/>
      <c r="NMB186" s="18"/>
      <c r="NMC186" s="18"/>
      <c r="NMD186" s="18"/>
      <c r="NME186" s="18"/>
      <c r="NMF186" s="18"/>
      <c r="NMG186" s="18"/>
      <c r="NMH186" s="18"/>
      <c r="NMI186" s="18"/>
      <c r="NMJ186" s="18"/>
      <c r="NMK186" s="18"/>
      <c r="NML186" s="18"/>
      <c r="NMM186" s="18"/>
      <c r="NMN186" s="18"/>
      <c r="NMO186" s="18"/>
      <c r="NMP186" s="18"/>
      <c r="NMQ186" s="18"/>
      <c r="NMR186" s="18"/>
      <c r="NMS186" s="18"/>
      <c r="NMT186" s="18"/>
      <c r="NMU186" s="18"/>
      <c r="NMV186" s="18"/>
      <c r="NMW186" s="18"/>
      <c r="NMX186" s="18"/>
      <c r="NMY186" s="18"/>
      <c r="NMZ186" s="18"/>
      <c r="NNA186" s="18"/>
      <c r="NNB186" s="18"/>
      <c r="NNC186" s="18"/>
      <c r="NND186" s="18"/>
      <c r="NNE186" s="18"/>
      <c r="NNF186" s="18"/>
      <c r="NNG186" s="18"/>
      <c r="NNH186" s="18"/>
      <c r="NNI186" s="18"/>
      <c r="NNJ186" s="18"/>
      <c r="NNK186" s="18"/>
      <c r="NNL186" s="18"/>
      <c r="NNM186" s="18"/>
      <c r="NNN186" s="18"/>
      <c r="NNO186" s="18"/>
      <c r="NNP186" s="18"/>
      <c r="NNQ186" s="18"/>
      <c r="NNR186" s="18"/>
      <c r="NNS186" s="18"/>
      <c r="NNT186" s="18"/>
      <c r="NNU186" s="18"/>
      <c r="NNV186" s="18"/>
      <c r="NNW186" s="18"/>
      <c r="NNX186" s="18"/>
      <c r="NNY186" s="18"/>
      <c r="NNZ186" s="18"/>
      <c r="NOA186" s="18"/>
      <c r="NOB186" s="18"/>
      <c r="NOC186" s="18"/>
      <c r="NOD186" s="18"/>
      <c r="NOE186" s="18"/>
      <c r="NOF186" s="18"/>
      <c r="NOG186" s="18"/>
      <c r="NOH186" s="18"/>
      <c r="NOI186" s="18"/>
      <c r="NOJ186" s="18"/>
      <c r="NOK186" s="18"/>
      <c r="NOL186" s="18"/>
      <c r="NOM186" s="18"/>
      <c r="NON186" s="18"/>
      <c r="NOO186" s="18"/>
      <c r="NOP186" s="18"/>
      <c r="NOQ186" s="18"/>
      <c r="NOR186" s="18"/>
      <c r="NOS186" s="18"/>
      <c r="NOT186" s="18"/>
      <c r="NOU186" s="18"/>
      <c r="NOV186" s="18"/>
      <c r="NOW186" s="18"/>
      <c r="NOX186" s="18"/>
      <c r="NOY186" s="18"/>
      <c r="NOZ186" s="18"/>
      <c r="NPA186" s="18"/>
      <c r="NPB186" s="18"/>
      <c r="NPC186" s="18"/>
      <c r="NPD186" s="18"/>
      <c r="NPE186" s="18"/>
      <c r="NPF186" s="18"/>
      <c r="NPG186" s="18"/>
      <c r="NPH186" s="18"/>
      <c r="NPI186" s="18"/>
      <c r="NPJ186" s="18"/>
      <c r="NPK186" s="18"/>
      <c r="NPL186" s="18"/>
      <c r="NPM186" s="18"/>
      <c r="NPN186" s="18"/>
      <c r="NPO186" s="18"/>
      <c r="NPP186" s="18"/>
      <c r="NPQ186" s="18"/>
      <c r="NPR186" s="18"/>
      <c r="NPS186" s="18"/>
      <c r="NPT186" s="18"/>
      <c r="NPU186" s="18"/>
      <c r="NPV186" s="18"/>
      <c r="NPW186" s="18"/>
      <c r="NPX186" s="18"/>
      <c r="NPY186" s="18"/>
      <c r="NPZ186" s="18"/>
      <c r="NQA186" s="18"/>
      <c r="NQB186" s="18"/>
      <c r="NQC186" s="18"/>
      <c r="NQD186" s="18"/>
      <c r="NQE186" s="18"/>
      <c r="NQF186" s="18"/>
      <c r="NQG186" s="18"/>
      <c r="NQH186" s="18"/>
      <c r="NQI186" s="18"/>
      <c r="NQJ186" s="18"/>
      <c r="NQK186" s="18"/>
      <c r="NQL186" s="18"/>
      <c r="NQM186" s="18"/>
      <c r="NQN186" s="18"/>
      <c r="NQO186" s="18"/>
      <c r="NQP186" s="18"/>
      <c r="NQQ186" s="18"/>
      <c r="NQR186" s="18"/>
      <c r="NQS186" s="18"/>
      <c r="NQT186" s="18"/>
      <c r="NQU186" s="18"/>
      <c r="NQV186" s="18"/>
      <c r="NQW186" s="18"/>
      <c r="NQX186" s="18"/>
      <c r="NQY186" s="18"/>
      <c r="NQZ186" s="18"/>
      <c r="NRA186" s="18"/>
      <c r="NRB186" s="18"/>
      <c r="NRC186" s="18"/>
      <c r="NRD186" s="18"/>
      <c r="NRE186" s="18"/>
      <c r="NRF186" s="18"/>
      <c r="NRG186" s="18"/>
      <c r="NRH186" s="18"/>
      <c r="NRI186" s="18"/>
      <c r="NRJ186" s="18"/>
      <c r="NRK186" s="18"/>
      <c r="NRL186" s="18"/>
      <c r="NRM186" s="18"/>
      <c r="NRN186" s="18"/>
      <c r="NRO186" s="18"/>
      <c r="NRP186" s="18"/>
      <c r="NRQ186" s="18"/>
      <c r="NRR186" s="18"/>
      <c r="NRS186" s="18"/>
      <c r="NRT186" s="18"/>
      <c r="NRU186" s="18"/>
      <c r="NRV186" s="18"/>
      <c r="NRW186" s="18"/>
      <c r="NRX186" s="18"/>
      <c r="NRY186" s="18"/>
      <c r="NRZ186" s="18"/>
      <c r="NSA186" s="18"/>
      <c r="NSB186" s="18"/>
      <c r="NSC186" s="18"/>
      <c r="NSD186" s="18"/>
      <c r="NSE186" s="18"/>
      <c r="NSF186" s="18"/>
      <c r="NSG186" s="18"/>
      <c r="NSH186" s="18"/>
      <c r="NSI186" s="18"/>
      <c r="NSJ186" s="18"/>
      <c r="NSK186" s="18"/>
      <c r="NSL186" s="18"/>
      <c r="NSM186" s="18"/>
      <c r="NSN186" s="18"/>
      <c r="NSO186" s="18"/>
      <c r="NSP186" s="18"/>
      <c r="NSQ186" s="18"/>
      <c r="NSR186" s="18"/>
      <c r="NSS186" s="18"/>
      <c r="NST186" s="18"/>
      <c r="NSU186" s="18"/>
      <c r="NSV186" s="18"/>
      <c r="NSW186" s="18"/>
      <c r="NSX186" s="18"/>
      <c r="NSY186" s="18"/>
      <c r="NSZ186" s="18"/>
      <c r="NTA186" s="18"/>
      <c r="NTB186" s="18"/>
      <c r="NTC186" s="18"/>
      <c r="NTD186" s="18"/>
      <c r="NTE186" s="18"/>
      <c r="NTF186" s="18"/>
      <c r="NTG186" s="18"/>
      <c r="NTH186" s="18"/>
      <c r="NTI186" s="18"/>
      <c r="NTJ186" s="18"/>
      <c r="NTK186" s="18"/>
      <c r="NTL186" s="18"/>
      <c r="NTM186" s="18"/>
      <c r="NTN186" s="18"/>
      <c r="NTO186" s="18"/>
      <c r="NTP186" s="18"/>
      <c r="NTQ186" s="18"/>
      <c r="NTR186" s="18"/>
      <c r="NTS186" s="18"/>
      <c r="NTT186" s="18"/>
      <c r="NTU186" s="18"/>
      <c r="NTV186" s="18"/>
      <c r="NTW186" s="18"/>
      <c r="NTX186" s="18"/>
      <c r="NTY186" s="18"/>
      <c r="NTZ186" s="18"/>
      <c r="NUA186" s="18"/>
      <c r="NUB186" s="18"/>
      <c r="NUC186" s="18"/>
      <c r="NUD186" s="18"/>
      <c r="NUE186" s="18"/>
      <c r="NUF186" s="18"/>
      <c r="NUG186" s="18"/>
      <c r="NUH186" s="18"/>
      <c r="NUI186" s="18"/>
      <c r="NUJ186" s="18"/>
      <c r="NUK186" s="18"/>
      <c r="NUL186" s="18"/>
      <c r="NUM186" s="18"/>
      <c r="NUN186" s="18"/>
      <c r="NUO186" s="18"/>
      <c r="NUP186" s="18"/>
      <c r="NUQ186" s="18"/>
      <c r="NUR186" s="18"/>
      <c r="NUS186" s="18"/>
      <c r="NUT186" s="18"/>
      <c r="NUU186" s="18"/>
      <c r="NUV186" s="18"/>
      <c r="NUW186" s="18"/>
      <c r="NUX186" s="18"/>
      <c r="NUY186" s="18"/>
      <c r="NUZ186" s="18"/>
      <c r="NVA186" s="18"/>
      <c r="NVB186" s="18"/>
      <c r="NVC186" s="18"/>
      <c r="NVD186" s="18"/>
      <c r="NVE186" s="18"/>
      <c r="NVF186" s="18"/>
      <c r="NVG186" s="18"/>
      <c r="NVH186" s="18"/>
      <c r="NVI186" s="18"/>
      <c r="NVJ186" s="18"/>
      <c r="NVK186" s="18"/>
      <c r="NVL186" s="18"/>
      <c r="NVM186" s="18"/>
      <c r="NVN186" s="18"/>
      <c r="NVO186" s="18"/>
      <c r="NVP186" s="18"/>
      <c r="NVQ186" s="18"/>
      <c r="NVR186" s="18"/>
      <c r="NVS186" s="18"/>
      <c r="NVT186" s="18"/>
      <c r="NVU186" s="18"/>
      <c r="NVV186" s="18"/>
      <c r="NVW186" s="18"/>
      <c r="NVX186" s="18"/>
      <c r="NVY186" s="18"/>
      <c r="NVZ186" s="18"/>
      <c r="NWA186" s="18"/>
      <c r="NWB186" s="18"/>
      <c r="NWC186" s="18"/>
      <c r="NWD186" s="18"/>
      <c r="NWE186" s="18"/>
      <c r="NWF186" s="18"/>
      <c r="NWG186" s="18"/>
      <c r="NWH186" s="18"/>
      <c r="NWI186" s="18"/>
      <c r="NWJ186" s="18"/>
      <c r="NWK186" s="18"/>
      <c r="NWL186" s="18"/>
      <c r="NWM186" s="18"/>
      <c r="NWN186" s="18"/>
      <c r="NWO186" s="18"/>
      <c r="NWP186" s="18"/>
      <c r="NWQ186" s="18"/>
      <c r="NWR186" s="18"/>
      <c r="NWS186" s="18"/>
      <c r="NWT186" s="18"/>
      <c r="NWU186" s="18"/>
      <c r="NWV186" s="18"/>
      <c r="NWW186" s="18"/>
      <c r="NWX186" s="18"/>
      <c r="NWY186" s="18"/>
      <c r="NWZ186" s="18"/>
      <c r="NXA186" s="18"/>
      <c r="NXB186" s="18"/>
      <c r="NXC186" s="18"/>
      <c r="NXD186" s="18"/>
      <c r="NXE186" s="18"/>
      <c r="NXF186" s="18"/>
      <c r="NXG186" s="18"/>
      <c r="NXH186" s="18"/>
      <c r="NXI186" s="18"/>
      <c r="NXJ186" s="18"/>
      <c r="NXK186" s="18"/>
      <c r="NXL186" s="18"/>
      <c r="NXM186" s="18"/>
      <c r="NXN186" s="18"/>
      <c r="NXO186" s="18"/>
      <c r="NXP186" s="18"/>
      <c r="NXQ186" s="18"/>
      <c r="NXR186" s="18"/>
      <c r="NXS186" s="18"/>
      <c r="NXT186" s="18"/>
      <c r="NXU186" s="18"/>
      <c r="NXV186" s="18"/>
      <c r="NXW186" s="18"/>
      <c r="NXX186" s="18"/>
      <c r="NXY186" s="18"/>
      <c r="NXZ186" s="18"/>
      <c r="NYA186" s="18"/>
      <c r="NYB186" s="18"/>
      <c r="NYC186" s="18"/>
      <c r="NYD186" s="18"/>
      <c r="NYE186" s="18"/>
      <c r="NYF186" s="18"/>
      <c r="NYG186" s="18"/>
      <c r="NYH186" s="18"/>
      <c r="NYI186" s="18"/>
      <c r="NYJ186" s="18"/>
      <c r="NYK186" s="18"/>
      <c r="NYL186" s="18"/>
      <c r="NYM186" s="18"/>
      <c r="NYN186" s="18"/>
      <c r="NYO186" s="18"/>
      <c r="NYP186" s="18"/>
      <c r="NYQ186" s="18"/>
      <c r="NYR186" s="18"/>
      <c r="NYS186" s="18"/>
      <c r="NYT186" s="18"/>
      <c r="NYU186" s="18"/>
      <c r="NYV186" s="18"/>
      <c r="NYW186" s="18"/>
      <c r="NYX186" s="18"/>
      <c r="NYY186" s="18"/>
      <c r="NYZ186" s="18"/>
      <c r="NZA186" s="18"/>
      <c r="NZB186" s="18"/>
      <c r="NZC186" s="18"/>
      <c r="NZD186" s="18"/>
      <c r="NZE186" s="18"/>
      <c r="NZF186" s="18"/>
      <c r="NZG186" s="18"/>
      <c r="NZH186" s="18"/>
      <c r="NZI186" s="18"/>
      <c r="NZJ186" s="18"/>
      <c r="NZK186" s="18"/>
      <c r="NZL186" s="18"/>
      <c r="NZM186" s="18"/>
      <c r="NZN186" s="18"/>
      <c r="NZO186" s="18"/>
      <c r="NZP186" s="18"/>
      <c r="NZQ186" s="18"/>
      <c r="NZR186" s="18"/>
      <c r="NZS186" s="18"/>
      <c r="NZT186" s="18"/>
      <c r="NZU186" s="18"/>
      <c r="NZV186" s="18"/>
      <c r="NZW186" s="18"/>
      <c r="NZX186" s="18"/>
      <c r="NZY186" s="18"/>
      <c r="NZZ186" s="18"/>
      <c r="OAA186" s="18"/>
      <c r="OAB186" s="18"/>
      <c r="OAC186" s="18"/>
      <c r="OAD186" s="18"/>
      <c r="OAE186" s="18"/>
      <c r="OAF186" s="18"/>
      <c r="OAG186" s="18"/>
      <c r="OAH186" s="18"/>
      <c r="OAI186" s="18"/>
      <c r="OAJ186" s="18"/>
      <c r="OAK186" s="18"/>
      <c r="OAL186" s="18"/>
      <c r="OAM186" s="18"/>
      <c r="OAN186" s="18"/>
      <c r="OAO186" s="18"/>
      <c r="OAP186" s="18"/>
      <c r="OAQ186" s="18"/>
      <c r="OAR186" s="18"/>
      <c r="OAS186" s="18"/>
      <c r="OAT186" s="18"/>
      <c r="OAU186" s="18"/>
      <c r="OAV186" s="18"/>
      <c r="OAW186" s="18"/>
      <c r="OAX186" s="18"/>
      <c r="OAY186" s="18"/>
      <c r="OAZ186" s="18"/>
      <c r="OBA186" s="18"/>
      <c r="OBB186" s="18"/>
      <c r="OBC186" s="18"/>
      <c r="OBD186" s="18"/>
      <c r="OBE186" s="18"/>
      <c r="OBF186" s="18"/>
      <c r="OBG186" s="18"/>
      <c r="OBH186" s="18"/>
      <c r="OBI186" s="18"/>
      <c r="OBJ186" s="18"/>
      <c r="OBK186" s="18"/>
      <c r="OBL186" s="18"/>
      <c r="OBM186" s="18"/>
      <c r="OBN186" s="18"/>
      <c r="OBO186" s="18"/>
      <c r="OBP186" s="18"/>
      <c r="OBQ186" s="18"/>
      <c r="OBR186" s="18"/>
      <c r="OBS186" s="18"/>
      <c r="OBT186" s="18"/>
      <c r="OBU186" s="18"/>
      <c r="OBV186" s="18"/>
      <c r="OBW186" s="18"/>
      <c r="OBX186" s="18"/>
      <c r="OBY186" s="18"/>
      <c r="OBZ186" s="18"/>
      <c r="OCA186" s="18"/>
      <c r="OCB186" s="18"/>
      <c r="OCC186" s="18"/>
      <c r="OCD186" s="18"/>
      <c r="OCE186" s="18"/>
      <c r="OCF186" s="18"/>
      <c r="OCG186" s="18"/>
      <c r="OCH186" s="18"/>
      <c r="OCI186" s="18"/>
      <c r="OCJ186" s="18"/>
      <c r="OCK186" s="18"/>
      <c r="OCL186" s="18"/>
      <c r="OCM186" s="18"/>
      <c r="OCN186" s="18"/>
      <c r="OCO186" s="18"/>
      <c r="OCP186" s="18"/>
      <c r="OCQ186" s="18"/>
      <c r="OCR186" s="18"/>
      <c r="OCS186" s="18"/>
      <c r="OCT186" s="18"/>
      <c r="OCU186" s="18"/>
      <c r="OCV186" s="18"/>
      <c r="OCW186" s="18"/>
      <c r="OCX186" s="18"/>
      <c r="OCY186" s="18"/>
      <c r="OCZ186" s="18"/>
      <c r="ODA186" s="18"/>
      <c r="ODB186" s="18"/>
      <c r="ODC186" s="18"/>
      <c r="ODD186" s="18"/>
      <c r="ODE186" s="18"/>
      <c r="ODF186" s="18"/>
      <c r="ODG186" s="18"/>
      <c r="ODH186" s="18"/>
      <c r="ODI186" s="18"/>
      <c r="ODJ186" s="18"/>
      <c r="ODK186" s="18"/>
      <c r="ODL186" s="18"/>
      <c r="ODM186" s="18"/>
      <c r="ODN186" s="18"/>
      <c r="ODO186" s="18"/>
      <c r="ODP186" s="18"/>
      <c r="ODQ186" s="18"/>
      <c r="ODR186" s="18"/>
      <c r="ODS186" s="18"/>
      <c r="ODT186" s="18"/>
      <c r="ODU186" s="18"/>
      <c r="ODV186" s="18"/>
      <c r="ODW186" s="18"/>
      <c r="ODX186" s="18"/>
      <c r="ODY186" s="18"/>
      <c r="ODZ186" s="18"/>
      <c r="OEA186" s="18"/>
      <c r="OEB186" s="18"/>
      <c r="OEC186" s="18"/>
      <c r="OED186" s="18"/>
      <c r="OEE186" s="18"/>
      <c r="OEF186" s="18"/>
      <c r="OEG186" s="18"/>
      <c r="OEH186" s="18"/>
      <c r="OEI186" s="18"/>
      <c r="OEJ186" s="18"/>
      <c r="OEK186" s="18"/>
      <c r="OEL186" s="18"/>
      <c r="OEM186" s="18"/>
      <c r="OEN186" s="18"/>
      <c r="OEO186" s="18"/>
      <c r="OEP186" s="18"/>
      <c r="OEQ186" s="18"/>
      <c r="OER186" s="18"/>
      <c r="OES186" s="18"/>
      <c r="OET186" s="18"/>
      <c r="OEU186" s="18"/>
      <c r="OEV186" s="18"/>
      <c r="OEW186" s="18"/>
      <c r="OEX186" s="18"/>
      <c r="OEY186" s="18"/>
      <c r="OEZ186" s="18"/>
      <c r="OFA186" s="18"/>
      <c r="OFB186" s="18"/>
      <c r="OFC186" s="18"/>
      <c r="OFD186" s="18"/>
      <c r="OFE186" s="18"/>
      <c r="OFF186" s="18"/>
      <c r="OFG186" s="18"/>
      <c r="OFH186" s="18"/>
      <c r="OFI186" s="18"/>
      <c r="OFJ186" s="18"/>
      <c r="OFK186" s="18"/>
      <c r="OFL186" s="18"/>
      <c r="OFM186" s="18"/>
      <c r="OFN186" s="18"/>
      <c r="OFO186" s="18"/>
      <c r="OFP186" s="18"/>
      <c r="OFQ186" s="18"/>
      <c r="OFR186" s="18"/>
      <c r="OFS186" s="18"/>
      <c r="OFT186" s="18"/>
      <c r="OFU186" s="18"/>
      <c r="OFV186" s="18"/>
      <c r="OFW186" s="18"/>
      <c r="OFX186" s="18"/>
      <c r="OFY186" s="18"/>
      <c r="OFZ186" s="18"/>
      <c r="OGA186" s="18"/>
      <c r="OGB186" s="18"/>
      <c r="OGC186" s="18"/>
      <c r="OGD186" s="18"/>
      <c r="OGE186" s="18"/>
      <c r="OGF186" s="18"/>
      <c r="OGG186" s="18"/>
      <c r="OGH186" s="18"/>
      <c r="OGI186" s="18"/>
      <c r="OGJ186" s="18"/>
      <c r="OGK186" s="18"/>
      <c r="OGL186" s="18"/>
      <c r="OGM186" s="18"/>
      <c r="OGN186" s="18"/>
      <c r="OGO186" s="18"/>
      <c r="OGP186" s="18"/>
      <c r="OGQ186" s="18"/>
      <c r="OGR186" s="18"/>
      <c r="OGS186" s="18"/>
      <c r="OGT186" s="18"/>
      <c r="OGU186" s="18"/>
      <c r="OGV186" s="18"/>
      <c r="OGW186" s="18"/>
      <c r="OGX186" s="18"/>
      <c r="OGY186" s="18"/>
      <c r="OGZ186" s="18"/>
      <c r="OHA186" s="18"/>
      <c r="OHB186" s="18"/>
      <c r="OHC186" s="18"/>
      <c r="OHD186" s="18"/>
      <c r="OHE186" s="18"/>
      <c r="OHF186" s="18"/>
      <c r="OHG186" s="18"/>
      <c r="OHH186" s="18"/>
      <c r="OHI186" s="18"/>
      <c r="OHJ186" s="18"/>
      <c r="OHK186" s="18"/>
      <c r="OHL186" s="18"/>
      <c r="OHM186" s="18"/>
      <c r="OHN186" s="18"/>
      <c r="OHO186" s="18"/>
      <c r="OHP186" s="18"/>
      <c r="OHQ186" s="18"/>
      <c r="OHR186" s="18"/>
      <c r="OHS186" s="18"/>
      <c r="OHT186" s="18"/>
      <c r="OHU186" s="18"/>
      <c r="OHV186" s="18"/>
      <c r="OHW186" s="18"/>
      <c r="OHX186" s="18"/>
      <c r="OHY186" s="18"/>
      <c r="OHZ186" s="18"/>
      <c r="OIA186" s="18"/>
      <c r="OIB186" s="18"/>
      <c r="OIC186" s="18"/>
      <c r="OID186" s="18"/>
      <c r="OIE186" s="18"/>
      <c r="OIF186" s="18"/>
      <c r="OIG186" s="18"/>
      <c r="OIH186" s="18"/>
      <c r="OII186" s="18"/>
      <c r="OIJ186" s="18"/>
      <c r="OIK186" s="18"/>
      <c r="OIL186" s="18"/>
      <c r="OIM186" s="18"/>
      <c r="OIN186" s="18"/>
      <c r="OIO186" s="18"/>
      <c r="OIP186" s="18"/>
      <c r="OIQ186" s="18"/>
      <c r="OIR186" s="18"/>
      <c r="OIS186" s="18"/>
      <c r="OIT186" s="18"/>
      <c r="OIU186" s="18"/>
      <c r="OIV186" s="18"/>
      <c r="OIW186" s="18"/>
      <c r="OIX186" s="18"/>
      <c r="OIY186" s="18"/>
      <c r="OIZ186" s="18"/>
      <c r="OJA186" s="18"/>
      <c r="OJB186" s="18"/>
      <c r="OJC186" s="18"/>
      <c r="OJD186" s="18"/>
      <c r="OJE186" s="18"/>
      <c r="OJF186" s="18"/>
      <c r="OJG186" s="18"/>
      <c r="OJH186" s="18"/>
      <c r="OJI186" s="18"/>
      <c r="OJJ186" s="18"/>
      <c r="OJK186" s="18"/>
      <c r="OJL186" s="18"/>
      <c r="OJM186" s="18"/>
      <c r="OJN186" s="18"/>
      <c r="OJO186" s="18"/>
      <c r="OJP186" s="18"/>
      <c r="OJQ186" s="18"/>
      <c r="OJR186" s="18"/>
      <c r="OJS186" s="18"/>
      <c r="OJT186" s="18"/>
      <c r="OJU186" s="18"/>
      <c r="OJV186" s="18"/>
      <c r="OJW186" s="18"/>
      <c r="OJX186" s="18"/>
      <c r="OJY186" s="18"/>
      <c r="OJZ186" s="18"/>
      <c r="OKA186" s="18"/>
      <c r="OKB186" s="18"/>
      <c r="OKC186" s="18"/>
      <c r="OKD186" s="18"/>
      <c r="OKE186" s="18"/>
      <c r="OKF186" s="18"/>
      <c r="OKG186" s="18"/>
      <c r="OKH186" s="18"/>
      <c r="OKI186" s="18"/>
      <c r="OKJ186" s="18"/>
      <c r="OKK186" s="18"/>
      <c r="OKL186" s="18"/>
      <c r="OKM186" s="18"/>
      <c r="OKN186" s="18"/>
      <c r="OKO186" s="18"/>
      <c r="OKP186" s="18"/>
      <c r="OKQ186" s="18"/>
      <c r="OKR186" s="18"/>
      <c r="OKS186" s="18"/>
      <c r="OKT186" s="18"/>
      <c r="OKU186" s="18"/>
      <c r="OKV186" s="18"/>
      <c r="OKW186" s="18"/>
      <c r="OKX186" s="18"/>
      <c r="OKY186" s="18"/>
      <c r="OKZ186" s="18"/>
      <c r="OLA186" s="18"/>
      <c r="OLB186" s="18"/>
      <c r="OLC186" s="18"/>
      <c r="OLD186" s="18"/>
      <c r="OLE186" s="18"/>
      <c r="OLF186" s="18"/>
      <c r="OLG186" s="18"/>
      <c r="OLH186" s="18"/>
      <c r="OLI186" s="18"/>
      <c r="OLJ186" s="18"/>
      <c r="OLK186" s="18"/>
      <c r="OLL186" s="18"/>
      <c r="OLM186" s="18"/>
      <c r="OLN186" s="18"/>
      <c r="OLO186" s="18"/>
      <c r="OLP186" s="18"/>
      <c r="OLQ186" s="18"/>
      <c r="OLR186" s="18"/>
      <c r="OLS186" s="18"/>
      <c r="OLT186" s="18"/>
      <c r="OLU186" s="18"/>
      <c r="OLV186" s="18"/>
      <c r="OLW186" s="18"/>
      <c r="OLX186" s="18"/>
      <c r="OLY186" s="18"/>
      <c r="OLZ186" s="18"/>
      <c r="OMA186" s="18"/>
      <c r="OMB186" s="18"/>
      <c r="OMC186" s="18"/>
      <c r="OMD186" s="18"/>
      <c r="OME186" s="18"/>
      <c r="OMF186" s="18"/>
      <c r="OMG186" s="18"/>
      <c r="OMH186" s="18"/>
      <c r="OMI186" s="18"/>
      <c r="OMJ186" s="18"/>
      <c r="OMK186" s="18"/>
      <c r="OML186" s="18"/>
      <c r="OMM186" s="18"/>
      <c r="OMN186" s="18"/>
      <c r="OMO186" s="18"/>
      <c r="OMP186" s="18"/>
      <c r="OMQ186" s="18"/>
      <c r="OMR186" s="18"/>
      <c r="OMS186" s="18"/>
      <c r="OMT186" s="18"/>
      <c r="OMU186" s="18"/>
      <c r="OMV186" s="18"/>
      <c r="OMW186" s="18"/>
      <c r="OMX186" s="18"/>
      <c r="OMY186" s="18"/>
      <c r="OMZ186" s="18"/>
      <c r="ONA186" s="18"/>
      <c r="ONB186" s="18"/>
      <c r="ONC186" s="18"/>
      <c r="OND186" s="18"/>
      <c r="ONE186" s="18"/>
      <c r="ONF186" s="18"/>
      <c r="ONG186" s="18"/>
      <c r="ONH186" s="18"/>
      <c r="ONI186" s="18"/>
      <c r="ONJ186" s="18"/>
      <c r="ONK186" s="18"/>
      <c r="ONL186" s="18"/>
      <c r="ONM186" s="18"/>
      <c r="ONN186" s="18"/>
      <c r="ONO186" s="18"/>
      <c r="ONP186" s="18"/>
      <c r="ONQ186" s="18"/>
      <c r="ONR186" s="18"/>
      <c r="ONS186" s="18"/>
      <c r="ONT186" s="18"/>
      <c r="ONU186" s="18"/>
      <c r="ONV186" s="18"/>
      <c r="ONW186" s="18"/>
      <c r="ONX186" s="18"/>
      <c r="ONY186" s="18"/>
      <c r="ONZ186" s="18"/>
      <c r="OOA186" s="18"/>
      <c r="OOB186" s="18"/>
      <c r="OOC186" s="18"/>
      <c r="OOD186" s="18"/>
      <c r="OOE186" s="18"/>
      <c r="OOF186" s="18"/>
      <c r="OOG186" s="18"/>
      <c r="OOH186" s="18"/>
      <c r="OOI186" s="18"/>
      <c r="OOJ186" s="18"/>
      <c r="OOK186" s="18"/>
      <c r="OOL186" s="18"/>
      <c r="OOM186" s="18"/>
      <c r="OON186" s="18"/>
      <c r="OOO186" s="18"/>
      <c r="OOP186" s="18"/>
      <c r="OOQ186" s="18"/>
      <c r="OOR186" s="18"/>
      <c r="OOS186" s="18"/>
      <c r="OOT186" s="18"/>
      <c r="OOU186" s="18"/>
      <c r="OOV186" s="18"/>
      <c r="OOW186" s="18"/>
      <c r="OOX186" s="18"/>
      <c r="OOY186" s="18"/>
      <c r="OOZ186" s="18"/>
      <c r="OPA186" s="18"/>
      <c r="OPB186" s="18"/>
      <c r="OPC186" s="18"/>
      <c r="OPD186" s="18"/>
      <c r="OPE186" s="18"/>
      <c r="OPF186" s="18"/>
      <c r="OPG186" s="18"/>
      <c r="OPH186" s="18"/>
      <c r="OPI186" s="18"/>
      <c r="OPJ186" s="18"/>
      <c r="OPK186" s="18"/>
      <c r="OPL186" s="18"/>
      <c r="OPM186" s="18"/>
      <c r="OPN186" s="18"/>
      <c r="OPO186" s="18"/>
      <c r="OPP186" s="18"/>
      <c r="OPQ186" s="18"/>
      <c r="OPR186" s="18"/>
      <c r="OPS186" s="18"/>
      <c r="OPT186" s="18"/>
      <c r="OPU186" s="18"/>
      <c r="OPV186" s="18"/>
      <c r="OPW186" s="18"/>
      <c r="OPX186" s="18"/>
      <c r="OPY186" s="18"/>
      <c r="OPZ186" s="18"/>
      <c r="OQA186" s="18"/>
      <c r="OQB186" s="18"/>
      <c r="OQC186" s="18"/>
      <c r="OQD186" s="18"/>
      <c r="OQE186" s="18"/>
      <c r="OQF186" s="18"/>
      <c r="OQG186" s="18"/>
      <c r="OQH186" s="18"/>
      <c r="OQI186" s="18"/>
      <c r="OQJ186" s="18"/>
      <c r="OQK186" s="18"/>
      <c r="OQL186" s="18"/>
      <c r="OQM186" s="18"/>
      <c r="OQN186" s="18"/>
      <c r="OQO186" s="18"/>
      <c r="OQP186" s="18"/>
      <c r="OQQ186" s="18"/>
      <c r="OQR186" s="18"/>
      <c r="OQS186" s="18"/>
      <c r="OQT186" s="18"/>
      <c r="OQU186" s="18"/>
      <c r="OQV186" s="18"/>
      <c r="OQW186" s="18"/>
      <c r="OQX186" s="18"/>
      <c r="OQY186" s="18"/>
      <c r="OQZ186" s="18"/>
      <c r="ORA186" s="18"/>
      <c r="ORB186" s="18"/>
      <c r="ORC186" s="18"/>
      <c r="ORD186" s="18"/>
      <c r="ORE186" s="18"/>
      <c r="ORF186" s="18"/>
      <c r="ORG186" s="18"/>
      <c r="ORH186" s="18"/>
      <c r="ORI186" s="18"/>
      <c r="ORJ186" s="18"/>
      <c r="ORK186" s="18"/>
      <c r="ORL186" s="18"/>
      <c r="ORM186" s="18"/>
      <c r="ORN186" s="18"/>
      <c r="ORO186" s="18"/>
      <c r="ORP186" s="18"/>
      <c r="ORQ186" s="18"/>
      <c r="ORR186" s="18"/>
      <c r="ORS186" s="18"/>
      <c r="ORT186" s="18"/>
      <c r="ORU186" s="18"/>
      <c r="ORV186" s="18"/>
      <c r="ORW186" s="18"/>
      <c r="ORX186" s="18"/>
      <c r="ORY186" s="18"/>
      <c r="ORZ186" s="18"/>
      <c r="OSA186" s="18"/>
      <c r="OSB186" s="18"/>
      <c r="OSC186" s="18"/>
      <c r="OSD186" s="18"/>
      <c r="OSE186" s="18"/>
      <c r="OSF186" s="18"/>
      <c r="OSG186" s="18"/>
      <c r="OSH186" s="18"/>
      <c r="OSI186" s="18"/>
      <c r="OSJ186" s="18"/>
      <c r="OSK186" s="18"/>
      <c r="OSL186" s="18"/>
      <c r="OSM186" s="18"/>
      <c r="OSN186" s="18"/>
      <c r="OSO186" s="18"/>
      <c r="OSP186" s="18"/>
      <c r="OSQ186" s="18"/>
      <c r="OSR186" s="18"/>
      <c r="OSS186" s="18"/>
      <c r="OST186" s="18"/>
      <c r="OSU186" s="18"/>
      <c r="OSV186" s="18"/>
      <c r="OSW186" s="18"/>
      <c r="OSX186" s="18"/>
      <c r="OSY186" s="18"/>
      <c r="OSZ186" s="18"/>
      <c r="OTA186" s="18"/>
      <c r="OTB186" s="18"/>
      <c r="OTC186" s="18"/>
      <c r="OTD186" s="18"/>
      <c r="OTE186" s="18"/>
      <c r="OTF186" s="18"/>
      <c r="OTG186" s="18"/>
      <c r="OTH186" s="18"/>
      <c r="OTI186" s="18"/>
      <c r="OTJ186" s="18"/>
      <c r="OTK186" s="18"/>
      <c r="OTL186" s="18"/>
      <c r="OTM186" s="18"/>
      <c r="OTN186" s="18"/>
      <c r="OTO186" s="18"/>
      <c r="OTP186" s="18"/>
      <c r="OTQ186" s="18"/>
      <c r="OTR186" s="18"/>
      <c r="OTS186" s="18"/>
      <c r="OTT186" s="18"/>
      <c r="OTU186" s="18"/>
      <c r="OTV186" s="18"/>
      <c r="OTW186" s="18"/>
      <c r="OTX186" s="18"/>
      <c r="OTY186" s="18"/>
      <c r="OTZ186" s="18"/>
      <c r="OUA186" s="18"/>
      <c r="OUB186" s="18"/>
      <c r="OUC186" s="18"/>
      <c r="OUD186" s="18"/>
      <c r="OUE186" s="18"/>
      <c r="OUF186" s="18"/>
      <c r="OUG186" s="18"/>
      <c r="OUH186" s="18"/>
      <c r="OUI186" s="18"/>
      <c r="OUJ186" s="18"/>
      <c r="OUK186" s="18"/>
      <c r="OUL186" s="18"/>
      <c r="OUM186" s="18"/>
      <c r="OUN186" s="18"/>
      <c r="OUO186" s="18"/>
      <c r="OUP186" s="18"/>
      <c r="OUQ186" s="18"/>
      <c r="OUR186" s="18"/>
      <c r="OUS186" s="18"/>
      <c r="OUT186" s="18"/>
      <c r="OUU186" s="18"/>
      <c r="OUV186" s="18"/>
      <c r="OUW186" s="18"/>
      <c r="OUX186" s="18"/>
      <c r="OUY186" s="18"/>
      <c r="OUZ186" s="18"/>
      <c r="OVA186" s="18"/>
      <c r="OVB186" s="18"/>
      <c r="OVC186" s="18"/>
      <c r="OVD186" s="18"/>
      <c r="OVE186" s="18"/>
      <c r="OVF186" s="18"/>
      <c r="OVG186" s="18"/>
      <c r="OVH186" s="18"/>
      <c r="OVI186" s="18"/>
      <c r="OVJ186" s="18"/>
      <c r="OVK186" s="18"/>
      <c r="OVL186" s="18"/>
      <c r="OVM186" s="18"/>
      <c r="OVN186" s="18"/>
      <c r="OVO186" s="18"/>
      <c r="OVP186" s="18"/>
      <c r="OVQ186" s="18"/>
      <c r="OVR186" s="18"/>
      <c r="OVS186" s="18"/>
      <c r="OVT186" s="18"/>
      <c r="OVU186" s="18"/>
      <c r="OVV186" s="18"/>
      <c r="OVW186" s="18"/>
      <c r="OVX186" s="18"/>
      <c r="OVY186" s="18"/>
      <c r="OVZ186" s="18"/>
      <c r="OWA186" s="18"/>
      <c r="OWB186" s="18"/>
      <c r="OWC186" s="18"/>
      <c r="OWD186" s="18"/>
      <c r="OWE186" s="18"/>
      <c r="OWF186" s="18"/>
      <c r="OWG186" s="18"/>
      <c r="OWH186" s="18"/>
      <c r="OWI186" s="18"/>
      <c r="OWJ186" s="18"/>
      <c r="OWK186" s="18"/>
      <c r="OWL186" s="18"/>
      <c r="OWM186" s="18"/>
      <c r="OWN186" s="18"/>
      <c r="OWO186" s="18"/>
      <c r="OWP186" s="18"/>
      <c r="OWQ186" s="18"/>
      <c r="OWR186" s="18"/>
      <c r="OWS186" s="18"/>
      <c r="OWT186" s="18"/>
      <c r="OWU186" s="18"/>
      <c r="OWV186" s="18"/>
      <c r="OWW186" s="18"/>
      <c r="OWX186" s="18"/>
      <c r="OWY186" s="18"/>
      <c r="OWZ186" s="18"/>
      <c r="OXA186" s="18"/>
      <c r="OXB186" s="18"/>
      <c r="OXC186" s="18"/>
      <c r="OXD186" s="18"/>
      <c r="OXE186" s="18"/>
      <c r="OXF186" s="18"/>
      <c r="OXG186" s="18"/>
      <c r="OXH186" s="18"/>
      <c r="OXI186" s="18"/>
      <c r="OXJ186" s="18"/>
      <c r="OXK186" s="18"/>
      <c r="OXL186" s="18"/>
      <c r="OXM186" s="18"/>
      <c r="OXN186" s="18"/>
      <c r="OXO186" s="18"/>
      <c r="OXP186" s="18"/>
      <c r="OXQ186" s="18"/>
      <c r="OXR186" s="18"/>
      <c r="OXS186" s="18"/>
      <c r="OXT186" s="18"/>
      <c r="OXU186" s="18"/>
      <c r="OXV186" s="18"/>
      <c r="OXW186" s="18"/>
      <c r="OXX186" s="18"/>
      <c r="OXY186" s="18"/>
      <c r="OXZ186" s="18"/>
      <c r="OYA186" s="18"/>
      <c r="OYB186" s="18"/>
      <c r="OYC186" s="18"/>
      <c r="OYD186" s="18"/>
      <c r="OYE186" s="18"/>
      <c r="OYF186" s="18"/>
      <c r="OYG186" s="18"/>
      <c r="OYH186" s="18"/>
      <c r="OYI186" s="18"/>
      <c r="OYJ186" s="18"/>
      <c r="OYK186" s="18"/>
      <c r="OYL186" s="18"/>
      <c r="OYM186" s="18"/>
      <c r="OYN186" s="18"/>
      <c r="OYO186" s="18"/>
      <c r="OYP186" s="18"/>
      <c r="OYQ186" s="18"/>
      <c r="OYR186" s="18"/>
      <c r="OYS186" s="18"/>
      <c r="OYT186" s="18"/>
      <c r="OYU186" s="18"/>
      <c r="OYV186" s="18"/>
      <c r="OYW186" s="18"/>
      <c r="OYX186" s="18"/>
      <c r="OYY186" s="18"/>
      <c r="OYZ186" s="18"/>
      <c r="OZA186" s="18"/>
      <c r="OZB186" s="18"/>
      <c r="OZC186" s="18"/>
      <c r="OZD186" s="18"/>
      <c r="OZE186" s="18"/>
      <c r="OZF186" s="18"/>
      <c r="OZG186" s="18"/>
      <c r="OZH186" s="18"/>
      <c r="OZI186" s="18"/>
      <c r="OZJ186" s="18"/>
      <c r="OZK186" s="18"/>
      <c r="OZL186" s="18"/>
      <c r="OZM186" s="18"/>
      <c r="OZN186" s="18"/>
      <c r="OZO186" s="18"/>
      <c r="OZP186" s="18"/>
      <c r="OZQ186" s="18"/>
      <c r="OZR186" s="18"/>
      <c r="OZS186" s="18"/>
      <c r="OZT186" s="18"/>
      <c r="OZU186" s="18"/>
      <c r="OZV186" s="18"/>
      <c r="OZW186" s="18"/>
      <c r="OZX186" s="18"/>
      <c r="OZY186" s="18"/>
      <c r="OZZ186" s="18"/>
      <c r="PAA186" s="18"/>
      <c r="PAB186" s="18"/>
      <c r="PAC186" s="18"/>
      <c r="PAD186" s="18"/>
      <c r="PAE186" s="18"/>
      <c r="PAF186" s="18"/>
      <c r="PAG186" s="18"/>
      <c r="PAH186" s="18"/>
      <c r="PAI186" s="18"/>
      <c r="PAJ186" s="18"/>
      <c r="PAK186" s="18"/>
      <c r="PAL186" s="18"/>
      <c r="PAM186" s="18"/>
      <c r="PAN186" s="18"/>
      <c r="PAO186" s="18"/>
      <c r="PAP186" s="18"/>
      <c r="PAQ186" s="18"/>
      <c r="PAR186" s="18"/>
      <c r="PAS186" s="18"/>
      <c r="PAT186" s="18"/>
      <c r="PAU186" s="18"/>
      <c r="PAV186" s="18"/>
      <c r="PAW186" s="18"/>
      <c r="PAX186" s="18"/>
      <c r="PAY186" s="18"/>
      <c r="PAZ186" s="18"/>
      <c r="PBA186" s="18"/>
      <c r="PBB186" s="18"/>
      <c r="PBC186" s="18"/>
      <c r="PBD186" s="18"/>
      <c r="PBE186" s="18"/>
      <c r="PBF186" s="18"/>
      <c r="PBG186" s="18"/>
      <c r="PBH186" s="18"/>
      <c r="PBI186" s="18"/>
      <c r="PBJ186" s="18"/>
      <c r="PBK186" s="18"/>
      <c r="PBL186" s="18"/>
      <c r="PBM186" s="18"/>
      <c r="PBN186" s="18"/>
      <c r="PBO186" s="18"/>
      <c r="PBP186" s="18"/>
      <c r="PBQ186" s="18"/>
      <c r="PBR186" s="18"/>
      <c r="PBS186" s="18"/>
      <c r="PBT186" s="18"/>
      <c r="PBU186" s="18"/>
      <c r="PBV186" s="18"/>
      <c r="PBW186" s="18"/>
      <c r="PBX186" s="18"/>
      <c r="PBY186" s="18"/>
      <c r="PBZ186" s="18"/>
      <c r="PCA186" s="18"/>
      <c r="PCB186" s="18"/>
      <c r="PCC186" s="18"/>
      <c r="PCD186" s="18"/>
      <c r="PCE186" s="18"/>
      <c r="PCF186" s="18"/>
      <c r="PCG186" s="18"/>
      <c r="PCH186" s="18"/>
      <c r="PCI186" s="18"/>
      <c r="PCJ186" s="18"/>
      <c r="PCK186" s="18"/>
      <c r="PCL186" s="18"/>
      <c r="PCM186" s="18"/>
      <c r="PCN186" s="18"/>
      <c r="PCO186" s="18"/>
      <c r="PCP186" s="18"/>
      <c r="PCQ186" s="18"/>
      <c r="PCR186" s="18"/>
      <c r="PCS186" s="18"/>
      <c r="PCT186" s="18"/>
      <c r="PCU186" s="18"/>
      <c r="PCV186" s="18"/>
      <c r="PCW186" s="18"/>
      <c r="PCX186" s="18"/>
      <c r="PCY186" s="18"/>
      <c r="PCZ186" s="18"/>
      <c r="PDA186" s="18"/>
      <c r="PDB186" s="18"/>
      <c r="PDC186" s="18"/>
      <c r="PDD186" s="18"/>
      <c r="PDE186" s="18"/>
      <c r="PDF186" s="18"/>
      <c r="PDG186" s="18"/>
      <c r="PDH186" s="18"/>
      <c r="PDI186" s="18"/>
      <c r="PDJ186" s="18"/>
      <c r="PDK186" s="18"/>
      <c r="PDL186" s="18"/>
      <c r="PDM186" s="18"/>
      <c r="PDN186" s="18"/>
      <c r="PDO186" s="18"/>
      <c r="PDP186" s="18"/>
      <c r="PDQ186" s="18"/>
      <c r="PDR186" s="18"/>
      <c r="PDS186" s="18"/>
      <c r="PDT186" s="18"/>
      <c r="PDU186" s="18"/>
      <c r="PDV186" s="18"/>
      <c r="PDW186" s="18"/>
      <c r="PDX186" s="18"/>
      <c r="PDY186" s="18"/>
      <c r="PDZ186" s="18"/>
      <c r="PEA186" s="18"/>
      <c r="PEB186" s="18"/>
      <c r="PEC186" s="18"/>
      <c r="PED186" s="18"/>
      <c r="PEE186" s="18"/>
      <c r="PEF186" s="18"/>
      <c r="PEG186" s="18"/>
      <c r="PEH186" s="18"/>
      <c r="PEI186" s="18"/>
      <c r="PEJ186" s="18"/>
      <c r="PEK186" s="18"/>
      <c r="PEL186" s="18"/>
      <c r="PEM186" s="18"/>
      <c r="PEN186" s="18"/>
      <c r="PEO186" s="18"/>
      <c r="PEP186" s="18"/>
      <c r="PEQ186" s="18"/>
      <c r="PER186" s="18"/>
      <c r="PES186" s="18"/>
      <c r="PET186" s="18"/>
      <c r="PEU186" s="18"/>
      <c r="PEV186" s="18"/>
      <c r="PEW186" s="18"/>
      <c r="PEX186" s="18"/>
      <c r="PEY186" s="18"/>
      <c r="PEZ186" s="18"/>
      <c r="PFA186" s="18"/>
      <c r="PFB186" s="18"/>
      <c r="PFC186" s="18"/>
      <c r="PFD186" s="18"/>
      <c r="PFE186" s="18"/>
      <c r="PFF186" s="18"/>
      <c r="PFG186" s="18"/>
      <c r="PFH186" s="18"/>
      <c r="PFI186" s="18"/>
      <c r="PFJ186" s="18"/>
      <c r="PFK186" s="18"/>
      <c r="PFL186" s="18"/>
      <c r="PFM186" s="18"/>
      <c r="PFN186" s="18"/>
      <c r="PFO186" s="18"/>
      <c r="PFP186" s="18"/>
      <c r="PFQ186" s="18"/>
      <c r="PFR186" s="18"/>
      <c r="PFS186" s="18"/>
      <c r="PFT186" s="18"/>
      <c r="PFU186" s="18"/>
      <c r="PFV186" s="18"/>
      <c r="PFW186" s="18"/>
      <c r="PFX186" s="18"/>
      <c r="PFY186" s="18"/>
      <c r="PFZ186" s="18"/>
      <c r="PGA186" s="18"/>
      <c r="PGB186" s="18"/>
      <c r="PGC186" s="18"/>
      <c r="PGD186" s="18"/>
      <c r="PGE186" s="18"/>
      <c r="PGF186" s="18"/>
      <c r="PGG186" s="18"/>
      <c r="PGH186" s="18"/>
      <c r="PGI186" s="18"/>
      <c r="PGJ186" s="18"/>
      <c r="PGK186" s="18"/>
      <c r="PGL186" s="18"/>
      <c r="PGM186" s="18"/>
      <c r="PGN186" s="18"/>
      <c r="PGO186" s="18"/>
      <c r="PGP186" s="18"/>
      <c r="PGQ186" s="18"/>
      <c r="PGR186" s="18"/>
      <c r="PGS186" s="18"/>
      <c r="PGT186" s="18"/>
      <c r="PGU186" s="18"/>
      <c r="PGV186" s="18"/>
      <c r="PGW186" s="18"/>
      <c r="PGX186" s="18"/>
      <c r="PGY186" s="18"/>
      <c r="PGZ186" s="18"/>
      <c r="PHA186" s="18"/>
      <c r="PHB186" s="18"/>
      <c r="PHC186" s="18"/>
      <c r="PHD186" s="18"/>
      <c r="PHE186" s="18"/>
      <c r="PHF186" s="18"/>
      <c r="PHG186" s="18"/>
      <c r="PHH186" s="18"/>
      <c r="PHI186" s="18"/>
      <c r="PHJ186" s="18"/>
      <c r="PHK186" s="18"/>
      <c r="PHL186" s="18"/>
      <c r="PHM186" s="18"/>
      <c r="PHN186" s="18"/>
      <c r="PHO186" s="18"/>
      <c r="PHP186" s="18"/>
      <c r="PHQ186" s="18"/>
      <c r="PHR186" s="18"/>
      <c r="PHS186" s="18"/>
      <c r="PHT186" s="18"/>
      <c r="PHU186" s="18"/>
      <c r="PHV186" s="18"/>
      <c r="PHW186" s="18"/>
      <c r="PHX186" s="18"/>
      <c r="PHY186" s="18"/>
      <c r="PHZ186" s="18"/>
      <c r="PIA186" s="18"/>
      <c r="PIB186" s="18"/>
      <c r="PIC186" s="18"/>
      <c r="PID186" s="18"/>
      <c r="PIE186" s="18"/>
      <c r="PIF186" s="18"/>
      <c r="PIG186" s="18"/>
      <c r="PIH186" s="18"/>
      <c r="PII186" s="18"/>
      <c r="PIJ186" s="18"/>
      <c r="PIK186" s="18"/>
      <c r="PIL186" s="18"/>
      <c r="PIM186" s="18"/>
      <c r="PIN186" s="18"/>
      <c r="PIO186" s="18"/>
      <c r="PIP186" s="18"/>
      <c r="PIQ186" s="18"/>
      <c r="PIR186" s="18"/>
      <c r="PIS186" s="18"/>
      <c r="PIT186" s="18"/>
      <c r="PIU186" s="18"/>
      <c r="PIV186" s="18"/>
      <c r="PIW186" s="18"/>
      <c r="PIX186" s="18"/>
      <c r="PIY186" s="18"/>
      <c r="PIZ186" s="18"/>
      <c r="PJA186" s="18"/>
      <c r="PJB186" s="18"/>
      <c r="PJC186" s="18"/>
      <c r="PJD186" s="18"/>
      <c r="PJE186" s="18"/>
      <c r="PJF186" s="18"/>
      <c r="PJG186" s="18"/>
      <c r="PJH186" s="18"/>
      <c r="PJI186" s="18"/>
      <c r="PJJ186" s="18"/>
      <c r="PJK186" s="18"/>
      <c r="PJL186" s="18"/>
      <c r="PJM186" s="18"/>
      <c r="PJN186" s="18"/>
      <c r="PJO186" s="18"/>
      <c r="PJP186" s="18"/>
      <c r="PJQ186" s="18"/>
      <c r="PJR186" s="18"/>
      <c r="PJS186" s="18"/>
      <c r="PJT186" s="18"/>
      <c r="PJU186" s="18"/>
      <c r="PJV186" s="18"/>
      <c r="PJW186" s="18"/>
      <c r="PJX186" s="18"/>
      <c r="PJY186" s="18"/>
      <c r="PJZ186" s="18"/>
      <c r="PKA186" s="18"/>
      <c r="PKB186" s="18"/>
      <c r="PKC186" s="18"/>
      <c r="PKD186" s="18"/>
      <c r="PKE186" s="18"/>
      <c r="PKF186" s="18"/>
      <c r="PKG186" s="18"/>
      <c r="PKH186" s="18"/>
      <c r="PKI186" s="18"/>
      <c r="PKJ186" s="18"/>
      <c r="PKK186" s="18"/>
      <c r="PKL186" s="18"/>
      <c r="PKM186" s="18"/>
      <c r="PKN186" s="18"/>
      <c r="PKO186" s="18"/>
      <c r="PKP186" s="18"/>
      <c r="PKQ186" s="18"/>
      <c r="PKR186" s="18"/>
      <c r="PKS186" s="18"/>
      <c r="PKT186" s="18"/>
      <c r="PKU186" s="18"/>
      <c r="PKV186" s="18"/>
      <c r="PKW186" s="18"/>
      <c r="PKX186" s="18"/>
      <c r="PKY186" s="18"/>
      <c r="PKZ186" s="18"/>
      <c r="PLA186" s="18"/>
      <c r="PLB186" s="18"/>
      <c r="PLC186" s="18"/>
      <c r="PLD186" s="18"/>
      <c r="PLE186" s="18"/>
      <c r="PLF186" s="18"/>
      <c r="PLG186" s="18"/>
      <c r="PLH186" s="18"/>
      <c r="PLI186" s="18"/>
      <c r="PLJ186" s="18"/>
      <c r="PLK186" s="18"/>
      <c r="PLL186" s="18"/>
      <c r="PLM186" s="18"/>
      <c r="PLN186" s="18"/>
      <c r="PLO186" s="18"/>
      <c r="PLP186" s="18"/>
      <c r="PLQ186" s="18"/>
      <c r="PLR186" s="18"/>
      <c r="PLS186" s="18"/>
      <c r="PLT186" s="18"/>
      <c r="PLU186" s="18"/>
      <c r="PLV186" s="18"/>
      <c r="PLW186" s="18"/>
      <c r="PLX186" s="18"/>
      <c r="PLY186" s="18"/>
      <c r="PLZ186" s="18"/>
      <c r="PMA186" s="18"/>
      <c r="PMB186" s="18"/>
      <c r="PMC186" s="18"/>
      <c r="PMD186" s="18"/>
      <c r="PME186" s="18"/>
      <c r="PMF186" s="18"/>
      <c r="PMG186" s="18"/>
      <c r="PMH186" s="18"/>
      <c r="PMI186" s="18"/>
      <c r="PMJ186" s="18"/>
      <c r="PMK186" s="18"/>
      <c r="PML186" s="18"/>
      <c r="PMM186" s="18"/>
      <c r="PMN186" s="18"/>
      <c r="PMO186" s="18"/>
      <c r="PMP186" s="18"/>
      <c r="PMQ186" s="18"/>
      <c r="PMR186" s="18"/>
      <c r="PMS186" s="18"/>
      <c r="PMT186" s="18"/>
      <c r="PMU186" s="18"/>
      <c r="PMV186" s="18"/>
      <c r="PMW186" s="18"/>
      <c r="PMX186" s="18"/>
      <c r="PMY186" s="18"/>
      <c r="PMZ186" s="18"/>
      <c r="PNA186" s="18"/>
      <c r="PNB186" s="18"/>
      <c r="PNC186" s="18"/>
      <c r="PND186" s="18"/>
      <c r="PNE186" s="18"/>
      <c r="PNF186" s="18"/>
      <c r="PNG186" s="18"/>
      <c r="PNH186" s="18"/>
      <c r="PNI186" s="18"/>
      <c r="PNJ186" s="18"/>
      <c r="PNK186" s="18"/>
      <c r="PNL186" s="18"/>
      <c r="PNM186" s="18"/>
      <c r="PNN186" s="18"/>
      <c r="PNO186" s="18"/>
      <c r="PNP186" s="18"/>
      <c r="PNQ186" s="18"/>
      <c r="PNR186" s="18"/>
      <c r="PNS186" s="18"/>
      <c r="PNT186" s="18"/>
      <c r="PNU186" s="18"/>
      <c r="PNV186" s="18"/>
      <c r="PNW186" s="18"/>
      <c r="PNX186" s="18"/>
      <c r="PNY186" s="18"/>
      <c r="PNZ186" s="18"/>
      <c r="POA186" s="18"/>
      <c r="POB186" s="18"/>
      <c r="POC186" s="18"/>
      <c r="POD186" s="18"/>
      <c r="POE186" s="18"/>
      <c r="POF186" s="18"/>
      <c r="POG186" s="18"/>
      <c r="POH186" s="18"/>
      <c r="POI186" s="18"/>
      <c r="POJ186" s="18"/>
      <c r="POK186" s="18"/>
      <c r="POL186" s="18"/>
      <c r="POM186" s="18"/>
      <c r="PON186" s="18"/>
      <c r="POO186" s="18"/>
      <c r="POP186" s="18"/>
      <c r="POQ186" s="18"/>
      <c r="POR186" s="18"/>
      <c r="POS186" s="18"/>
      <c r="POT186" s="18"/>
      <c r="POU186" s="18"/>
      <c r="POV186" s="18"/>
      <c r="POW186" s="18"/>
      <c r="POX186" s="18"/>
      <c r="POY186" s="18"/>
      <c r="POZ186" s="18"/>
      <c r="PPA186" s="18"/>
      <c r="PPB186" s="18"/>
      <c r="PPC186" s="18"/>
      <c r="PPD186" s="18"/>
      <c r="PPE186" s="18"/>
      <c r="PPF186" s="18"/>
      <c r="PPG186" s="18"/>
      <c r="PPH186" s="18"/>
      <c r="PPI186" s="18"/>
      <c r="PPJ186" s="18"/>
      <c r="PPK186" s="18"/>
      <c r="PPL186" s="18"/>
      <c r="PPM186" s="18"/>
      <c r="PPN186" s="18"/>
      <c r="PPO186" s="18"/>
      <c r="PPP186" s="18"/>
      <c r="PPQ186" s="18"/>
      <c r="PPR186" s="18"/>
      <c r="PPS186" s="18"/>
      <c r="PPT186" s="18"/>
      <c r="PPU186" s="18"/>
      <c r="PPV186" s="18"/>
      <c r="PPW186" s="18"/>
      <c r="PPX186" s="18"/>
      <c r="PPY186" s="18"/>
      <c r="PPZ186" s="18"/>
      <c r="PQA186" s="18"/>
      <c r="PQB186" s="18"/>
      <c r="PQC186" s="18"/>
      <c r="PQD186" s="18"/>
      <c r="PQE186" s="18"/>
      <c r="PQF186" s="18"/>
      <c r="PQG186" s="18"/>
      <c r="PQH186" s="18"/>
      <c r="PQI186" s="18"/>
      <c r="PQJ186" s="18"/>
      <c r="PQK186" s="18"/>
      <c r="PQL186" s="18"/>
      <c r="PQM186" s="18"/>
      <c r="PQN186" s="18"/>
      <c r="PQO186" s="18"/>
      <c r="PQP186" s="18"/>
      <c r="PQQ186" s="18"/>
      <c r="PQR186" s="18"/>
      <c r="PQS186" s="18"/>
      <c r="PQT186" s="18"/>
      <c r="PQU186" s="18"/>
      <c r="PQV186" s="18"/>
      <c r="PQW186" s="18"/>
      <c r="PQX186" s="18"/>
      <c r="PQY186" s="18"/>
      <c r="PQZ186" s="18"/>
      <c r="PRA186" s="18"/>
      <c r="PRB186" s="18"/>
      <c r="PRC186" s="18"/>
      <c r="PRD186" s="18"/>
      <c r="PRE186" s="18"/>
      <c r="PRF186" s="18"/>
      <c r="PRG186" s="18"/>
      <c r="PRH186" s="18"/>
      <c r="PRI186" s="18"/>
      <c r="PRJ186" s="18"/>
      <c r="PRK186" s="18"/>
      <c r="PRL186" s="18"/>
      <c r="PRM186" s="18"/>
      <c r="PRN186" s="18"/>
      <c r="PRO186" s="18"/>
      <c r="PRP186" s="18"/>
      <c r="PRQ186" s="18"/>
      <c r="PRR186" s="18"/>
      <c r="PRS186" s="18"/>
      <c r="PRT186" s="18"/>
      <c r="PRU186" s="18"/>
      <c r="PRV186" s="18"/>
      <c r="PRW186" s="18"/>
      <c r="PRX186" s="18"/>
      <c r="PRY186" s="18"/>
      <c r="PRZ186" s="18"/>
      <c r="PSA186" s="18"/>
      <c r="PSB186" s="18"/>
      <c r="PSC186" s="18"/>
      <c r="PSD186" s="18"/>
      <c r="PSE186" s="18"/>
      <c r="PSF186" s="18"/>
      <c r="PSG186" s="18"/>
      <c r="PSH186" s="18"/>
      <c r="PSI186" s="18"/>
      <c r="PSJ186" s="18"/>
      <c r="PSK186" s="18"/>
      <c r="PSL186" s="18"/>
      <c r="PSM186" s="18"/>
      <c r="PSN186" s="18"/>
      <c r="PSO186" s="18"/>
      <c r="PSP186" s="18"/>
      <c r="PSQ186" s="18"/>
      <c r="PSR186" s="18"/>
      <c r="PSS186" s="18"/>
      <c r="PST186" s="18"/>
      <c r="PSU186" s="18"/>
      <c r="PSV186" s="18"/>
      <c r="PSW186" s="18"/>
      <c r="PSX186" s="18"/>
      <c r="PSY186" s="18"/>
      <c r="PSZ186" s="18"/>
      <c r="PTA186" s="18"/>
      <c r="PTB186" s="18"/>
      <c r="PTC186" s="18"/>
      <c r="PTD186" s="18"/>
      <c r="PTE186" s="18"/>
      <c r="PTF186" s="18"/>
      <c r="PTG186" s="18"/>
      <c r="PTH186" s="18"/>
      <c r="PTI186" s="18"/>
      <c r="PTJ186" s="18"/>
      <c r="PTK186" s="18"/>
      <c r="PTL186" s="18"/>
      <c r="PTM186" s="18"/>
      <c r="PTN186" s="18"/>
      <c r="PTO186" s="18"/>
      <c r="PTP186" s="18"/>
      <c r="PTQ186" s="18"/>
      <c r="PTR186" s="18"/>
      <c r="PTS186" s="18"/>
      <c r="PTT186" s="18"/>
      <c r="PTU186" s="18"/>
      <c r="PTV186" s="18"/>
      <c r="PTW186" s="18"/>
      <c r="PTX186" s="18"/>
      <c r="PTY186" s="18"/>
      <c r="PTZ186" s="18"/>
      <c r="PUA186" s="18"/>
      <c r="PUB186" s="18"/>
      <c r="PUC186" s="18"/>
      <c r="PUD186" s="18"/>
      <c r="PUE186" s="18"/>
      <c r="PUF186" s="18"/>
      <c r="PUG186" s="18"/>
      <c r="PUH186" s="18"/>
      <c r="PUI186" s="18"/>
      <c r="PUJ186" s="18"/>
      <c r="PUK186" s="18"/>
      <c r="PUL186" s="18"/>
      <c r="PUM186" s="18"/>
      <c r="PUN186" s="18"/>
      <c r="PUO186" s="18"/>
      <c r="PUP186" s="18"/>
      <c r="PUQ186" s="18"/>
      <c r="PUR186" s="18"/>
      <c r="PUS186" s="18"/>
      <c r="PUT186" s="18"/>
      <c r="PUU186" s="18"/>
      <c r="PUV186" s="18"/>
      <c r="PUW186" s="18"/>
      <c r="PUX186" s="18"/>
      <c r="PUY186" s="18"/>
      <c r="PUZ186" s="18"/>
      <c r="PVA186" s="18"/>
      <c r="PVB186" s="18"/>
      <c r="PVC186" s="18"/>
      <c r="PVD186" s="18"/>
      <c r="PVE186" s="18"/>
      <c r="PVF186" s="18"/>
      <c r="PVG186" s="18"/>
      <c r="PVH186" s="18"/>
      <c r="PVI186" s="18"/>
      <c r="PVJ186" s="18"/>
      <c r="PVK186" s="18"/>
      <c r="PVL186" s="18"/>
      <c r="PVM186" s="18"/>
      <c r="PVN186" s="18"/>
      <c r="PVO186" s="18"/>
      <c r="PVP186" s="18"/>
      <c r="PVQ186" s="18"/>
      <c r="PVR186" s="18"/>
      <c r="PVS186" s="18"/>
      <c r="PVT186" s="18"/>
      <c r="PVU186" s="18"/>
      <c r="PVV186" s="18"/>
      <c r="PVW186" s="18"/>
      <c r="PVX186" s="18"/>
      <c r="PVY186" s="18"/>
      <c r="PVZ186" s="18"/>
      <c r="PWA186" s="18"/>
      <c r="PWB186" s="18"/>
      <c r="PWC186" s="18"/>
      <c r="PWD186" s="18"/>
      <c r="PWE186" s="18"/>
      <c r="PWF186" s="18"/>
      <c r="PWG186" s="18"/>
      <c r="PWH186" s="18"/>
      <c r="PWI186" s="18"/>
      <c r="PWJ186" s="18"/>
      <c r="PWK186" s="18"/>
      <c r="PWL186" s="18"/>
      <c r="PWM186" s="18"/>
      <c r="PWN186" s="18"/>
      <c r="PWO186" s="18"/>
      <c r="PWP186" s="18"/>
      <c r="PWQ186" s="18"/>
      <c r="PWR186" s="18"/>
      <c r="PWS186" s="18"/>
      <c r="PWT186" s="18"/>
      <c r="PWU186" s="18"/>
      <c r="PWV186" s="18"/>
      <c r="PWW186" s="18"/>
      <c r="PWX186" s="18"/>
      <c r="PWY186" s="18"/>
      <c r="PWZ186" s="18"/>
      <c r="PXA186" s="18"/>
      <c r="PXB186" s="18"/>
      <c r="PXC186" s="18"/>
      <c r="PXD186" s="18"/>
      <c r="PXE186" s="18"/>
      <c r="PXF186" s="18"/>
      <c r="PXG186" s="18"/>
      <c r="PXH186" s="18"/>
      <c r="PXI186" s="18"/>
      <c r="PXJ186" s="18"/>
      <c r="PXK186" s="18"/>
      <c r="PXL186" s="18"/>
      <c r="PXM186" s="18"/>
      <c r="PXN186" s="18"/>
      <c r="PXO186" s="18"/>
      <c r="PXP186" s="18"/>
      <c r="PXQ186" s="18"/>
      <c r="PXR186" s="18"/>
      <c r="PXS186" s="18"/>
      <c r="PXT186" s="18"/>
      <c r="PXU186" s="18"/>
      <c r="PXV186" s="18"/>
      <c r="PXW186" s="18"/>
      <c r="PXX186" s="18"/>
      <c r="PXY186" s="18"/>
      <c r="PXZ186" s="18"/>
      <c r="PYA186" s="18"/>
      <c r="PYB186" s="18"/>
      <c r="PYC186" s="18"/>
      <c r="PYD186" s="18"/>
      <c r="PYE186" s="18"/>
      <c r="PYF186" s="18"/>
      <c r="PYG186" s="18"/>
      <c r="PYH186" s="18"/>
      <c r="PYI186" s="18"/>
      <c r="PYJ186" s="18"/>
      <c r="PYK186" s="18"/>
      <c r="PYL186" s="18"/>
      <c r="PYM186" s="18"/>
      <c r="PYN186" s="18"/>
      <c r="PYO186" s="18"/>
      <c r="PYP186" s="18"/>
      <c r="PYQ186" s="18"/>
      <c r="PYR186" s="18"/>
      <c r="PYS186" s="18"/>
      <c r="PYT186" s="18"/>
      <c r="PYU186" s="18"/>
      <c r="PYV186" s="18"/>
      <c r="PYW186" s="18"/>
      <c r="PYX186" s="18"/>
      <c r="PYY186" s="18"/>
      <c r="PYZ186" s="18"/>
      <c r="PZA186" s="18"/>
      <c r="PZB186" s="18"/>
      <c r="PZC186" s="18"/>
      <c r="PZD186" s="18"/>
      <c r="PZE186" s="18"/>
      <c r="PZF186" s="18"/>
      <c r="PZG186" s="18"/>
      <c r="PZH186" s="18"/>
      <c r="PZI186" s="18"/>
      <c r="PZJ186" s="18"/>
      <c r="PZK186" s="18"/>
      <c r="PZL186" s="18"/>
      <c r="PZM186" s="18"/>
      <c r="PZN186" s="18"/>
      <c r="PZO186" s="18"/>
      <c r="PZP186" s="18"/>
      <c r="PZQ186" s="18"/>
      <c r="PZR186" s="18"/>
      <c r="PZS186" s="18"/>
      <c r="PZT186" s="18"/>
      <c r="PZU186" s="18"/>
      <c r="PZV186" s="18"/>
      <c r="PZW186" s="18"/>
      <c r="PZX186" s="18"/>
      <c r="PZY186" s="18"/>
      <c r="PZZ186" s="18"/>
      <c r="QAA186" s="18"/>
      <c r="QAB186" s="18"/>
      <c r="QAC186" s="18"/>
      <c r="QAD186" s="18"/>
      <c r="QAE186" s="18"/>
      <c r="QAF186" s="18"/>
      <c r="QAG186" s="18"/>
      <c r="QAH186" s="18"/>
      <c r="QAI186" s="18"/>
      <c r="QAJ186" s="18"/>
      <c r="QAK186" s="18"/>
      <c r="QAL186" s="18"/>
      <c r="QAM186" s="18"/>
      <c r="QAN186" s="18"/>
      <c r="QAO186" s="18"/>
      <c r="QAP186" s="18"/>
      <c r="QAQ186" s="18"/>
      <c r="QAR186" s="18"/>
      <c r="QAS186" s="18"/>
      <c r="QAT186" s="18"/>
      <c r="QAU186" s="18"/>
      <c r="QAV186" s="18"/>
      <c r="QAW186" s="18"/>
      <c r="QAX186" s="18"/>
      <c r="QAY186" s="18"/>
      <c r="QAZ186" s="18"/>
      <c r="QBA186" s="18"/>
      <c r="QBB186" s="18"/>
      <c r="QBC186" s="18"/>
      <c r="QBD186" s="18"/>
      <c r="QBE186" s="18"/>
      <c r="QBF186" s="18"/>
      <c r="QBG186" s="18"/>
      <c r="QBH186" s="18"/>
      <c r="QBI186" s="18"/>
      <c r="QBJ186" s="18"/>
      <c r="QBK186" s="18"/>
      <c r="QBL186" s="18"/>
      <c r="QBM186" s="18"/>
      <c r="QBN186" s="18"/>
      <c r="QBO186" s="18"/>
      <c r="QBP186" s="18"/>
      <c r="QBQ186" s="18"/>
      <c r="QBR186" s="18"/>
      <c r="QBS186" s="18"/>
      <c r="QBT186" s="18"/>
      <c r="QBU186" s="18"/>
      <c r="QBV186" s="18"/>
      <c r="QBW186" s="18"/>
      <c r="QBX186" s="18"/>
      <c r="QBY186" s="18"/>
      <c r="QBZ186" s="18"/>
      <c r="QCA186" s="18"/>
      <c r="QCB186" s="18"/>
      <c r="QCC186" s="18"/>
      <c r="QCD186" s="18"/>
      <c r="QCE186" s="18"/>
      <c r="QCF186" s="18"/>
      <c r="QCG186" s="18"/>
      <c r="QCH186" s="18"/>
      <c r="QCI186" s="18"/>
      <c r="QCJ186" s="18"/>
      <c r="QCK186" s="18"/>
      <c r="QCL186" s="18"/>
      <c r="QCM186" s="18"/>
      <c r="QCN186" s="18"/>
      <c r="QCO186" s="18"/>
      <c r="QCP186" s="18"/>
      <c r="QCQ186" s="18"/>
      <c r="QCR186" s="18"/>
      <c r="QCS186" s="18"/>
      <c r="QCT186" s="18"/>
      <c r="QCU186" s="18"/>
      <c r="QCV186" s="18"/>
      <c r="QCW186" s="18"/>
      <c r="QCX186" s="18"/>
      <c r="QCY186" s="18"/>
      <c r="QCZ186" s="18"/>
      <c r="QDA186" s="18"/>
      <c r="QDB186" s="18"/>
      <c r="QDC186" s="18"/>
      <c r="QDD186" s="18"/>
      <c r="QDE186" s="18"/>
      <c r="QDF186" s="18"/>
      <c r="QDG186" s="18"/>
      <c r="QDH186" s="18"/>
      <c r="QDI186" s="18"/>
      <c r="QDJ186" s="18"/>
      <c r="QDK186" s="18"/>
      <c r="QDL186" s="18"/>
      <c r="QDM186" s="18"/>
      <c r="QDN186" s="18"/>
      <c r="QDO186" s="18"/>
      <c r="QDP186" s="18"/>
      <c r="QDQ186" s="18"/>
      <c r="QDR186" s="18"/>
      <c r="QDS186" s="18"/>
      <c r="QDT186" s="18"/>
      <c r="QDU186" s="18"/>
      <c r="QDV186" s="18"/>
      <c r="QDW186" s="18"/>
      <c r="QDX186" s="18"/>
      <c r="QDY186" s="18"/>
      <c r="QDZ186" s="18"/>
      <c r="QEA186" s="18"/>
      <c r="QEB186" s="18"/>
      <c r="QEC186" s="18"/>
      <c r="QED186" s="18"/>
      <c r="QEE186" s="18"/>
      <c r="QEF186" s="18"/>
      <c r="QEG186" s="18"/>
      <c r="QEH186" s="18"/>
      <c r="QEI186" s="18"/>
      <c r="QEJ186" s="18"/>
      <c r="QEK186" s="18"/>
      <c r="QEL186" s="18"/>
      <c r="QEM186" s="18"/>
      <c r="QEN186" s="18"/>
      <c r="QEO186" s="18"/>
      <c r="QEP186" s="18"/>
      <c r="QEQ186" s="18"/>
      <c r="QER186" s="18"/>
      <c r="QES186" s="18"/>
      <c r="QET186" s="18"/>
      <c r="QEU186" s="18"/>
      <c r="QEV186" s="18"/>
      <c r="QEW186" s="18"/>
      <c r="QEX186" s="18"/>
      <c r="QEY186" s="18"/>
      <c r="QEZ186" s="18"/>
      <c r="QFA186" s="18"/>
      <c r="QFB186" s="18"/>
      <c r="QFC186" s="18"/>
      <c r="QFD186" s="18"/>
      <c r="QFE186" s="18"/>
      <c r="QFF186" s="18"/>
      <c r="QFG186" s="18"/>
      <c r="QFH186" s="18"/>
      <c r="QFI186" s="18"/>
      <c r="QFJ186" s="18"/>
      <c r="QFK186" s="18"/>
      <c r="QFL186" s="18"/>
      <c r="QFM186" s="18"/>
      <c r="QFN186" s="18"/>
      <c r="QFO186" s="18"/>
      <c r="QFP186" s="18"/>
      <c r="QFQ186" s="18"/>
      <c r="QFR186" s="18"/>
      <c r="QFS186" s="18"/>
      <c r="QFT186" s="18"/>
      <c r="QFU186" s="18"/>
      <c r="QFV186" s="18"/>
      <c r="QFW186" s="18"/>
      <c r="QFX186" s="18"/>
      <c r="QFY186" s="18"/>
      <c r="QFZ186" s="18"/>
      <c r="QGA186" s="18"/>
      <c r="QGB186" s="18"/>
      <c r="QGC186" s="18"/>
      <c r="QGD186" s="18"/>
      <c r="QGE186" s="18"/>
      <c r="QGF186" s="18"/>
      <c r="QGG186" s="18"/>
      <c r="QGH186" s="18"/>
      <c r="QGI186" s="18"/>
      <c r="QGJ186" s="18"/>
      <c r="QGK186" s="18"/>
      <c r="QGL186" s="18"/>
      <c r="QGM186" s="18"/>
      <c r="QGN186" s="18"/>
      <c r="QGO186" s="18"/>
      <c r="QGP186" s="18"/>
      <c r="QGQ186" s="18"/>
      <c r="QGR186" s="18"/>
      <c r="QGS186" s="18"/>
      <c r="QGT186" s="18"/>
      <c r="QGU186" s="18"/>
      <c r="QGV186" s="18"/>
      <c r="QGW186" s="18"/>
      <c r="QGX186" s="18"/>
      <c r="QGY186" s="18"/>
      <c r="QGZ186" s="18"/>
      <c r="QHA186" s="18"/>
      <c r="QHB186" s="18"/>
      <c r="QHC186" s="18"/>
      <c r="QHD186" s="18"/>
      <c r="QHE186" s="18"/>
      <c r="QHF186" s="18"/>
      <c r="QHG186" s="18"/>
      <c r="QHH186" s="18"/>
      <c r="QHI186" s="18"/>
      <c r="QHJ186" s="18"/>
      <c r="QHK186" s="18"/>
      <c r="QHL186" s="18"/>
      <c r="QHM186" s="18"/>
      <c r="QHN186" s="18"/>
      <c r="QHO186" s="18"/>
      <c r="QHP186" s="18"/>
      <c r="QHQ186" s="18"/>
      <c r="QHR186" s="18"/>
      <c r="QHS186" s="18"/>
      <c r="QHT186" s="18"/>
      <c r="QHU186" s="18"/>
      <c r="QHV186" s="18"/>
      <c r="QHW186" s="18"/>
      <c r="QHX186" s="18"/>
      <c r="QHY186" s="18"/>
      <c r="QHZ186" s="18"/>
      <c r="QIA186" s="18"/>
      <c r="QIB186" s="18"/>
      <c r="QIC186" s="18"/>
      <c r="QID186" s="18"/>
      <c r="QIE186" s="18"/>
      <c r="QIF186" s="18"/>
      <c r="QIG186" s="18"/>
      <c r="QIH186" s="18"/>
      <c r="QII186" s="18"/>
      <c r="QIJ186" s="18"/>
      <c r="QIK186" s="18"/>
      <c r="QIL186" s="18"/>
      <c r="QIM186" s="18"/>
      <c r="QIN186" s="18"/>
      <c r="QIO186" s="18"/>
      <c r="QIP186" s="18"/>
      <c r="QIQ186" s="18"/>
      <c r="QIR186" s="18"/>
      <c r="QIS186" s="18"/>
      <c r="QIT186" s="18"/>
      <c r="QIU186" s="18"/>
      <c r="QIV186" s="18"/>
      <c r="QIW186" s="18"/>
      <c r="QIX186" s="18"/>
      <c r="QIY186" s="18"/>
      <c r="QIZ186" s="18"/>
      <c r="QJA186" s="18"/>
      <c r="QJB186" s="18"/>
      <c r="QJC186" s="18"/>
      <c r="QJD186" s="18"/>
      <c r="QJE186" s="18"/>
      <c r="QJF186" s="18"/>
      <c r="QJG186" s="18"/>
      <c r="QJH186" s="18"/>
      <c r="QJI186" s="18"/>
      <c r="QJJ186" s="18"/>
      <c r="QJK186" s="18"/>
      <c r="QJL186" s="18"/>
      <c r="QJM186" s="18"/>
      <c r="QJN186" s="18"/>
      <c r="QJO186" s="18"/>
      <c r="QJP186" s="18"/>
      <c r="QJQ186" s="18"/>
      <c r="QJR186" s="18"/>
      <c r="QJS186" s="18"/>
      <c r="QJT186" s="18"/>
      <c r="QJU186" s="18"/>
      <c r="QJV186" s="18"/>
      <c r="QJW186" s="18"/>
      <c r="QJX186" s="18"/>
      <c r="QJY186" s="18"/>
      <c r="QJZ186" s="18"/>
      <c r="QKA186" s="18"/>
      <c r="QKB186" s="18"/>
      <c r="QKC186" s="18"/>
      <c r="QKD186" s="18"/>
      <c r="QKE186" s="18"/>
      <c r="QKF186" s="18"/>
      <c r="QKG186" s="18"/>
      <c r="QKH186" s="18"/>
      <c r="QKI186" s="18"/>
      <c r="QKJ186" s="18"/>
      <c r="QKK186" s="18"/>
      <c r="QKL186" s="18"/>
      <c r="QKM186" s="18"/>
      <c r="QKN186" s="18"/>
      <c r="QKO186" s="18"/>
      <c r="QKP186" s="18"/>
      <c r="QKQ186" s="18"/>
      <c r="QKR186" s="18"/>
      <c r="QKS186" s="18"/>
      <c r="QKT186" s="18"/>
      <c r="QKU186" s="18"/>
      <c r="QKV186" s="18"/>
      <c r="QKW186" s="18"/>
      <c r="QKX186" s="18"/>
      <c r="QKY186" s="18"/>
      <c r="QKZ186" s="18"/>
      <c r="QLA186" s="18"/>
      <c r="QLB186" s="18"/>
      <c r="QLC186" s="18"/>
      <c r="QLD186" s="18"/>
      <c r="QLE186" s="18"/>
      <c r="QLF186" s="18"/>
      <c r="QLG186" s="18"/>
      <c r="QLH186" s="18"/>
      <c r="QLI186" s="18"/>
      <c r="QLJ186" s="18"/>
      <c r="QLK186" s="18"/>
      <c r="QLL186" s="18"/>
      <c r="QLM186" s="18"/>
      <c r="QLN186" s="18"/>
      <c r="QLO186" s="18"/>
      <c r="QLP186" s="18"/>
      <c r="QLQ186" s="18"/>
      <c r="QLR186" s="18"/>
      <c r="QLS186" s="18"/>
      <c r="QLT186" s="18"/>
      <c r="QLU186" s="18"/>
      <c r="QLV186" s="18"/>
      <c r="QLW186" s="18"/>
      <c r="QLX186" s="18"/>
      <c r="QLY186" s="18"/>
      <c r="QLZ186" s="18"/>
      <c r="QMA186" s="18"/>
      <c r="QMB186" s="18"/>
      <c r="QMC186" s="18"/>
      <c r="QMD186" s="18"/>
      <c r="QME186" s="18"/>
      <c r="QMF186" s="18"/>
      <c r="QMG186" s="18"/>
      <c r="QMH186" s="18"/>
      <c r="QMI186" s="18"/>
      <c r="QMJ186" s="18"/>
      <c r="QMK186" s="18"/>
      <c r="QML186" s="18"/>
      <c r="QMM186" s="18"/>
      <c r="QMN186" s="18"/>
      <c r="QMO186" s="18"/>
      <c r="QMP186" s="18"/>
      <c r="QMQ186" s="18"/>
      <c r="QMR186" s="18"/>
      <c r="QMS186" s="18"/>
      <c r="QMT186" s="18"/>
      <c r="QMU186" s="18"/>
      <c r="QMV186" s="18"/>
      <c r="QMW186" s="18"/>
      <c r="QMX186" s="18"/>
      <c r="QMY186" s="18"/>
      <c r="QMZ186" s="18"/>
      <c r="QNA186" s="18"/>
      <c r="QNB186" s="18"/>
      <c r="QNC186" s="18"/>
      <c r="QND186" s="18"/>
      <c r="QNE186" s="18"/>
      <c r="QNF186" s="18"/>
      <c r="QNG186" s="18"/>
      <c r="QNH186" s="18"/>
      <c r="QNI186" s="18"/>
      <c r="QNJ186" s="18"/>
      <c r="QNK186" s="18"/>
      <c r="QNL186" s="18"/>
      <c r="QNM186" s="18"/>
      <c r="QNN186" s="18"/>
      <c r="QNO186" s="18"/>
      <c r="QNP186" s="18"/>
      <c r="QNQ186" s="18"/>
      <c r="QNR186" s="18"/>
      <c r="QNS186" s="18"/>
      <c r="QNT186" s="18"/>
      <c r="QNU186" s="18"/>
      <c r="QNV186" s="18"/>
      <c r="QNW186" s="18"/>
      <c r="QNX186" s="18"/>
      <c r="QNY186" s="18"/>
      <c r="QNZ186" s="18"/>
      <c r="QOA186" s="18"/>
      <c r="QOB186" s="18"/>
      <c r="QOC186" s="18"/>
      <c r="QOD186" s="18"/>
      <c r="QOE186" s="18"/>
      <c r="QOF186" s="18"/>
      <c r="QOG186" s="18"/>
      <c r="QOH186" s="18"/>
      <c r="QOI186" s="18"/>
      <c r="QOJ186" s="18"/>
      <c r="QOK186" s="18"/>
      <c r="QOL186" s="18"/>
      <c r="QOM186" s="18"/>
      <c r="QON186" s="18"/>
      <c r="QOO186" s="18"/>
      <c r="QOP186" s="18"/>
      <c r="QOQ186" s="18"/>
      <c r="QOR186" s="18"/>
      <c r="QOS186" s="18"/>
      <c r="QOT186" s="18"/>
      <c r="QOU186" s="18"/>
      <c r="QOV186" s="18"/>
      <c r="QOW186" s="18"/>
      <c r="QOX186" s="18"/>
      <c r="QOY186" s="18"/>
      <c r="QOZ186" s="18"/>
      <c r="QPA186" s="18"/>
      <c r="QPB186" s="18"/>
      <c r="QPC186" s="18"/>
      <c r="QPD186" s="18"/>
      <c r="QPE186" s="18"/>
      <c r="QPF186" s="18"/>
      <c r="QPG186" s="18"/>
      <c r="QPH186" s="18"/>
      <c r="QPI186" s="18"/>
      <c r="QPJ186" s="18"/>
      <c r="QPK186" s="18"/>
      <c r="QPL186" s="18"/>
      <c r="QPM186" s="18"/>
      <c r="QPN186" s="18"/>
      <c r="QPO186" s="18"/>
      <c r="QPP186" s="18"/>
      <c r="QPQ186" s="18"/>
      <c r="QPR186" s="18"/>
      <c r="QPS186" s="18"/>
      <c r="QPT186" s="18"/>
      <c r="QPU186" s="18"/>
      <c r="QPV186" s="18"/>
      <c r="QPW186" s="18"/>
      <c r="QPX186" s="18"/>
      <c r="QPY186" s="18"/>
      <c r="QPZ186" s="18"/>
      <c r="QQA186" s="18"/>
      <c r="QQB186" s="18"/>
      <c r="QQC186" s="18"/>
      <c r="QQD186" s="18"/>
      <c r="QQE186" s="18"/>
      <c r="QQF186" s="18"/>
      <c r="QQG186" s="18"/>
      <c r="QQH186" s="18"/>
      <c r="QQI186" s="18"/>
      <c r="QQJ186" s="18"/>
      <c r="QQK186" s="18"/>
      <c r="QQL186" s="18"/>
      <c r="QQM186" s="18"/>
      <c r="QQN186" s="18"/>
      <c r="QQO186" s="18"/>
      <c r="QQP186" s="18"/>
      <c r="QQQ186" s="18"/>
      <c r="QQR186" s="18"/>
      <c r="QQS186" s="18"/>
      <c r="QQT186" s="18"/>
      <c r="QQU186" s="18"/>
      <c r="QQV186" s="18"/>
      <c r="QQW186" s="18"/>
      <c r="QQX186" s="18"/>
      <c r="QQY186" s="18"/>
      <c r="QQZ186" s="18"/>
      <c r="QRA186" s="18"/>
      <c r="QRB186" s="18"/>
      <c r="QRC186" s="18"/>
      <c r="QRD186" s="18"/>
      <c r="QRE186" s="18"/>
      <c r="QRF186" s="18"/>
      <c r="QRG186" s="18"/>
      <c r="QRH186" s="18"/>
      <c r="QRI186" s="18"/>
      <c r="QRJ186" s="18"/>
      <c r="QRK186" s="18"/>
      <c r="QRL186" s="18"/>
      <c r="QRM186" s="18"/>
      <c r="QRN186" s="18"/>
      <c r="QRO186" s="18"/>
      <c r="QRP186" s="18"/>
      <c r="QRQ186" s="18"/>
      <c r="QRR186" s="18"/>
      <c r="QRS186" s="18"/>
      <c r="QRT186" s="18"/>
      <c r="QRU186" s="18"/>
      <c r="QRV186" s="18"/>
      <c r="QRW186" s="18"/>
      <c r="QRX186" s="18"/>
      <c r="QRY186" s="18"/>
      <c r="QRZ186" s="18"/>
      <c r="QSA186" s="18"/>
      <c r="QSB186" s="18"/>
      <c r="QSC186" s="18"/>
      <c r="QSD186" s="18"/>
      <c r="QSE186" s="18"/>
      <c r="QSF186" s="18"/>
      <c r="QSG186" s="18"/>
      <c r="QSH186" s="18"/>
      <c r="QSI186" s="18"/>
      <c r="QSJ186" s="18"/>
      <c r="QSK186" s="18"/>
      <c r="QSL186" s="18"/>
      <c r="QSM186" s="18"/>
      <c r="QSN186" s="18"/>
      <c r="QSO186" s="18"/>
      <c r="QSP186" s="18"/>
      <c r="QSQ186" s="18"/>
      <c r="QSR186" s="18"/>
      <c r="QSS186" s="18"/>
      <c r="QST186" s="18"/>
      <c r="QSU186" s="18"/>
      <c r="QSV186" s="18"/>
      <c r="QSW186" s="18"/>
      <c r="QSX186" s="18"/>
      <c r="QSY186" s="18"/>
      <c r="QSZ186" s="18"/>
      <c r="QTA186" s="18"/>
      <c r="QTB186" s="18"/>
      <c r="QTC186" s="18"/>
      <c r="QTD186" s="18"/>
      <c r="QTE186" s="18"/>
      <c r="QTF186" s="18"/>
      <c r="QTG186" s="18"/>
      <c r="QTH186" s="18"/>
      <c r="QTI186" s="18"/>
      <c r="QTJ186" s="18"/>
      <c r="QTK186" s="18"/>
      <c r="QTL186" s="18"/>
      <c r="QTM186" s="18"/>
      <c r="QTN186" s="18"/>
      <c r="QTO186" s="18"/>
      <c r="QTP186" s="18"/>
      <c r="QTQ186" s="18"/>
      <c r="QTR186" s="18"/>
      <c r="QTS186" s="18"/>
      <c r="QTT186" s="18"/>
      <c r="QTU186" s="18"/>
      <c r="QTV186" s="18"/>
      <c r="QTW186" s="18"/>
      <c r="QTX186" s="18"/>
      <c r="QTY186" s="18"/>
      <c r="QTZ186" s="18"/>
      <c r="QUA186" s="18"/>
      <c r="QUB186" s="18"/>
      <c r="QUC186" s="18"/>
      <c r="QUD186" s="18"/>
      <c r="QUE186" s="18"/>
      <c r="QUF186" s="18"/>
      <c r="QUG186" s="18"/>
      <c r="QUH186" s="18"/>
      <c r="QUI186" s="18"/>
      <c r="QUJ186" s="18"/>
      <c r="QUK186" s="18"/>
      <c r="QUL186" s="18"/>
      <c r="QUM186" s="18"/>
      <c r="QUN186" s="18"/>
      <c r="QUO186" s="18"/>
      <c r="QUP186" s="18"/>
      <c r="QUQ186" s="18"/>
      <c r="QUR186" s="18"/>
      <c r="QUS186" s="18"/>
      <c r="QUT186" s="18"/>
      <c r="QUU186" s="18"/>
      <c r="QUV186" s="18"/>
      <c r="QUW186" s="18"/>
      <c r="QUX186" s="18"/>
      <c r="QUY186" s="18"/>
      <c r="QUZ186" s="18"/>
      <c r="QVA186" s="18"/>
      <c r="QVB186" s="18"/>
      <c r="QVC186" s="18"/>
      <c r="QVD186" s="18"/>
      <c r="QVE186" s="18"/>
      <c r="QVF186" s="18"/>
      <c r="QVG186" s="18"/>
      <c r="QVH186" s="18"/>
      <c r="QVI186" s="18"/>
      <c r="QVJ186" s="18"/>
      <c r="QVK186" s="18"/>
      <c r="QVL186" s="18"/>
      <c r="QVM186" s="18"/>
      <c r="QVN186" s="18"/>
      <c r="QVO186" s="18"/>
      <c r="QVP186" s="18"/>
      <c r="QVQ186" s="18"/>
      <c r="QVR186" s="18"/>
      <c r="QVS186" s="18"/>
      <c r="QVT186" s="18"/>
      <c r="QVU186" s="18"/>
      <c r="QVV186" s="18"/>
      <c r="QVW186" s="18"/>
      <c r="QVX186" s="18"/>
      <c r="QVY186" s="18"/>
      <c r="QVZ186" s="18"/>
      <c r="QWA186" s="18"/>
      <c r="QWB186" s="18"/>
      <c r="QWC186" s="18"/>
      <c r="QWD186" s="18"/>
      <c r="QWE186" s="18"/>
      <c r="QWF186" s="18"/>
      <c r="QWG186" s="18"/>
      <c r="QWH186" s="18"/>
      <c r="QWI186" s="18"/>
      <c r="QWJ186" s="18"/>
      <c r="QWK186" s="18"/>
      <c r="QWL186" s="18"/>
      <c r="QWM186" s="18"/>
      <c r="QWN186" s="18"/>
      <c r="QWO186" s="18"/>
      <c r="QWP186" s="18"/>
      <c r="QWQ186" s="18"/>
      <c r="QWR186" s="18"/>
      <c r="QWS186" s="18"/>
      <c r="QWT186" s="18"/>
      <c r="QWU186" s="18"/>
      <c r="QWV186" s="18"/>
      <c r="QWW186" s="18"/>
      <c r="QWX186" s="18"/>
      <c r="QWY186" s="18"/>
      <c r="QWZ186" s="18"/>
      <c r="QXA186" s="18"/>
      <c r="QXB186" s="18"/>
      <c r="QXC186" s="18"/>
      <c r="QXD186" s="18"/>
      <c r="QXE186" s="18"/>
      <c r="QXF186" s="18"/>
      <c r="QXG186" s="18"/>
      <c r="QXH186" s="18"/>
      <c r="QXI186" s="18"/>
      <c r="QXJ186" s="18"/>
      <c r="QXK186" s="18"/>
      <c r="QXL186" s="18"/>
      <c r="QXM186" s="18"/>
      <c r="QXN186" s="18"/>
      <c r="QXO186" s="18"/>
      <c r="QXP186" s="18"/>
      <c r="QXQ186" s="18"/>
      <c r="QXR186" s="18"/>
      <c r="QXS186" s="18"/>
      <c r="QXT186" s="18"/>
      <c r="QXU186" s="18"/>
      <c r="QXV186" s="18"/>
      <c r="QXW186" s="18"/>
      <c r="QXX186" s="18"/>
      <c r="QXY186" s="18"/>
      <c r="QXZ186" s="18"/>
      <c r="QYA186" s="18"/>
      <c r="QYB186" s="18"/>
      <c r="QYC186" s="18"/>
      <c r="QYD186" s="18"/>
      <c r="QYE186" s="18"/>
      <c r="QYF186" s="18"/>
      <c r="QYG186" s="18"/>
      <c r="QYH186" s="18"/>
      <c r="QYI186" s="18"/>
      <c r="QYJ186" s="18"/>
      <c r="QYK186" s="18"/>
      <c r="QYL186" s="18"/>
      <c r="QYM186" s="18"/>
      <c r="QYN186" s="18"/>
      <c r="QYO186" s="18"/>
      <c r="QYP186" s="18"/>
      <c r="QYQ186" s="18"/>
      <c r="QYR186" s="18"/>
      <c r="QYS186" s="18"/>
      <c r="QYT186" s="18"/>
      <c r="QYU186" s="18"/>
      <c r="QYV186" s="18"/>
      <c r="QYW186" s="18"/>
      <c r="QYX186" s="18"/>
      <c r="QYY186" s="18"/>
      <c r="QYZ186" s="18"/>
      <c r="QZA186" s="18"/>
      <c r="QZB186" s="18"/>
      <c r="QZC186" s="18"/>
      <c r="QZD186" s="18"/>
      <c r="QZE186" s="18"/>
      <c r="QZF186" s="18"/>
      <c r="QZG186" s="18"/>
      <c r="QZH186" s="18"/>
      <c r="QZI186" s="18"/>
      <c r="QZJ186" s="18"/>
      <c r="QZK186" s="18"/>
      <c r="QZL186" s="18"/>
      <c r="QZM186" s="18"/>
      <c r="QZN186" s="18"/>
      <c r="QZO186" s="18"/>
      <c r="QZP186" s="18"/>
      <c r="QZQ186" s="18"/>
      <c r="QZR186" s="18"/>
      <c r="QZS186" s="18"/>
      <c r="QZT186" s="18"/>
      <c r="QZU186" s="18"/>
      <c r="QZV186" s="18"/>
      <c r="QZW186" s="18"/>
      <c r="QZX186" s="18"/>
      <c r="QZY186" s="18"/>
      <c r="QZZ186" s="18"/>
      <c r="RAA186" s="18"/>
      <c r="RAB186" s="18"/>
      <c r="RAC186" s="18"/>
      <c r="RAD186" s="18"/>
      <c r="RAE186" s="18"/>
      <c r="RAF186" s="18"/>
      <c r="RAG186" s="18"/>
      <c r="RAH186" s="18"/>
      <c r="RAI186" s="18"/>
      <c r="RAJ186" s="18"/>
      <c r="RAK186" s="18"/>
      <c r="RAL186" s="18"/>
      <c r="RAM186" s="18"/>
      <c r="RAN186" s="18"/>
      <c r="RAO186" s="18"/>
      <c r="RAP186" s="18"/>
      <c r="RAQ186" s="18"/>
      <c r="RAR186" s="18"/>
      <c r="RAS186" s="18"/>
      <c r="RAT186" s="18"/>
      <c r="RAU186" s="18"/>
      <c r="RAV186" s="18"/>
      <c r="RAW186" s="18"/>
      <c r="RAX186" s="18"/>
      <c r="RAY186" s="18"/>
      <c r="RAZ186" s="18"/>
      <c r="RBA186" s="18"/>
      <c r="RBB186" s="18"/>
      <c r="RBC186" s="18"/>
      <c r="RBD186" s="18"/>
      <c r="RBE186" s="18"/>
      <c r="RBF186" s="18"/>
      <c r="RBG186" s="18"/>
      <c r="RBH186" s="18"/>
      <c r="RBI186" s="18"/>
      <c r="RBJ186" s="18"/>
      <c r="RBK186" s="18"/>
      <c r="RBL186" s="18"/>
      <c r="RBM186" s="18"/>
      <c r="RBN186" s="18"/>
      <c r="RBO186" s="18"/>
      <c r="RBP186" s="18"/>
      <c r="RBQ186" s="18"/>
      <c r="RBR186" s="18"/>
      <c r="RBS186" s="18"/>
      <c r="RBT186" s="18"/>
      <c r="RBU186" s="18"/>
      <c r="RBV186" s="18"/>
      <c r="RBW186" s="18"/>
      <c r="RBX186" s="18"/>
      <c r="RBY186" s="18"/>
      <c r="RBZ186" s="18"/>
      <c r="RCA186" s="18"/>
      <c r="RCB186" s="18"/>
      <c r="RCC186" s="18"/>
      <c r="RCD186" s="18"/>
      <c r="RCE186" s="18"/>
      <c r="RCF186" s="18"/>
      <c r="RCG186" s="18"/>
      <c r="RCH186" s="18"/>
      <c r="RCI186" s="18"/>
      <c r="RCJ186" s="18"/>
      <c r="RCK186" s="18"/>
      <c r="RCL186" s="18"/>
      <c r="RCM186" s="18"/>
      <c r="RCN186" s="18"/>
      <c r="RCO186" s="18"/>
      <c r="RCP186" s="18"/>
      <c r="RCQ186" s="18"/>
      <c r="RCR186" s="18"/>
      <c r="RCS186" s="18"/>
      <c r="RCT186" s="18"/>
      <c r="RCU186" s="18"/>
      <c r="RCV186" s="18"/>
      <c r="RCW186" s="18"/>
      <c r="RCX186" s="18"/>
      <c r="RCY186" s="18"/>
      <c r="RCZ186" s="18"/>
      <c r="RDA186" s="18"/>
      <c r="RDB186" s="18"/>
      <c r="RDC186" s="18"/>
      <c r="RDD186" s="18"/>
      <c r="RDE186" s="18"/>
      <c r="RDF186" s="18"/>
      <c r="RDG186" s="18"/>
      <c r="RDH186" s="18"/>
      <c r="RDI186" s="18"/>
      <c r="RDJ186" s="18"/>
      <c r="RDK186" s="18"/>
      <c r="RDL186" s="18"/>
      <c r="RDM186" s="18"/>
      <c r="RDN186" s="18"/>
      <c r="RDO186" s="18"/>
      <c r="RDP186" s="18"/>
      <c r="RDQ186" s="18"/>
      <c r="RDR186" s="18"/>
      <c r="RDS186" s="18"/>
      <c r="RDT186" s="18"/>
      <c r="RDU186" s="18"/>
      <c r="RDV186" s="18"/>
      <c r="RDW186" s="18"/>
      <c r="RDX186" s="18"/>
      <c r="RDY186" s="18"/>
      <c r="RDZ186" s="18"/>
      <c r="REA186" s="18"/>
      <c r="REB186" s="18"/>
      <c r="REC186" s="18"/>
      <c r="RED186" s="18"/>
      <c r="REE186" s="18"/>
      <c r="REF186" s="18"/>
      <c r="REG186" s="18"/>
      <c r="REH186" s="18"/>
      <c r="REI186" s="18"/>
      <c r="REJ186" s="18"/>
      <c r="REK186" s="18"/>
      <c r="REL186" s="18"/>
      <c r="REM186" s="18"/>
      <c r="REN186" s="18"/>
      <c r="REO186" s="18"/>
      <c r="REP186" s="18"/>
      <c r="REQ186" s="18"/>
      <c r="RER186" s="18"/>
      <c r="RES186" s="18"/>
      <c r="RET186" s="18"/>
      <c r="REU186" s="18"/>
      <c r="REV186" s="18"/>
      <c r="REW186" s="18"/>
      <c r="REX186" s="18"/>
      <c r="REY186" s="18"/>
      <c r="REZ186" s="18"/>
      <c r="RFA186" s="18"/>
      <c r="RFB186" s="18"/>
      <c r="RFC186" s="18"/>
      <c r="RFD186" s="18"/>
      <c r="RFE186" s="18"/>
      <c r="RFF186" s="18"/>
      <c r="RFG186" s="18"/>
      <c r="RFH186" s="18"/>
      <c r="RFI186" s="18"/>
      <c r="RFJ186" s="18"/>
      <c r="RFK186" s="18"/>
      <c r="RFL186" s="18"/>
      <c r="RFM186" s="18"/>
      <c r="RFN186" s="18"/>
      <c r="RFO186" s="18"/>
      <c r="RFP186" s="18"/>
      <c r="RFQ186" s="18"/>
      <c r="RFR186" s="18"/>
      <c r="RFS186" s="18"/>
      <c r="RFT186" s="18"/>
      <c r="RFU186" s="18"/>
      <c r="RFV186" s="18"/>
      <c r="RFW186" s="18"/>
      <c r="RFX186" s="18"/>
      <c r="RFY186" s="18"/>
      <c r="RFZ186" s="18"/>
      <c r="RGA186" s="18"/>
      <c r="RGB186" s="18"/>
      <c r="RGC186" s="18"/>
      <c r="RGD186" s="18"/>
      <c r="RGE186" s="18"/>
      <c r="RGF186" s="18"/>
      <c r="RGG186" s="18"/>
      <c r="RGH186" s="18"/>
      <c r="RGI186" s="18"/>
      <c r="RGJ186" s="18"/>
      <c r="RGK186" s="18"/>
      <c r="RGL186" s="18"/>
      <c r="RGM186" s="18"/>
      <c r="RGN186" s="18"/>
      <c r="RGO186" s="18"/>
      <c r="RGP186" s="18"/>
      <c r="RGQ186" s="18"/>
      <c r="RGR186" s="18"/>
      <c r="RGS186" s="18"/>
      <c r="RGT186" s="18"/>
      <c r="RGU186" s="18"/>
      <c r="RGV186" s="18"/>
      <c r="RGW186" s="18"/>
      <c r="RGX186" s="18"/>
      <c r="RGY186" s="18"/>
      <c r="RGZ186" s="18"/>
      <c r="RHA186" s="18"/>
      <c r="RHB186" s="18"/>
      <c r="RHC186" s="18"/>
      <c r="RHD186" s="18"/>
      <c r="RHE186" s="18"/>
      <c r="RHF186" s="18"/>
      <c r="RHG186" s="18"/>
      <c r="RHH186" s="18"/>
      <c r="RHI186" s="18"/>
      <c r="RHJ186" s="18"/>
      <c r="RHK186" s="18"/>
      <c r="RHL186" s="18"/>
      <c r="RHM186" s="18"/>
      <c r="RHN186" s="18"/>
      <c r="RHO186" s="18"/>
      <c r="RHP186" s="18"/>
      <c r="RHQ186" s="18"/>
      <c r="RHR186" s="18"/>
      <c r="RHS186" s="18"/>
      <c r="RHT186" s="18"/>
      <c r="RHU186" s="18"/>
      <c r="RHV186" s="18"/>
      <c r="RHW186" s="18"/>
      <c r="RHX186" s="18"/>
      <c r="RHY186" s="18"/>
      <c r="RHZ186" s="18"/>
      <c r="RIA186" s="18"/>
      <c r="RIB186" s="18"/>
      <c r="RIC186" s="18"/>
      <c r="RID186" s="18"/>
      <c r="RIE186" s="18"/>
      <c r="RIF186" s="18"/>
      <c r="RIG186" s="18"/>
      <c r="RIH186" s="18"/>
      <c r="RII186" s="18"/>
      <c r="RIJ186" s="18"/>
      <c r="RIK186" s="18"/>
      <c r="RIL186" s="18"/>
      <c r="RIM186" s="18"/>
      <c r="RIN186" s="18"/>
      <c r="RIO186" s="18"/>
      <c r="RIP186" s="18"/>
      <c r="RIQ186" s="18"/>
      <c r="RIR186" s="18"/>
      <c r="RIS186" s="18"/>
      <c r="RIT186" s="18"/>
      <c r="RIU186" s="18"/>
      <c r="RIV186" s="18"/>
      <c r="RIW186" s="18"/>
      <c r="RIX186" s="18"/>
      <c r="RIY186" s="18"/>
      <c r="RIZ186" s="18"/>
      <c r="RJA186" s="18"/>
      <c r="RJB186" s="18"/>
      <c r="RJC186" s="18"/>
      <c r="RJD186" s="18"/>
      <c r="RJE186" s="18"/>
      <c r="RJF186" s="18"/>
      <c r="RJG186" s="18"/>
      <c r="RJH186" s="18"/>
      <c r="RJI186" s="18"/>
      <c r="RJJ186" s="18"/>
      <c r="RJK186" s="18"/>
      <c r="RJL186" s="18"/>
      <c r="RJM186" s="18"/>
      <c r="RJN186" s="18"/>
      <c r="RJO186" s="18"/>
      <c r="RJP186" s="18"/>
      <c r="RJQ186" s="18"/>
      <c r="RJR186" s="18"/>
      <c r="RJS186" s="18"/>
      <c r="RJT186" s="18"/>
      <c r="RJU186" s="18"/>
      <c r="RJV186" s="18"/>
      <c r="RJW186" s="18"/>
      <c r="RJX186" s="18"/>
      <c r="RJY186" s="18"/>
      <c r="RJZ186" s="18"/>
      <c r="RKA186" s="18"/>
      <c r="RKB186" s="18"/>
      <c r="RKC186" s="18"/>
      <c r="RKD186" s="18"/>
      <c r="RKE186" s="18"/>
      <c r="RKF186" s="18"/>
      <c r="RKG186" s="18"/>
      <c r="RKH186" s="18"/>
      <c r="RKI186" s="18"/>
      <c r="RKJ186" s="18"/>
      <c r="RKK186" s="18"/>
      <c r="RKL186" s="18"/>
      <c r="RKM186" s="18"/>
      <c r="RKN186" s="18"/>
      <c r="RKO186" s="18"/>
      <c r="RKP186" s="18"/>
      <c r="RKQ186" s="18"/>
      <c r="RKR186" s="18"/>
      <c r="RKS186" s="18"/>
      <c r="RKT186" s="18"/>
      <c r="RKU186" s="18"/>
      <c r="RKV186" s="18"/>
      <c r="RKW186" s="18"/>
      <c r="RKX186" s="18"/>
      <c r="RKY186" s="18"/>
      <c r="RKZ186" s="18"/>
      <c r="RLA186" s="18"/>
      <c r="RLB186" s="18"/>
      <c r="RLC186" s="18"/>
      <c r="RLD186" s="18"/>
      <c r="RLE186" s="18"/>
      <c r="RLF186" s="18"/>
      <c r="RLG186" s="18"/>
      <c r="RLH186" s="18"/>
      <c r="RLI186" s="18"/>
      <c r="RLJ186" s="18"/>
      <c r="RLK186" s="18"/>
      <c r="RLL186" s="18"/>
      <c r="RLM186" s="18"/>
      <c r="RLN186" s="18"/>
      <c r="RLO186" s="18"/>
      <c r="RLP186" s="18"/>
      <c r="RLQ186" s="18"/>
      <c r="RLR186" s="18"/>
      <c r="RLS186" s="18"/>
      <c r="RLT186" s="18"/>
      <c r="RLU186" s="18"/>
      <c r="RLV186" s="18"/>
      <c r="RLW186" s="18"/>
      <c r="RLX186" s="18"/>
      <c r="RLY186" s="18"/>
      <c r="RLZ186" s="18"/>
      <c r="RMA186" s="18"/>
      <c r="RMB186" s="18"/>
      <c r="RMC186" s="18"/>
      <c r="RMD186" s="18"/>
      <c r="RME186" s="18"/>
      <c r="RMF186" s="18"/>
      <c r="RMG186" s="18"/>
      <c r="RMH186" s="18"/>
      <c r="RMI186" s="18"/>
      <c r="RMJ186" s="18"/>
      <c r="RMK186" s="18"/>
      <c r="RML186" s="18"/>
      <c r="RMM186" s="18"/>
      <c r="RMN186" s="18"/>
      <c r="RMO186" s="18"/>
      <c r="RMP186" s="18"/>
      <c r="RMQ186" s="18"/>
      <c r="RMR186" s="18"/>
      <c r="RMS186" s="18"/>
      <c r="RMT186" s="18"/>
      <c r="RMU186" s="18"/>
      <c r="RMV186" s="18"/>
      <c r="RMW186" s="18"/>
      <c r="RMX186" s="18"/>
      <c r="RMY186" s="18"/>
      <c r="RMZ186" s="18"/>
      <c r="RNA186" s="18"/>
      <c r="RNB186" s="18"/>
      <c r="RNC186" s="18"/>
      <c r="RND186" s="18"/>
      <c r="RNE186" s="18"/>
      <c r="RNF186" s="18"/>
      <c r="RNG186" s="18"/>
      <c r="RNH186" s="18"/>
      <c r="RNI186" s="18"/>
      <c r="RNJ186" s="18"/>
      <c r="RNK186" s="18"/>
      <c r="RNL186" s="18"/>
      <c r="RNM186" s="18"/>
      <c r="RNN186" s="18"/>
      <c r="RNO186" s="18"/>
      <c r="RNP186" s="18"/>
      <c r="RNQ186" s="18"/>
      <c r="RNR186" s="18"/>
      <c r="RNS186" s="18"/>
      <c r="RNT186" s="18"/>
      <c r="RNU186" s="18"/>
      <c r="RNV186" s="18"/>
      <c r="RNW186" s="18"/>
      <c r="RNX186" s="18"/>
      <c r="RNY186" s="18"/>
      <c r="RNZ186" s="18"/>
      <c r="ROA186" s="18"/>
      <c r="ROB186" s="18"/>
      <c r="ROC186" s="18"/>
      <c r="ROD186" s="18"/>
      <c r="ROE186" s="18"/>
      <c r="ROF186" s="18"/>
      <c r="ROG186" s="18"/>
      <c r="ROH186" s="18"/>
      <c r="ROI186" s="18"/>
      <c r="ROJ186" s="18"/>
      <c r="ROK186" s="18"/>
      <c r="ROL186" s="18"/>
      <c r="ROM186" s="18"/>
      <c r="RON186" s="18"/>
      <c r="ROO186" s="18"/>
      <c r="ROP186" s="18"/>
      <c r="ROQ186" s="18"/>
      <c r="ROR186" s="18"/>
      <c r="ROS186" s="18"/>
      <c r="ROT186" s="18"/>
      <c r="ROU186" s="18"/>
      <c r="ROV186" s="18"/>
      <c r="ROW186" s="18"/>
      <c r="ROX186" s="18"/>
      <c r="ROY186" s="18"/>
      <c r="ROZ186" s="18"/>
      <c r="RPA186" s="18"/>
      <c r="RPB186" s="18"/>
      <c r="RPC186" s="18"/>
      <c r="RPD186" s="18"/>
      <c r="RPE186" s="18"/>
      <c r="RPF186" s="18"/>
      <c r="RPG186" s="18"/>
      <c r="RPH186" s="18"/>
      <c r="RPI186" s="18"/>
      <c r="RPJ186" s="18"/>
      <c r="RPK186" s="18"/>
      <c r="RPL186" s="18"/>
      <c r="RPM186" s="18"/>
      <c r="RPN186" s="18"/>
      <c r="RPO186" s="18"/>
      <c r="RPP186" s="18"/>
      <c r="RPQ186" s="18"/>
      <c r="RPR186" s="18"/>
      <c r="RPS186" s="18"/>
      <c r="RPT186" s="18"/>
      <c r="RPU186" s="18"/>
      <c r="RPV186" s="18"/>
      <c r="RPW186" s="18"/>
      <c r="RPX186" s="18"/>
      <c r="RPY186" s="18"/>
      <c r="RPZ186" s="18"/>
      <c r="RQA186" s="18"/>
      <c r="RQB186" s="18"/>
      <c r="RQC186" s="18"/>
      <c r="RQD186" s="18"/>
      <c r="RQE186" s="18"/>
      <c r="RQF186" s="18"/>
      <c r="RQG186" s="18"/>
      <c r="RQH186" s="18"/>
      <c r="RQI186" s="18"/>
      <c r="RQJ186" s="18"/>
      <c r="RQK186" s="18"/>
      <c r="RQL186" s="18"/>
      <c r="RQM186" s="18"/>
      <c r="RQN186" s="18"/>
      <c r="RQO186" s="18"/>
      <c r="RQP186" s="18"/>
      <c r="RQQ186" s="18"/>
      <c r="RQR186" s="18"/>
      <c r="RQS186" s="18"/>
      <c r="RQT186" s="18"/>
      <c r="RQU186" s="18"/>
      <c r="RQV186" s="18"/>
      <c r="RQW186" s="18"/>
      <c r="RQX186" s="18"/>
      <c r="RQY186" s="18"/>
      <c r="RQZ186" s="18"/>
      <c r="RRA186" s="18"/>
      <c r="RRB186" s="18"/>
      <c r="RRC186" s="18"/>
      <c r="RRD186" s="18"/>
      <c r="RRE186" s="18"/>
      <c r="RRF186" s="18"/>
      <c r="RRG186" s="18"/>
      <c r="RRH186" s="18"/>
      <c r="RRI186" s="18"/>
      <c r="RRJ186" s="18"/>
      <c r="RRK186" s="18"/>
      <c r="RRL186" s="18"/>
      <c r="RRM186" s="18"/>
      <c r="RRN186" s="18"/>
      <c r="RRO186" s="18"/>
      <c r="RRP186" s="18"/>
      <c r="RRQ186" s="18"/>
      <c r="RRR186" s="18"/>
      <c r="RRS186" s="18"/>
      <c r="RRT186" s="18"/>
      <c r="RRU186" s="18"/>
      <c r="RRV186" s="18"/>
      <c r="RRW186" s="18"/>
      <c r="RRX186" s="18"/>
      <c r="RRY186" s="18"/>
      <c r="RRZ186" s="18"/>
      <c r="RSA186" s="18"/>
      <c r="RSB186" s="18"/>
      <c r="RSC186" s="18"/>
      <c r="RSD186" s="18"/>
      <c r="RSE186" s="18"/>
      <c r="RSF186" s="18"/>
      <c r="RSG186" s="18"/>
      <c r="RSH186" s="18"/>
      <c r="RSI186" s="18"/>
      <c r="RSJ186" s="18"/>
      <c r="RSK186" s="18"/>
      <c r="RSL186" s="18"/>
      <c r="RSM186" s="18"/>
      <c r="RSN186" s="18"/>
      <c r="RSO186" s="18"/>
      <c r="RSP186" s="18"/>
      <c r="RSQ186" s="18"/>
      <c r="RSR186" s="18"/>
      <c r="RSS186" s="18"/>
      <c r="RST186" s="18"/>
      <c r="RSU186" s="18"/>
      <c r="RSV186" s="18"/>
      <c r="RSW186" s="18"/>
      <c r="RSX186" s="18"/>
      <c r="RSY186" s="18"/>
      <c r="RSZ186" s="18"/>
      <c r="RTA186" s="18"/>
      <c r="RTB186" s="18"/>
      <c r="RTC186" s="18"/>
      <c r="RTD186" s="18"/>
      <c r="RTE186" s="18"/>
      <c r="RTF186" s="18"/>
      <c r="RTG186" s="18"/>
      <c r="RTH186" s="18"/>
      <c r="RTI186" s="18"/>
      <c r="RTJ186" s="18"/>
      <c r="RTK186" s="18"/>
      <c r="RTL186" s="18"/>
      <c r="RTM186" s="18"/>
      <c r="RTN186" s="18"/>
      <c r="RTO186" s="18"/>
      <c r="RTP186" s="18"/>
      <c r="RTQ186" s="18"/>
      <c r="RTR186" s="18"/>
      <c r="RTS186" s="18"/>
      <c r="RTT186" s="18"/>
      <c r="RTU186" s="18"/>
      <c r="RTV186" s="18"/>
      <c r="RTW186" s="18"/>
      <c r="RTX186" s="18"/>
      <c r="RTY186" s="18"/>
      <c r="RTZ186" s="18"/>
      <c r="RUA186" s="18"/>
      <c r="RUB186" s="18"/>
      <c r="RUC186" s="18"/>
      <c r="RUD186" s="18"/>
      <c r="RUE186" s="18"/>
      <c r="RUF186" s="18"/>
      <c r="RUG186" s="18"/>
      <c r="RUH186" s="18"/>
      <c r="RUI186" s="18"/>
      <c r="RUJ186" s="18"/>
      <c r="RUK186" s="18"/>
      <c r="RUL186" s="18"/>
      <c r="RUM186" s="18"/>
      <c r="RUN186" s="18"/>
      <c r="RUO186" s="18"/>
      <c r="RUP186" s="18"/>
      <c r="RUQ186" s="18"/>
      <c r="RUR186" s="18"/>
      <c r="RUS186" s="18"/>
      <c r="RUT186" s="18"/>
      <c r="RUU186" s="18"/>
      <c r="RUV186" s="18"/>
      <c r="RUW186" s="18"/>
      <c r="RUX186" s="18"/>
      <c r="RUY186" s="18"/>
      <c r="RUZ186" s="18"/>
      <c r="RVA186" s="18"/>
      <c r="RVB186" s="18"/>
      <c r="RVC186" s="18"/>
      <c r="RVD186" s="18"/>
      <c r="RVE186" s="18"/>
      <c r="RVF186" s="18"/>
      <c r="RVG186" s="18"/>
      <c r="RVH186" s="18"/>
      <c r="RVI186" s="18"/>
      <c r="RVJ186" s="18"/>
      <c r="RVK186" s="18"/>
      <c r="RVL186" s="18"/>
      <c r="RVM186" s="18"/>
      <c r="RVN186" s="18"/>
      <c r="RVO186" s="18"/>
      <c r="RVP186" s="18"/>
      <c r="RVQ186" s="18"/>
      <c r="RVR186" s="18"/>
      <c r="RVS186" s="18"/>
      <c r="RVT186" s="18"/>
      <c r="RVU186" s="18"/>
      <c r="RVV186" s="18"/>
      <c r="RVW186" s="18"/>
      <c r="RVX186" s="18"/>
      <c r="RVY186" s="18"/>
      <c r="RVZ186" s="18"/>
      <c r="RWA186" s="18"/>
      <c r="RWB186" s="18"/>
      <c r="RWC186" s="18"/>
      <c r="RWD186" s="18"/>
      <c r="RWE186" s="18"/>
      <c r="RWF186" s="18"/>
      <c r="RWG186" s="18"/>
      <c r="RWH186" s="18"/>
      <c r="RWI186" s="18"/>
      <c r="RWJ186" s="18"/>
      <c r="RWK186" s="18"/>
      <c r="RWL186" s="18"/>
      <c r="RWM186" s="18"/>
      <c r="RWN186" s="18"/>
      <c r="RWO186" s="18"/>
      <c r="RWP186" s="18"/>
      <c r="RWQ186" s="18"/>
      <c r="RWR186" s="18"/>
      <c r="RWS186" s="18"/>
      <c r="RWT186" s="18"/>
      <c r="RWU186" s="18"/>
      <c r="RWV186" s="18"/>
      <c r="RWW186" s="18"/>
      <c r="RWX186" s="18"/>
      <c r="RWY186" s="18"/>
      <c r="RWZ186" s="18"/>
      <c r="RXA186" s="18"/>
      <c r="RXB186" s="18"/>
      <c r="RXC186" s="18"/>
      <c r="RXD186" s="18"/>
      <c r="RXE186" s="18"/>
      <c r="RXF186" s="18"/>
      <c r="RXG186" s="18"/>
      <c r="RXH186" s="18"/>
      <c r="RXI186" s="18"/>
      <c r="RXJ186" s="18"/>
      <c r="RXK186" s="18"/>
      <c r="RXL186" s="18"/>
      <c r="RXM186" s="18"/>
      <c r="RXN186" s="18"/>
      <c r="RXO186" s="18"/>
      <c r="RXP186" s="18"/>
      <c r="RXQ186" s="18"/>
      <c r="RXR186" s="18"/>
      <c r="RXS186" s="18"/>
      <c r="RXT186" s="18"/>
      <c r="RXU186" s="18"/>
      <c r="RXV186" s="18"/>
      <c r="RXW186" s="18"/>
      <c r="RXX186" s="18"/>
      <c r="RXY186" s="18"/>
      <c r="RXZ186" s="18"/>
      <c r="RYA186" s="18"/>
      <c r="RYB186" s="18"/>
      <c r="RYC186" s="18"/>
      <c r="RYD186" s="18"/>
      <c r="RYE186" s="18"/>
      <c r="RYF186" s="18"/>
      <c r="RYG186" s="18"/>
      <c r="RYH186" s="18"/>
      <c r="RYI186" s="18"/>
      <c r="RYJ186" s="18"/>
      <c r="RYK186" s="18"/>
      <c r="RYL186" s="18"/>
      <c r="RYM186" s="18"/>
      <c r="RYN186" s="18"/>
      <c r="RYO186" s="18"/>
      <c r="RYP186" s="18"/>
      <c r="RYQ186" s="18"/>
      <c r="RYR186" s="18"/>
      <c r="RYS186" s="18"/>
      <c r="RYT186" s="18"/>
      <c r="RYU186" s="18"/>
      <c r="RYV186" s="18"/>
      <c r="RYW186" s="18"/>
      <c r="RYX186" s="18"/>
      <c r="RYY186" s="18"/>
      <c r="RYZ186" s="18"/>
      <c r="RZA186" s="18"/>
      <c r="RZB186" s="18"/>
      <c r="RZC186" s="18"/>
      <c r="RZD186" s="18"/>
      <c r="RZE186" s="18"/>
      <c r="RZF186" s="18"/>
      <c r="RZG186" s="18"/>
      <c r="RZH186" s="18"/>
      <c r="RZI186" s="18"/>
      <c r="RZJ186" s="18"/>
      <c r="RZK186" s="18"/>
      <c r="RZL186" s="18"/>
      <c r="RZM186" s="18"/>
      <c r="RZN186" s="18"/>
      <c r="RZO186" s="18"/>
      <c r="RZP186" s="18"/>
      <c r="RZQ186" s="18"/>
      <c r="RZR186" s="18"/>
      <c r="RZS186" s="18"/>
      <c r="RZT186" s="18"/>
      <c r="RZU186" s="18"/>
      <c r="RZV186" s="18"/>
      <c r="RZW186" s="18"/>
      <c r="RZX186" s="18"/>
      <c r="RZY186" s="18"/>
      <c r="RZZ186" s="18"/>
      <c r="SAA186" s="18"/>
      <c r="SAB186" s="18"/>
      <c r="SAC186" s="18"/>
      <c r="SAD186" s="18"/>
      <c r="SAE186" s="18"/>
      <c r="SAF186" s="18"/>
      <c r="SAG186" s="18"/>
      <c r="SAH186" s="18"/>
      <c r="SAI186" s="18"/>
      <c r="SAJ186" s="18"/>
      <c r="SAK186" s="18"/>
      <c r="SAL186" s="18"/>
      <c r="SAM186" s="18"/>
      <c r="SAN186" s="18"/>
      <c r="SAO186" s="18"/>
      <c r="SAP186" s="18"/>
      <c r="SAQ186" s="18"/>
      <c r="SAR186" s="18"/>
      <c r="SAS186" s="18"/>
      <c r="SAT186" s="18"/>
      <c r="SAU186" s="18"/>
      <c r="SAV186" s="18"/>
      <c r="SAW186" s="18"/>
      <c r="SAX186" s="18"/>
      <c r="SAY186" s="18"/>
      <c r="SAZ186" s="18"/>
      <c r="SBA186" s="18"/>
      <c r="SBB186" s="18"/>
      <c r="SBC186" s="18"/>
      <c r="SBD186" s="18"/>
      <c r="SBE186" s="18"/>
      <c r="SBF186" s="18"/>
      <c r="SBG186" s="18"/>
      <c r="SBH186" s="18"/>
      <c r="SBI186" s="18"/>
      <c r="SBJ186" s="18"/>
      <c r="SBK186" s="18"/>
      <c r="SBL186" s="18"/>
      <c r="SBM186" s="18"/>
      <c r="SBN186" s="18"/>
      <c r="SBO186" s="18"/>
      <c r="SBP186" s="18"/>
      <c r="SBQ186" s="18"/>
      <c r="SBR186" s="18"/>
      <c r="SBS186" s="18"/>
      <c r="SBT186" s="18"/>
      <c r="SBU186" s="18"/>
      <c r="SBV186" s="18"/>
      <c r="SBW186" s="18"/>
      <c r="SBX186" s="18"/>
      <c r="SBY186" s="18"/>
      <c r="SBZ186" s="18"/>
      <c r="SCA186" s="18"/>
      <c r="SCB186" s="18"/>
      <c r="SCC186" s="18"/>
      <c r="SCD186" s="18"/>
      <c r="SCE186" s="18"/>
      <c r="SCF186" s="18"/>
      <c r="SCG186" s="18"/>
      <c r="SCH186" s="18"/>
      <c r="SCI186" s="18"/>
      <c r="SCJ186" s="18"/>
      <c r="SCK186" s="18"/>
      <c r="SCL186" s="18"/>
      <c r="SCM186" s="18"/>
      <c r="SCN186" s="18"/>
      <c r="SCO186" s="18"/>
      <c r="SCP186" s="18"/>
      <c r="SCQ186" s="18"/>
      <c r="SCR186" s="18"/>
      <c r="SCS186" s="18"/>
      <c r="SCT186" s="18"/>
      <c r="SCU186" s="18"/>
      <c r="SCV186" s="18"/>
      <c r="SCW186" s="18"/>
      <c r="SCX186" s="18"/>
      <c r="SCY186" s="18"/>
      <c r="SCZ186" s="18"/>
      <c r="SDA186" s="18"/>
      <c r="SDB186" s="18"/>
      <c r="SDC186" s="18"/>
      <c r="SDD186" s="18"/>
      <c r="SDE186" s="18"/>
      <c r="SDF186" s="18"/>
      <c r="SDG186" s="18"/>
      <c r="SDH186" s="18"/>
      <c r="SDI186" s="18"/>
      <c r="SDJ186" s="18"/>
      <c r="SDK186" s="18"/>
      <c r="SDL186" s="18"/>
      <c r="SDM186" s="18"/>
      <c r="SDN186" s="18"/>
      <c r="SDO186" s="18"/>
      <c r="SDP186" s="18"/>
      <c r="SDQ186" s="18"/>
      <c r="SDR186" s="18"/>
      <c r="SDS186" s="18"/>
      <c r="SDT186" s="18"/>
      <c r="SDU186" s="18"/>
      <c r="SDV186" s="18"/>
      <c r="SDW186" s="18"/>
      <c r="SDX186" s="18"/>
      <c r="SDY186" s="18"/>
      <c r="SDZ186" s="18"/>
      <c r="SEA186" s="18"/>
      <c r="SEB186" s="18"/>
      <c r="SEC186" s="18"/>
      <c r="SED186" s="18"/>
      <c r="SEE186" s="18"/>
      <c r="SEF186" s="18"/>
      <c r="SEG186" s="18"/>
      <c r="SEH186" s="18"/>
      <c r="SEI186" s="18"/>
      <c r="SEJ186" s="18"/>
      <c r="SEK186" s="18"/>
      <c r="SEL186" s="18"/>
      <c r="SEM186" s="18"/>
      <c r="SEN186" s="18"/>
      <c r="SEO186" s="18"/>
      <c r="SEP186" s="18"/>
      <c r="SEQ186" s="18"/>
      <c r="SER186" s="18"/>
      <c r="SES186" s="18"/>
      <c r="SET186" s="18"/>
      <c r="SEU186" s="18"/>
      <c r="SEV186" s="18"/>
      <c r="SEW186" s="18"/>
      <c r="SEX186" s="18"/>
      <c r="SEY186" s="18"/>
      <c r="SEZ186" s="18"/>
      <c r="SFA186" s="18"/>
      <c r="SFB186" s="18"/>
      <c r="SFC186" s="18"/>
      <c r="SFD186" s="18"/>
      <c r="SFE186" s="18"/>
      <c r="SFF186" s="18"/>
      <c r="SFG186" s="18"/>
      <c r="SFH186" s="18"/>
      <c r="SFI186" s="18"/>
      <c r="SFJ186" s="18"/>
      <c r="SFK186" s="18"/>
      <c r="SFL186" s="18"/>
      <c r="SFM186" s="18"/>
      <c r="SFN186" s="18"/>
      <c r="SFO186" s="18"/>
      <c r="SFP186" s="18"/>
      <c r="SFQ186" s="18"/>
      <c r="SFR186" s="18"/>
      <c r="SFS186" s="18"/>
      <c r="SFT186" s="18"/>
      <c r="SFU186" s="18"/>
      <c r="SFV186" s="18"/>
      <c r="SFW186" s="18"/>
      <c r="SFX186" s="18"/>
      <c r="SFY186" s="18"/>
      <c r="SFZ186" s="18"/>
      <c r="SGA186" s="18"/>
      <c r="SGB186" s="18"/>
      <c r="SGC186" s="18"/>
      <c r="SGD186" s="18"/>
      <c r="SGE186" s="18"/>
      <c r="SGF186" s="18"/>
      <c r="SGG186" s="18"/>
      <c r="SGH186" s="18"/>
      <c r="SGI186" s="18"/>
      <c r="SGJ186" s="18"/>
      <c r="SGK186" s="18"/>
      <c r="SGL186" s="18"/>
      <c r="SGM186" s="18"/>
      <c r="SGN186" s="18"/>
      <c r="SGO186" s="18"/>
      <c r="SGP186" s="18"/>
      <c r="SGQ186" s="18"/>
      <c r="SGR186" s="18"/>
      <c r="SGS186" s="18"/>
      <c r="SGT186" s="18"/>
      <c r="SGU186" s="18"/>
      <c r="SGV186" s="18"/>
      <c r="SGW186" s="18"/>
      <c r="SGX186" s="18"/>
      <c r="SGY186" s="18"/>
      <c r="SGZ186" s="18"/>
      <c r="SHA186" s="18"/>
      <c r="SHB186" s="18"/>
      <c r="SHC186" s="18"/>
      <c r="SHD186" s="18"/>
      <c r="SHE186" s="18"/>
      <c r="SHF186" s="18"/>
      <c r="SHG186" s="18"/>
      <c r="SHH186" s="18"/>
      <c r="SHI186" s="18"/>
      <c r="SHJ186" s="18"/>
      <c r="SHK186" s="18"/>
      <c r="SHL186" s="18"/>
      <c r="SHM186" s="18"/>
      <c r="SHN186" s="18"/>
      <c r="SHO186" s="18"/>
      <c r="SHP186" s="18"/>
      <c r="SHQ186" s="18"/>
      <c r="SHR186" s="18"/>
      <c r="SHS186" s="18"/>
      <c r="SHT186" s="18"/>
      <c r="SHU186" s="18"/>
      <c r="SHV186" s="18"/>
      <c r="SHW186" s="18"/>
      <c r="SHX186" s="18"/>
      <c r="SHY186" s="18"/>
      <c r="SHZ186" s="18"/>
      <c r="SIA186" s="18"/>
      <c r="SIB186" s="18"/>
      <c r="SIC186" s="18"/>
      <c r="SID186" s="18"/>
      <c r="SIE186" s="18"/>
      <c r="SIF186" s="18"/>
      <c r="SIG186" s="18"/>
      <c r="SIH186" s="18"/>
      <c r="SII186" s="18"/>
      <c r="SIJ186" s="18"/>
      <c r="SIK186" s="18"/>
      <c r="SIL186" s="18"/>
      <c r="SIM186" s="18"/>
      <c r="SIN186" s="18"/>
      <c r="SIO186" s="18"/>
      <c r="SIP186" s="18"/>
      <c r="SIQ186" s="18"/>
      <c r="SIR186" s="18"/>
      <c r="SIS186" s="18"/>
      <c r="SIT186" s="18"/>
      <c r="SIU186" s="18"/>
      <c r="SIV186" s="18"/>
      <c r="SIW186" s="18"/>
      <c r="SIX186" s="18"/>
      <c r="SIY186" s="18"/>
      <c r="SIZ186" s="18"/>
      <c r="SJA186" s="18"/>
      <c r="SJB186" s="18"/>
      <c r="SJC186" s="18"/>
      <c r="SJD186" s="18"/>
      <c r="SJE186" s="18"/>
      <c r="SJF186" s="18"/>
      <c r="SJG186" s="18"/>
      <c r="SJH186" s="18"/>
      <c r="SJI186" s="18"/>
      <c r="SJJ186" s="18"/>
      <c r="SJK186" s="18"/>
      <c r="SJL186" s="18"/>
      <c r="SJM186" s="18"/>
      <c r="SJN186" s="18"/>
      <c r="SJO186" s="18"/>
      <c r="SJP186" s="18"/>
      <c r="SJQ186" s="18"/>
      <c r="SJR186" s="18"/>
      <c r="SJS186" s="18"/>
      <c r="SJT186" s="18"/>
      <c r="SJU186" s="18"/>
      <c r="SJV186" s="18"/>
      <c r="SJW186" s="18"/>
      <c r="SJX186" s="18"/>
      <c r="SJY186" s="18"/>
      <c r="SJZ186" s="18"/>
      <c r="SKA186" s="18"/>
      <c r="SKB186" s="18"/>
      <c r="SKC186" s="18"/>
      <c r="SKD186" s="18"/>
      <c r="SKE186" s="18"/>
      <c r="SKF186" s="18"/>
      <c r="SKG186" s="18"/>
      <c r="SKH186" s="18"/>
      <c r="SKI186" s="18"/>
      <c r="SKJ186" s="18"/>
      <c r="SKK186" s="18"/>
      <c r="SKL186" s="18"/>
      <c r="SKM186" s="18"/>
      <c r="SKN186" s="18"/>
      <c r="SKO186" s="18"/>
      <c r="SKP186" s="18"/>
      <c r="SKQ186" s="18"/>
      <c r="SKR186" s="18"/>
      <c r="SKS186" s="18"/>
      <c r="SKT186" s="18"/>
      <c r="SKU186" s="18"/>
      <c r="SKV186" s="18"/>
      <c r="SKW186" s="18"/>
      <c r="SKX186" s="18"/>
      <c r="SKY186" s="18"/>
      <c r="SKZ186" s="18"/>
      <c r="SLA186" s="18"/>
      <c r="SLB186" s="18"/>
      <c r="SLC186" s="18"/>
      <c r="SLD186" s="18"/>
      <c r="SLE186" s="18"/>
      <c r="SLF186" s="18"/>
      <c r="SLG186" s="18"/>
      <c r="SLH186" s="18"/>
      <c r="SLI186" s="18"/>
      <c r="SLJ186" s="18"/>
      <c r="SLK186" s="18"/>
      <c r="SLL186" s="18"/>
      <c r="SLM186" s="18"/>
      <c r="SLN186" s="18"/>
      <c r="SLO186" s="18"/>
      <c r="SLP186" s="18"/>
      <c r="SLQ186" s="18"/>
      <c r="SLR186" s="18"/>
      <c r="SLS186" s="18"/>
      <c r="SLT186" s="18"/>
      <c r="SLU186" s="18"/>
      <c r="SLV186" s="18"/>
      <c r="SLW186" s="18"/>
      <c r="SLX186" s="18"/>
      <c r="SLY186" s="18"/>
      <c r="SLZ186" s="18"/>
      <c r="SMA186" s="18"/>
      <c r="SMB186" s="18"/>
      <c r="SMC186" s="18"/>
      <c r="SMD186" s="18"/>
      <c r="SME186" s="18"/>
      <c r="SMF186" s="18"/>
      <c r="SMG186" s="18"/>
      <c r="SMH186" s="18"/>
      <c r="SMI186" s="18"/>
      <c r="SMJ186" s="18"/>
      <c r="SMK186" s="18"/>
      <c r="SML186" s="18"/>
      <c r="SMM186" s="18"/>
      <c r="SMN186" s="18"/>
      <c r="SMO186" s="18"/>
      <c r="SMP186" s="18"/>
      <c r="SMQ186" s="18"/>
      <c r="SMR186" s="18"/>
      <c r="SMS186" s="18"/>
      <c r="SMT186" s="18"/>
      <c r="SMU186" s="18"/>
      <c r="SMV186" s="18"/>
      <c r="SMW186" s="18"/>
      <c r="SMX186" s="18"/>
      <c r="SMY186" s="18"/>
      <c r="SMZ186" s="18"/>
      <c r="SNA186" s="18"/>
      <c r="SNB186" s="18"/>
      <c r="SNC186" s="18"/>
      <c r="SND186" s="18"/>
      <c r="SNE186" s="18"/>
      <c r="SNF186" s="18"/>
      <c r="SNG186" s="18"/>
      <c r="SNH186" s="18"/>
      <c r="SNI186" s="18"/>
      <c r="SNJ186" s="18"/>
      <c r="SNK186" s="18"/>
      <c r="SNL186" s="18"/>
      <c r="SNM186" s="18"/>
      <c r="SNN186" s="18"/>
      <c r="SNO186" s="18"/>
      <c r="SNP186" s="18"/>
      <c r="SNQ186" s="18"/>
      <c r="SNR186" s="18"/>
      <c r="SNS186" s="18"/>
      <c r="SNT186" s="18"/>
      <c r="SNU186" s="18"/>
      <c r="SNV186" s="18"/>
      <c r="SNW186" s="18"/>
      <c r="SNX186" s="18"/>
      <c r="SNY186" s="18"/>
      <c r="SNZ186" s="18"/>
      <c r="SOA186" s="18"/>
      <c r="SOB186" s="18"/>
      <c r="SOC186" s="18"/>
      <c r="SOD186" s="18"/>
      <c r="SOE186" s="18"/>
      <c r="SOF186" s="18"/>
      <c r="SOG186" s="18"/>
      <c r="SOH186" s="18"/>
      <c r="SOI186" s="18"/>
      <c r="SOJ186" s="18"/>
      <c r="SOK186" s="18"/>
      <c r="SOL186" s="18"/>
      <c r="SOM186" s="18"/>
      <c r="SON186" s="18"/>
      <c r="SOO186" s="18"/>
      <c r="SOP186" s="18"/>
      <c r="SOQ186" s="18"/>
      <c r="SOR186" s="18"/>
      <c r="SOS186" s="18"/>
      <c r="SOT186" s="18"/>
      <c r="SOU186" s="18"/>
      <c r="SOV186" s="18"/>
      <c r="SOW186" s="18"/>
      <c r="SOX186" s="18"/>
      <c r="SOY186" s="18"/>
      <c r="SOZ186" s="18"/>
      <c r="SPA186" s="18"/>
      <c r="SPB186" s="18"/>
      <c r="SPC186" s="18"/>
      <c r="SPD186" s="18"/>
      <c r="SPE186" s="18"/>
      <c r="SPF186" s="18"/>
      <c r="SPG186" s="18"/>
      <c r="SPH186" s="18"/>
      <c r="SPI186" s="18"/>
      <c r="SPJ186" s="18"/>
      <c r="SPK186" s="18"/>
      <c r="SPL186" s="18"/>
      <c r="SPM186" s="18"/>
      <c r="SPN186" s="18"/>
      <c r="SPO186" s="18"/>
      <c r="SPP186" s="18"/>
      <c r="SPQ186" s="18"/>
      <c r="SPR186" s="18"/>
      <c r="SPS186" s="18"/>
      <c r="SPT186" s="18"/>
      <c r="SPU186" s="18"/>
      <c r="SPV186" s="18"/>
      <c r="SPW186" s="18"/>
      <c r="SPX186" s="18"/>
      <c r="SPY186" s="18"/>
      <c r="SPZ186" s="18"/>
      <c r="SQA186" s="18"/>
      <c r="SQB186" s="18"/>
      <c r="SQC186" s="18"/>
      <c r="SQD186" s="18"/>
      <c r="SQE186" s="18"/>
      <c r="SQF186" s="18"/>
      <c r="SQG186" s="18"/>
      <c r="SQH186" s="18"/>
      <c r="SQI186" s="18"/>
      <c r="SQJ186" s="18"/>
      <c r="SQK186" s="18"/>
      <c r="SQL186" s="18"/>
      <c r="SQM186" s="18"/>
      <c r="SQN186" s="18"/>
      <c r="SQO186" s="18"/>
      <c r="SQP186" s="18"/>
      <c r="SQQ186" s="18"/>
      <c r="SQR186" s="18"/>
      <c r="SQS186" s="18"/>
      <c r="SQT186" s="18"/>
      <c r="SQU186" s="18"/>
      <c r="SQV186" s="18"/>
      <c r="SQW186" s="18"/>
      <c r="SQX186" s="18"/>
      <c r="SQY186" s="18"/>
      <c r="SQZ186" s="18"/>
      <c r="SRA186" s="18"/>
      <c r="SRB186" s="18"/>
      <c r="SRC186" s="18"/>
      <c r="SRD186" s="18"/>
      <c r="SRE186" s="18"/>
      <c r="SRF186" s="18"/>
      <c r="SRG186" s="18"/>
      <c r="SRH186" s="18"/>
      <c r="SRI186" s="18"/>
      <c r="SRJ186" s="18"/>
      <c r="SRK186" s="18"/>
      <c r="SRL186" s="18"/>
      <c r="SRM186" s="18"/>
      <c r="SRN186" s="18"/>
      <c r="SRO186" s="18"/>
      <c r="SRP186" s="18"/>
      <c r="SRQ186" s="18"/>
      <c r="SRR186" s="18"/>
      <c r="SRS186" s="18"/>
      <c r="SRT186" s="18"/>
      <c r="SRU186" s="18"/>
      <c r="SRV186" s="18"/>
      <c r="SRW186" s="18"/>
      <c r="SRX186" s="18"/>
      <c r="SRY186" s="18"/>
      <c r="SRZ186" s="18"/>
      <c r="SSA186" s="18"/>
      <c r="SSB186" s="18"/>
      <c r="SSC186" s="18"/>
      <c r="SSD186" s="18"/>
      <c r="SSE186" s="18"/>
      <c r="SSF186" s="18"/>
      <c r="SSG186" s="18"/>
      <c r="SSH186" s="18"/>
      <c r="SSI186" s="18"/>
      <c r="SSJ186" s="18"/>
      <c r="SSK186" s="18"/>
      <c r="SSL186" s="18"/>
      <c r="SSM186" s="18"/>
      <c r="SSN186" s="18"/>
      <c r="SSO186" s="18"/>
      <c r="SSP186" s="18"/>
      <c r="SSQ186" s="18"/>
      <c r="SSR186" s="18"/>
      <c r="SSS186" s="18"/>
      <c r="SST186" s="18"/>
      <c r="SSU186" s="18"/>
      <c r="SSV186" s="18"/>
      <c r="SSW186" s="18"/>
      <c r="SSX186" s="18"/>
      <c r="SSY186" s="18"/>
      <c r="SSZ186" s="18"/>
      <c r="STA186" s="18"/>
      <c r="STB186" s="18"/>
      <c r="STC186" s="18"/>
      <c r="STD186" s="18"/>
      <c r="STE186" s="18"/>
      <c r="STF186" s="18"/>
      <c r="STG186" s="18"/>
      <c r="STH186" s="18"/>
      <c r="STI186" s="18"/>
      <c r="STJ186" s="18"/>
      <c r="STK186" s="18"/>
      <c r="STL186" s="18"/>
      <c r="STM186" s="18"/>
      <c r="STN186" s="18"/>
      <c r="STO186" s="18"/>
      <c r="STP186" s="18"/>
      <c r="STQ186" s="18"/>
      <c r="STR186" s="18"/>
      <c r="STS186" s="18"/>
      <c r="STT186" s="18"/>
      <c r="STU186" s="18"/>
      <c r="STV186" s="18"/>
      <c r="STW186" s="18"/>
      <c r="STX186" s="18"/>
      <c r="STY186" s="18"/>
      <c r="STZ186" s="18"/>
      <c r="SUA186" s="18"/>
      <c r="SUB186" s="18"/>
      <c r="SUC186" s="18"/>
      <c r="SUD186" s="18"/>
      <c r="SUE186" s="18"/>
      <c r="SUF186" s="18"/>
      <c r="SUG186" s="18"/>
      <c r="SUH186" s="18"/>
      <c r="SUI186" s="18"/>
      <c r="SUJ186" s="18"/>
      <c r="SUK186" s="18"/>
      <c r="SUL186" s="18"/>
      <c r="SUM186" s="18"/>
      <c r="SUN186" s="18"/>
      <c r="SUO186" s="18"/>
      <c r="SUP186" s="18"/>
      <c r="SUQ186" s="18"/>
      <c r="SUR186" s="18"/>
      <c r="SUS186" s="18"/>
      <c r="SUT186" s="18"/>
      <c r="SUU186" s="18"/>
      <c r="SUV186" s="18"/>
      <c r="SUW186" s="18"/>
      <c r="SUX186" s="18"/>
      <c r="SUY186" s="18"/>
      <c r="SUZ186" s="18"/>
      <c r="SVA186" s="18"/>
      <c r="SVB186" s="18"/>
      <c r="SVC186" s="18"/>
      <c r="SVD186" s="18"/>
      <c r="SVE186" s="18"/>
      <c r="SVF186" s="18"/>
      <c r="SVG186" s="18"/>
      <c r="SVH186" s="18"/>
      <c r="SVI186" s="18"/>
      <c r="SVJ186" s="18"/>
      <c r="SVK186" s="18"/>
      <c r="SVL186" s="18"/>
      <c r="SVM186" s="18"/>
      <c r="SVN186" s="18"/>
      <c r="SVO186" s="18"/>
      <c r="SVP186" s="18"/>
      <c r="SVQ186" s="18"/>
      <c r="SVR186" s="18"/>
      <c r="SVS186" s="18"/>
      <c r="SVT186" s="18"/>
      <c r="SVU186" s="18"/>
      <c r="SVV186" s="18"/>
      <c r="SVW186" s="18"/>
      <c r="SVX186" s="18"/>
      <c r="SVY186" s="18"/>
      <c r="SVZ186" s="18"/>
      <c r="SWA186" s="18"/>
      <c r="SWB186" s="18"/>
      <c r="SWC186" s="18"/>
      <c r="SWD186" s="18"/>
      <c r="SWE186" s="18"/>
      <c r="SWF186" s="18"/>
      <c r="SWG186" s="18"/>
      <c r="SWH186" s="18"/>
      <c r="SWI186" s="18"/>
      <c r="SWJ186" s="18"/>
      <c r="SWK186" s="18"/>
      <c r="SWL186" s="18"/>
      <c r="SWM186" s="18"/>
      <c r="SWN186" s="18"/>
      <c r="SWO186" s="18"/>
      <c r="SWP186" s="18"/>
      <c r="SWQ186" s="18"/>
      <c r="SWR186" s="18"/>
      <c r="SWS186" s="18"/>
      <c r="SWT186" s="18"/>
      <c r="SWU186" s="18"/>
      <c r="SWV186" s="18"/>
      <c r="SWW186" s="18"/>
      <c r="SWX186" s="18"/>
      <c r="SWY186" s="18"/>
      <c r="SWZ186" s="18"/>
      <c r="SXA186" s="18"/>
      <c r="SXB186" s="18"/>
      <c r="SXC186" s="18"/>
      <c r="SXD186" s="18"/>
      <c r="SXE186" s="18"/>
      <c r="SXF186" s="18"/>
      <c r="SXG186" s="18"/>
      <c r="SXH186" s="18"/>
      <c r="SXI186" s="18"/>
      <c r="SXJ186" s="18"/>
      <c r="SXK186" s="18"/>
      <c r="SXL186" s="18"/>
      <c r="SXM186" s="18"/>
      <c r="SXN186" s="18"/>
      <c r="SXO186" s="18"/>
      <c r="SXP186" s="18"/>
      <c r="SXQ186" s="18"/>
      <c r="SXR186" s="18"/>
      <c r="SXS186" s="18"/>
      <c r="SXT186" s="18"/>
      <c r="SXU186" s="18"/>
      <c r="SXV186" s="18"/>
      <c r="SXW186" s="18"/>
      <c r="SXX186" s="18"/>
      <c r="SXY186" s="18"/>
      <c r="SXZ186" s="18"/>
      <c r="SYA186" s="18"/>
      <c r="SYB186" s="18"/>
      <c r="SYC186" s="18"/>
      <c r="SYD186" s="18"/>
      <c r="SYE186" s="18"/>
      <c r="SYF186" s="18"/>
      <c r="SYG186" s="18"/>
      <c r="SYH186" s="18"/>
      <c r="SYI186" s="18"/>
      <c r="SYJ186" s="18"/>
      <c r="SYK186" s="18"/>
      <c r="SYL186" s="18"/>
      <c r="SYM186" s="18"/>
      <c r="SYN186" s="18"/>
      <c r="SYO186" s="18"/>
      <c r="SYP186" s="18"/>
      <c r="SYQ186" s="18"/>
      <c r="SYR186" s="18"/>
      <c r="SYS186" s="18"/>
      <c r="SYT186" s="18"/>
      <c r="SYU186" s="18"/>
      <c r="SYV186" s="18"/>
      <c r="SYW186" s="18"/>
      <c r="SYX186" s="18"/>
      <c r="SYY186" s="18"/>
      <c r="SYZ186" s="18"/>
      <c r="SZA186" s="18"/>
      <c r="SZB186" s="18"/>
      <c r="SZC186" s="18"/>
      <c r="SZD186" s="18"/>
      <c r="SZE186" s="18"/>
      <c r="SZF186" s="18"/>
      <c r="SZG186" s="18"/>
      <c r="SZH186" s="18"/>
      <c r="SZI186" s="18"/>
      <c r="SZJ186" s="18"/>
      <c r="SZK186" s="18"/>
      <c r="SZL186" s="18"/>
      <c r="SZM186" s="18"/>
      <c r="SZN186" s="18"/>
      <c r="SZO186" s="18"/>
      <c r="SZP186" s="18"/>
      <c r="SZQ186" s="18"/>
      <c r="SZR186" s="18"/>
      <c r="SZS186" s="18"/>
      <c r="SZT186" s="18"/>
      <c r="SZU186" s="18"/>
      <c r="SZV186" s="18"/>
      <c r="SZW186" s="18"/>
      <c r="SZX186" s="18"/>
      <c r="SZY186" s="18"/>
      <c r="SZZ186" s="18"/>
      <c r="TAA186" s="18"/>
      <c r="TAB186" s="18"/>
      <c r="TAC186" s="18"/>
      <c r="TAD186" s="18"/>
      <c r="TAE186" s="18"/>
      <c r="TAF186" s="18"/>
      <c r="TAG186" s="18"/>
      <c r="TAH186" s="18"/>
      <c r="TAI186" s="18"/>
      <c r="TAJ186" s="18"/>
      <c r="TAK186" s="18"/>
      <c r="TAL186" s="18"/>
      <c r="TAM186" s="18"/>
      <c r="TAN186" s="18"/>
      <c r="TAO186" s="18"/>
      <c r="TAP186" s="18"/>
      <c r="TAQ186" s="18"/>
      <c r="TAR186" s="18"/>
      <c r="TAS186" s="18"/>
      <c r="TAT186" s="18"/>
      <c r="TAU186" s="18"/>
      <c r="TAV186" s="18"/>
      <c r="TAW186" s="18"/>
      <c r="TAX186" s="18"/>
      <c r="TAY186" s="18"/>
      <c r="TAZ186" s="18"/>
      <c r="TBA186" s="18"/>
      <c r="TBB186" s="18"/>
      <c r="TBC186" s="18"/>
      <c r="TBD186" s="18"/>
      <c r="TBE186" s="18"/>
      <c r="TBF186" s="18"/>
      <c r="TBG186" s="18"/>
      <c r="TBH186" s="18"/>
      <c r="TBI186" s="18"/>
      <c r="TBJ186" s="18"/>
      <c r="TBK186" s="18"/>
      <c r="TBL186" s="18"/>
      <c r="TBM186" s="18"/>
      <c r="TBN186" s="18"/>
      <c r="TBO186" s="18"/>
      <c r="TBP186" s="18"/>
      <c r="TBQ186" s="18"/>
      <c r="TBR186" s="18"/>
      <c r="TBS186" s="18"/>
      <c r="TBT186" s="18"/>
      <c r="TBU186" s="18"/>
      <c r="TBV186" s="18"/>
      <c r="TBW186" s="18"/>
      <c r="TBX186" s="18"/>
      <c r="TBY186" s="18"/>
      <c r="TBZ186" s="18"/>
      <c r="TCA186" s="18"/>
      <c r="TCB186" s="18"/>
      <c r="TCC186" s="18"/>
      <c r="TCD186" s="18"/>
      <c r="TCE186" s="18"/>
      <c r="TCF186" s="18"/>
      <c r="TCG186" s="18"/>
      <c r="TCH186" s="18"/>
      <c r="TCI186" s="18"/>
      <c r="TCJ186" s="18"/>
      <c r="TCK186" s="18"/>
      <c r="TCL186" s="18"/>
      <c r="TCM186" s="18"/>
      <c r="TCN186" s="18"/>
      <c r="TCO186" s="18"/>
      <c r="TCP186" s="18"/>
      <c r="TCQ186" s="18"/>
      <c r="TCR186" s="18"/>
      <c r="TCS186" s="18"/>
      <c r="TCT186" s="18"/>
      <c r="TCU186" s="18"/>
      <c r="TCV186" s="18"/>
      <c r="TCW186" s="18"/>
      <c r="TCX186" s="18"/>
      <c r="TCY186" s="18"/>
      <c r="TCZ186" s="18"/>
      <c r="TDA186" s="18"/>
      <c r="TDB186" s="18"/>
      <c r="TDC186" s="18"/>
      <c r="TDD186" s="18"/>
      <c r="TDE186" s="18"/>
      <c r="TDF186" s="18"/>
      <c r="TDG186" s="18"/>
      <c r="TDH186" s="18"/>
      <c r="TDI186" s="18"/>
      <c r="TDJ186" s="18"/>
      <c r="TDK186" s="18"/>
      <c r="TDL186" s="18"/>
      <c r="TDM186" s="18"/>
      <c r="TDN186" s="18"/>
      <c r="TDO186" s="18"/>
      <c r="TDP186" s="18"/>
      <c r="TDQ186" s="18"/>
      <c r="TDR186" s="18"/>
      <c r="TDS186" s="18"/>
      <c r="TDT186" s="18"/>
      <c r="TDU186" s="18"/>
      <c r="TDV186" s="18"/>
      <c r="TDW186" s="18"/>
      <c r="TDX186" s="18"/>
      <c r="TDY186" s="18"/>
      <c r="TDZ186" s="18"/>
      <c r="TEA186" s="18"/>
      <c r="TEB186" s="18"/>
      <c r="TEC186" s="18"/>
      <c r="TED186" s="18"/>
      <c r="TEE186" s="18"/>
      <c r="TEF186" s="18"/>
      <c r="TEG186" s="18"/>
      <c r="TEH186" s="18"/>
      <c r="TEI186" s="18"/>
      <c r="TEJ186" s="18"/>
      <c r="TEK186" s="18"/>
      <c r="TEL186" s="18"/>
      <c r="TEM186" s="18"/>
      <c r="TEN186" s="18"/>
      <c r="TEO186" s="18"/>
      <c r="TEP186" s="18"/>
      <c r="TEQ186" s="18"/>
      <c r="TER186" s="18"/>
      <c r="TES186" s="18"/>
      <c r="TET186" s="18"/>
      <c r="TEU186" s="18"/>
      <c r="TEV186" s="18"/>
      <c r="TEW186" s="18"/>
      <c r="TEX186" s="18"/>
      <c r="TEY186" s="18"/>
      <c r="TEZ186" s="18"/>
      <c r="TFA186" s="18"/>
      <c r="TFB186" s="18"/>
      <c r="TFC186" s="18"/>
      <c r="TFD186" s="18"/>
      <c r="TFE186" s="18"/>
      <c r="TFF186" s="18"/>
      <c r="TFG186" s="18"/>
      <c r="TFH186" s="18"/>
      <c r="TFI186" s="18"/>
      <c r="TFJ186" s="18"/>
      <c r="TFK186" s="18"/>
      <c r="TFL186" s="18"/>
      <c r="TFM186" s="18"/>
      <c r="TFN186" s="18"/>
      <c r="TFO186" s="18"/>
      <c r="TFP186" s="18"/>
      <c r="TFQ186" s="18"/>
      <c r="TFR186" s="18"/>
      <c r="TFS186" s="18"/>
      <c r="TFT186" s="18"/>
      <c r="TFU186" s="18"/>
      <c r="TFV186" s="18"/>
      <c r="TFW186" s="18"/>
      <c r="TFX186" s="18"/>
      <c r="TFY186" s="18"/>
      <c r="TFZ186" s="18"/>
      <c r="TGA186" s="18"/>
      <c r="TGB186" s="18"/>
      <c r="TGC186" s="18"/>
      <c r="TGD186" s="18"/>
      <c r="TGE186" s="18"/>
      <c r="TGF186" s="18"/>
      <c r="TGG186" s="18"/>
      <c r="TGH186" s="18"/>
      <c r="TGI186" s="18"/>
      <c r="TGJ186" s="18"/>
      <c r="TGK186" s="18"/>
      <c r="TGL186" s="18"/>
      <c r="TGM186" s="18"/>
      <c r="TGN186" s="18"/>
      <c r="TGO186" s="18"/>
      <c r="TGP186" s="18"/>
      <c r="TGQ186" s="18"/>
      <c r="TGR186" s="18"/>
      <c r="TGS186" s="18"/>
      <c r="TGT186" s="18"/>
      <c r="TGU186" s="18"/>
      <c r="TGV186" s="18"/>
      <c r="TGW186" s="18"/>
      <c r="TGX186" s="18"/>
      <c r="TGY186" s="18"/>
      <c r="TGZ186" s="18"/>
      <c r="THA186" s="18"/>
      <c r="THB186" s="18"/>
      <c r="THC186" s="18"/>
      <c r="THD186" s="18"/>
      <c r="THE186" s="18"/>
      <c r="THF186" s="18"/>
      <c r="THG186" s="18"/>
      <c r="THH186" s="18"/>
      <c r="THI186" s="18"/>
      <c r="THJ186" s="18"/>
      <c r="THK186" s="18"/>
      <c r="THL186" s="18"/>
      <c r="THM186" s="18"/>
      <c r="THN186" s="18"/>
      <c r="THO186" s="18"/>
      <c r="THP186" s="18"/>
      <c r="THQ186" s="18"/>
      <c r="THR186" s="18"/>
      <c r="THS186" s="18"/>
      <c r="THT186" s="18"/>
      <c r="THU186" s="18"/>
      <c r="THV186" s="18"/>
      <c r="THW186" s="18"/>
      <c r="THX186" s="18"/>
      <c r="THY186" s="18"/>
      <c r="THZ186" s="18"/>
      <c r="TIA186" s="18"/>
      <c r="TIB186" s="18"/>
      <c r="TIC186" s="18"/>
      <c r="TID186" s="18"/>
      <c r="TIE186" s="18"/>
      <c r="TIF186" s="18"/>
      <c r="TIG186" s="18"/>
      <c r="TIH186" s="18"/>
      <c r="TII186" s="18"/>
      <c r="TIJ186" s="18"/>
      <c r="TIK186" s="18"/>
      <c r="TIL186" s="18"/>
      <c r="TIM186" s="18"/>
      <c r="TIN186" s="18"/>
      <c r="TIO186" s="18"/>
      <c r="TIP186" s="18"/>
      <c r="TIQ186" s="18"/>
      <c r="TIR186" s="18"/>
      <c r="TIS186" s="18"/>
      <c r="TIT186" s="18"/>
      <c r="TIU186" s="18"/>
      <c r="TIV186" s="18"/>
      <c r="TIW186" s="18"/>
      <c r="TIX186" s="18"/>
      <c r="TIY186" s="18"/>
      <c r="TIZ186" s="18"/>
      <c r="TJA186" s="18"/>
      <c r="TJB186" s="18"/>
      <c r="TJC186" s="18"/>
      <c r="TJD186" s="18"/>
      <c r="TJE186" s="18"/>
      <c r="TJF186" s="18"/>
      <c r="TJG186" s="18"/>
      <c r="TJH186" s="18"/>
      <c r="TJI186" s="18"/>
      <c r="TJJ186" s="18"/>
      <c r="TJK186" s="18"/>
      <c r="TJL186" s="18"/>
      <c r="TJM186" s="18"/>
      <c r="TJN186" s="18"/>
      <c r="TJO186" s="18"/>
      <c r="TJP186" s="18"/>
      <c r="TJQ186" s="18"/>
      <c r="TJR186" s="18"/>
      <c r="TJS186" s="18"/>
      <c r="TJT186" s="18"/>
      <c r="TJU186" s="18"/>
      <c r="TJV186" s="18"/>
      <c r="TJW186" s="18"/>
      <c r="TJX186" s="18"/>
      <c r="TJY186" s="18"/>
      <c r="TJZ186" s="18"/>
      <c r="TKA186" s="18"/>
      <c r="TKB186" s="18"/>
      <c r="TKC186" s="18"/>
      <c r="TKD186" s="18"/>
      <c r="TKE186" s="18"/>
      <c r="TKF186" s="18"/>
      <c r="TKG186" s="18"/>
      <c r="TKH186" s="18"/>
      <c r="TKI186" s="18"/>
      <c r="TKJ186" s="18"/>
      <c r="TKK186" s="18"/>
      <c r="TKL186" s="18"/>
      <c r="TKM186" s="18"/>
      <c r="TKN186" s="18"/>
      <c r="TKO186" s="18"/>
      <c r="TKP186" s="18"/>
      <c r="TKQ186" s="18"/>
      <c r="TKR186" s="18"/>
      <c r="TKS186" s="18"/>
      <c r="TKT186" s="18"/>
      <c r="TKU186" s="18"/>
      <c r="TKV186" s="18"/>
      <c r="TKW186" s="18"/>
      <c r="TKX186" s="18"/>
      <c r="TKY186" s="18"/>
      <c r="TKZ186" s="18"/>
      <c r="TLA186" s="18"/>
      <c r="TLB186" s="18"/>
      <c r="TLC186" s="18"/>
      <c r="TLD186" s="18"/>
      <c r="TLE186" s="18"/>
      <c r="TLF186" s="18"/>
      <c r="TLG186" s="18"/>
      <c r="TLH186" s="18"/>
      <c r="TLI186" s="18"/>
      <c r="TLJ186" s="18"/>
      <c r="TLK186" s="18"/>
      <c r="TLL186" s="18"/>
      <c r="TLM186" s="18"/>
      <c r="TLN186" s="18"/>
      <c r="TLO186" s="18"/>
      <c r="TLP186" s="18"/>
      <c r="TLQ186" s="18"/>
      <c r="TLR186" s="18"/>
      <c r="TLS186" s="18"/>
      <c r="TLT186" s="18"/>
      <c r="TLU186" s="18"/>
      <c r="TLV186" s="18"/>
      <c r="TLW186" s="18"/>
      <c r="TLX186" s="18"/>
      <c r="TLY186" s="18"/>
      <c r="TLZ186" s="18"/>
      <c r="TMA186" s="18"/>
      <c r="TMB186" s="18"/>
      <c r="TMC186" s="18"/>
      <c r="TMD186" s="18"/>
      <c r="TME186" s="18"/>
      <c r="TMF186" s="18"/>
      <c r="TMG186" s="18"/>
      <c r="TMH186" s="18"/>
      <c r="TMI186" s="18"/>
      <c r="TMJ186" s="18"/>
      <c r="TMK186" s="18"/>
      <c r="TML186" s="18"/>
      <c r="TMM186" s="18"/>
      <c r="TMN186" s="18"/>
      <c r="TMO186" s="18"/>
      <c r="TMP186" s="18"/>
      <c r="TMQ186" s="18"/>
      <c r="TMR186" s="18"/>
      <c r="TMS186" s="18"/>
      <c r="TMT186" s="18"/>
      <c r="TMU186" s="18"/>
      <c r="TMV186" s="18"/>
      <c r="TMW186" s="18"/>
      <c r="TMX186" s="18"/>
      <c r="TMY186" s="18"/>
      <c r="TMZ186" s="18"/>
      <c r="TNA186" s="18"/>
      <c r="TNB186" s="18"/>
      <c r="TNC186" s="18"/>
      <c r="TND186" s="18"/>
      <c r="TNE186" s="18"/>
      <c r="TNF186" s="18"/>
      <c r="TNG186" s="18"/>
      <c r="TNH186" s="18"/>
      <c r="TNI186" s="18"/>
      <c r="TNJ186" s="18"/>
      <c r="TNK186" s="18"/>
      <c r="TNL186" s="18"/>
      <c r="TNM186" s="18"/>
      <c r="TNN186" s="18"/>
      <c r="TNO186" s="18"/>
      <c r="TNP186" s="18"/>
      <c r="TNQ186" s="18"/>
      <c r="TNR186" s="18"/>
      <c r="TNS186" s="18"/>
      <c r="TNT186" s="18"/>
      <c r="TNU186" s="18"/>
      <c r="TNV186" s="18"/>
      <c r="TNW186" s="18"/>
      <c r="TNX186" s="18"/>
      <c r="TNY186" s="18"/>
      <c r="TNZ186" s="18"/>
      <c r="TOA186" s="18"/>
      <c r="TOB186" s="18"/>
      <c r="TOC186" s="18"/>
      <c r="TOD186" s="18"/>
      <c r="TOE186" s="18"/>
      <c r="TOF186" s="18"/>
      <c r="TOG186" s="18"/>
      <c r="TOH186" s="18"/>
      <c r="TOI186" s="18"/>
      <c r="TOJ186" s="18"/>
      <c r="TOK186" s="18"/>
      <c r="TOL186" s="18"/>
      <c r="TOM186" s="18"/>
      <c r="TON186" s="18"/>
      <c r="TOO186" s="18"/>
      <c r="TOP186" s="18"/>
      <c r="TOQ186" s="18"/>
      <c r="TOR186" s="18"/>
      <c r="TOS186" s="18"/>
      <c r="TOT186" s="18"/>
      <c r="TOU186" s="18"/>
      <c r="TOV186" s="18"/>
      <c r="TOW186" s="18"/>
      <c r="TOX186" s="18"/>
      <c r="TOY186" s="18"/>
      <c r="TOZ186" s="18"/>
      <c r="TPA186" s="18"/>
      <c r="TPB186" s="18"/>
      <c r="TPC186" s="18"/>
      <c r="TPD186" s="18"/>
      <c r="TPE186" s="18"/>
      <c r="TPF186" s="18"/>
      <c r="TPG186" s="18"/>
      <c r="TPH186" s="18"/>
      <c r="TPI186" s="18"/>
      <c r="TPJ186" s="18"/>
      <c r="TPK186" s="18"/>
      <c r="TPL186" s="18"/>
      <c r="TPM186" s="18"/>
      <c r="TPN186" s="18"/>
      <c r="TPO186" s="18"/>
      <c r="TPP186" s="18"/>
      <c r="TPQ186" s="18"/>
      <c r="TPR186" s="18"/>
      <c r="TPS186" s="18"/>
      <c r="TPT186" s="18"/>
      <c r="TPU186" s="18"/>
      <c r="TPV186" s="18"/>
      <c r="TPW186" s="18"/>
      <c r="TPX186" s="18"/>
      <c r="TPY186" s="18"/>
      <c r="TPZ186" s="18"/>
      <c r="TQA186" s="18"/>
      <c r="TQB186" s="18"/>
      <c r="TQC186" s="18"/>
      <c r="TQD186" s="18"/>
      <c r="TQE186" s="18"/>
      <c r="TQF186" s="18"/>
      <c r="TQG186" s="18"/>
      <c r="TQH186" s="18"/>
      <c r="TQI186" s="18"/>
      <c r="TQJ186" s="18"/>
      <c r="TQK186" s="18"/>
      <c r="TQL186" s="18"/>
      <c r="TQM186" s="18"/>
      <c r="TQN186" s="18"/>
      <c r="TQO186" s="18"/>
      <c r="TQP186" s="18"/>
      <c r="TQQ186" s="18"/>
      <c r="TQR186" s="18"/>
      <c r="TQS186" s="18"/>
      <c r="TQT186" s="18"/>
      <c r="TQU186" s="18"/>
      <c r="TQV186" s="18"/>
      <c r="TQW186" s="18"/>
      <c r="TQX186" s="18"/>
      <c r="TQY186" s="18"/>
      <c r="TQZ186" s="18"/>
      <c r="TRA186" s="18"/>
      <c r="TRB186" s="18"/>
      <c r="TRC186" s="18"/>
      <c r="TRD186" s="18"/>
      <c r="TRE186" s="18"/>
      <c r="TRF186" s="18"/>
      <c r="TRG186" s="18"/>
      <c r="TRH186" s="18"/>
      <c r="TRI186" s="18"/>
      <c r="TRJ186" s="18"/>
      <c r="TRK186" s="18"/>
      <c r="TRL186" s="18"/>
      <c r="TRM186" s="18"/>
      <c r="TRN186" s="18"/>
      <c r="TRO186" s="18"/>
      <c r="TRP186" s="18"/>
      <c r="TRQ186" s="18"/>
      <c r="TRR186" s="18"/>
      <c r="TRS186" s="18"/>
      <c r="TRT186" s="18"/>
      <c r="TRU186" s="18"/>
      <c r="TRV186" s="18"/>
      <c r="TRW186" s="18"/>
      <c r="TRX186" s="18"/>
      <c r="TRY186" s="18"/>
      <c r="TRZ186" s="18"/>
      <c r="TSA186" s="18"/>
      <c r="TSB186" s="18"/>
      <c r="TSC186" s="18"/>
      <c r="TSD186" s="18"/>
      <c r="TSE186" s="18"/>
      <c r="TSF186" s="18"/>
      <c r="TSG186" s="18"/>
      <c r="TSH186" s="18"/>
      <c r="TSI186" s="18"/>
      <c r="TSJ186" s="18"/>
      <c r="TSK186" s="18"/>
      <c r="TSL186" s="18"/>
      <c r="TSM186" s="18"/>
      <c r="TSN186" s="18"/>
      <c r="TSO186" s="18"/>
      <c r="TSP186" s="18"/>
      <c r="TSQ186" s="18"/>
      <c r="TSR186" s="18"/>
      <c r="TSS186" s="18"/>
      <c r="TST186" s="18"/>
      <c r="TSU186" s="18"/>
      <c r="TSV186" s="18"/>
      <c r="TSW186" s="18"/>
      <c r="TSX186" s="18"/>
      <c r="TSY186" s="18"/>
      <c r="TSZ186" s="18"/>
      <c r="TTA186" s="18"/>
      <c r="TTB186" s="18"/>
      <c r="TTC186" s="18"/>
      <c r="TTD186" s="18"/>
      <c r="TTE186" s="18"/>
      <c r="TTF186" s="18"/>
      <c r="TTG186" s="18"/>
      <c r="TTH186" s="18"/>
      <c r="TTI186" s="18"/>
      <c r="TTJ186" s="18"/>
      <c r="TTK186" s="18"/>
      <c r="TTL186" s="18"/>
      <c r="TTM186" s="18"/>
      <c r="TTN186" s="18"/>
      <c r="TTO186" s="18"/>
      <c r="TTP186" s="18"/>
      <c r="TTQ186" s="18"/>
      <c r="TTR186" s="18"/>
      <c r="TTS186" s="18"/>
      <c r="TTT186" s="18"/>
      <c r="TTU186" s="18"/>
      <c r="TTV186" s="18"/>
      <c r="TTW186" s="18"/>
      <c r="TTX186" s="18"/>
      <c r="TTY186" s="18"/>
      <c r="TTZ186" s="18"/>
      <c r="TUA186" s="18"/>
      <c r="TUB186" s="18"/>
      <c r="TUC186" s="18"/>
      <c r="TUD186" s="18"/>
      <c r="TUE186" s="18"/>
      <c r="TUF186" s="18"/>
      <c r="TUG186" s="18"/>
      <c r="TUH186" s="18"/>
      <c r="TUI186" s="18"/>
      <c r="TUJ186" s="18"/>
      <c r="TUK186" s="18"/>
      <c r="TUL186" s="18"/>
      <c r="TUM186" s="18"/>
      <c r="TUN186" s="18"/>
      <c r="TUO186" s="18"/>
      <c r="TUP186" s="18"/>
      <c r="TUQ186" s="18"/>
      <c r="TUR186" s="18"/>
      <c r="TUS186" s="18"/>
      <c r="TUT186" s="18"/>
      <c r="TUU186" s="18"/>
      <c r="TUV186" s="18"/>
      <c r="TUW186" s="18"/>
      <c r="TUX186" s="18"/>
      <c r="TUY186" s="18"/>
      <c r="TUZ186" s="18"/>
      <c r="TVA186" s="18"/>
      <c r="TVB186" s="18"/>
      <c r="TVC186" s="18"/>
      <c r="TVD186" s="18"/>
      <c r="TVE186" s="18"/>
      <c r="TVF186" s="18"/>
      <c r="TVG186" s="18"/>
      <c r="TVH186" s="18"/>
      <c r="TVI186" s="18"/>
      <c r="TVJ186" s="18"/>
      <c r="TVK186" s="18"/>
      <c r="TVL186" s="18"/>
      <c r="TVM186" s="18"/>
      <c r="TVN186" s="18"/>
      <c r="TVO186" s="18"/>
      <c r="TVP186" s="18"/>
      <c r="TVQ186" s="18"/>
      <c r="TVR186" s="18"/>
      <c r="TVS186" s="18"/>
      <c r="TVT186" s="18"/>
      <c r="TVU186" s="18"/>
      <c r="TVV186" s="18"/>
      <c r="TVW186" s="18"/>
      <c r="TVX186" s="18"/>
      <c r="TVY186" s="18"/>
      <c r="TVZ186" s="18"/>
      <c r="TWA186" s="18"/>
      <c r="TWB186" s="18"/>
      <c r="TWC186" s="18"/>
      <c r="TWD186" s="18"/>
      <c r="TWE186" s="18"/>
      <c r="TWF186" s="18"/>
      <c r="TWG186" s="18"/>
      <c r="TWH186" s="18"/>
      <c r="TWI186" s="18"/>
      <c r="TWJ186" s="18"/>
      <c r="TWK186" s="18"/>
      <c r="TWL186" s="18"/>
      <c r="TWM186" s="18"/>
      <c r="TWN186" s="18"/>
      <c r="TWO186" s="18"/>
      <c r="TWP186" s="18"/>
      <c r="TWQ186" s="18"/>
      <c r="TWR186" s="18"/>
      <c r="TWS186" s="18"/>
      <c r="TWT186" s="18"/>
      <c r="TWU186" s="18"/>
      <c r="TWV186" s="18"/>
      <c r="TWW186" s="18"/>
      <c r="TWX186" s="18"/>
      <c r="TWY186" s="18"/>
      <c r="TWZ186" s="18"/>
      <c r="TXA186" s="18"/>
      <c r="TXB186" s="18"/>
      <c r="TXC186" s="18"/>
      <c r="TXD186" s="18"/>
      <c r="TXE186" s="18"/>
      <c r="TXF186" s="18"/>
      <c r="TXG186" s="18"/>
      <c r="TXH186" s="18"/>
      <c r="TXI186" s="18"/>
      <c r="TXJ186" s="18"/>
      <c r="TXK186" s="18"/>
      <c r="TXL186" s="18"/>
      <c r="TXM186" s="18"/>
      <c r="TXN186" s="18"/>
      <c r="TXO186" s="18"/>
      <c r="TXP186" s="18"/>
      <c r="TXQ186" s="18"/>
      <c r="TXR186" s="18"/>
      <c r="TXS186" s="18"/>
      <c r="TXT186" s="18"/>
      <c r="TXU186" s="18"/>
      <c r="TXV186" s="18"/>
      <c r="TXW186" s="18"/>
      <c r="TXX186" s="18"/>
      <c r="TXY186" s="18"/>
      <c r="TXZ186" s="18"/>
      <c r="TYA186" s="18"/>
      <c r="TYB186" s="18"/>
      <c r="TYC186" s="18"/>
      <c r="TYD186" s="18"/>
      <c r="TYE186" s="18"/>
      <c r="TYF186" s="18"/>
      <c r="TYG186" s="18"/>
      <c r="TYH186" s="18"/>
      <c r="TYI186" s="18"/>
      <c r="TYJ186" s="18"/>
      <c r="TYK186" s="18"/>
      <c r="TYL186" s="18"/>
      <c r="TYM186" s="18"/>
      <c r="TYN186" s="18"/>
      <c r="TYO186" s="18"/>
      <c r="TYP186" s="18"/>
      <c r="TYQ186" s="18"/>
      <c r="TYR186" s="18"/>
      <c r="TYS186" s="18"/>
      <c r="TYT186" s="18"/>
      <c r="TYU186" s="18"/>
      <c r="TYV186" s="18"/>
      <c r="TYW186" s="18"/>
      <c r="TYX186" s="18"/>
      <c r="TYY186" s="18"/>
      <c r="TYZ186" s="18"/>
      <c r="TZA186" s="18"/>
      <c r="TZB186" s="18"/>
      <c r="TZC186" s="18"/>
      <c r="TZD186" s="18"/>
      <c r="TZE186" s="18"/>
      <c r="TZF186" s="18"/>
      <c r="TZG186" s="18"/>
      <c r="TZH186" s="18"/>
      <c r="TZI186" s="18"/>
      <c r="TZJ186" s="18"/>
      <c r="TZK186" s="18"/>
      <c r="TZL186" s="18"/>
      <c r="TZM186" s="18"/>
      <c r="TZN186" s="18"/>
      <c r="TZO186" s="18"/>
      <c r="TZP186" s="18"/>
      <c r="TZQ186" s="18"/>
      <c r="TZR186" s="18"/>
      <c r="TZS186" s="18"/>
      <c r="TZT186" s="18"/>
      <c r="TZU186" s="18"/>
      <c r="TZV186" s="18"/>
      <c r="TZW186" s="18"/>
      <c r="TZX186" s="18"/>
      <c r="TZY186" s="18"/>
      <c r="TZZ186" s="18"/>
      <c r="UAA186" s="18"/>
      <c r="UAB186" s="18"/>
      <c r="UAC186" s="18"/>
      <c r="UAD186" s="18"/>
      <c r="UAE186" s="18"/>
      <c r="UAF186" s="18"/>
      <c r="UAG186" s="18"/>
      <c r="UAH186" s="18"/>
      <c r="UAI186" s="18"/>
      <c r="UAJ186" s="18"/>
      <c r="UAK186" s="18"/>
      <c r="UAL186" s="18"/>
      <c r="UAM186" s="18"/>
      <c r="UAN186" s="18"/>
      <c r="UAO186" s="18"/>
      <c r="UAP186" s="18"/>
      <c r="UAQ186" s="18"/>
      <c r="UAR186" s="18"/>
      <c r="UAS186" s="18"/>
      <c r="UAT186" s="18"/>
      <c r="UAU186" s="18"/>
      <c r="UAV186" s="18"/>
      <c r="UAW186" s="18"/>
      <c r="UAX186" s="18"/>
      <c r="UAY186" s="18"/>
      <c r="UAZ186" s="18"/>
      <c r="UBA186" s="18"/>
      <c r="UBB186" s="18"/>
      <c r="UBC186" s="18"/>
      <c r="UBD186" s="18"/>
      <c r="UBE186" s="18"/>
      <c r="UBF186" s="18"/>
      <c r="UBG186" s="18"/>
      <c r="UBH186" s="18"/>
      <c r="UBI186" s="18"/>
      <c r="UBJ186" s="18"/>
      <c r="UBK186" s="18"/>
      <c r="UBL186" s="18"/>
      <c r="UBM186" s="18"/>
      <c r="UBN186" s="18"/>
      <c r="UBO186" s="18"/>
      <c r="UBP186" s="18"/>
      <c r="UBQ186" s="18"/>
      <c r="UBR186" s="18"/>
      <c r="UBS186" s="18"/>
      <c r="UBT186" s="18"/>
      <c r="UBU186" s="18"/>
      <c r="UBV186" s="18"/>
      <c r="UBW186" s="18"/>
      <c r="UBX186" s="18"/>
      <c r="UBY186" s="18"/>
      <c r="UBZ186" s="18"/>
      <c r="UCA186" s="18"/>
      <c r="UCB186" s="18"/>
      <c r="UCC186" s="18"/>
      <c r="UCD186" s="18"/>
      <c r="UCE186" s="18"/>
      <c r="UCF186" s="18"/>
      <c r="UCG186" s="18"/>
      <c r="UCH186" s="18"/>
      <c r="UCI186" s="18"/>
      <c r="UCJ186" s="18"/>
      <c r="UCK186" s="18"/>
      <c r="UCL186" s="18"/>
      <c r="UCM186" s="18"/>
      <c r="UCN186" s="18"/>
      <c r="UCO186" s="18"/>
      <c r="UCP186" s="18"/>
      <c r="UCQ186" s="18"/>
      <c r="UCR186" s="18"/>
      <c r="UCS186" s="18"/>
      <c r="UCT186" s="18"/>
      <c r="UCU186" s="18"/>
      <c r="UCV186" s="18"/>
      <c r="UCW186" s="18"/>
      <c r="UCX186" s="18"/>
      <c r="UCY186" s="18"/>
      <c r="UCZ186" s="18"/>
      <c r="UDA186" s="18"/>
      <c r="UDB186" s="18"/>
      <c r="UDC186" s="18"/>
      <c r="UDD186" s="18"/>
      <c r="UDE186" s="18"/>
      <c r="UDF186" s="18"/>
      <c r="UDG186" s="18"/>
      <c r="UDH186" s="18"/>
      <c r="UDI186" s="18"/>
      <c r="UDJ186" s="18"/>
      <c r="UDK186" s="18"/>
      <c r="UDL186" s="18"/>
      <c r="UDM186" s="18"/>
      <c r="UDN186" s="18"/>
      <c r="UDO186" s="18"/>
      <c r="UDP186" s="18"/>
      <c r="UDQ186" s="18"/>
      <c r="UDR186" s="18"/>
      <c r="UDS186" s="18"/>
      <c r="UDT186" s="18"/>
      <c r="UDU186" s="18"/>
      <c r="UDV186" s="18"/>
      <c r="UDW186" s="18"/>
      <c r="UDX186" s="18"/>
      <c r="UDY186" s="18"/>
      <c r="UDZ186" s="18"/>
      <c r="UEA186" s="18"/>
      <c r="UEB186" s="18"/>
      <c r="UEC186" s="18"/>
      <c r="UED186" s="18"/>
      <c r="UEE186" s="18"/>
      <c r="UEF186" s="18"/>
      <c r="UEG186" s="18"/>
      <c r="UEH186" s="18"/>
      <c r="UEI186" s="18"/>
      <c r="UEJ186" s="18"/>
      <c r="UEK186" s="18"/>
      <c r="UEL186" s="18"/>
      <c r="UEM186" s="18"/>
      <c r="UEN186" s="18"/>
      <c r="UEO186" s="18"/>
      <c r="UEP186" s="18"/>
      <c r="UEQ186" s="18"/>
      <c r="UER186" s="18"/>
      <c r="UES186" s="18"/>
      <c r="UET186" s="18"/>
      <c r="UEU186" s="18"/>
      <c r="UEV186" s="18"/>
      <c r="UEW186" s="18"/>
      <c r="UEX186" s="18"/>
      <c r="UEY186" s="18"/>
      <c r="UEZ186" s="18"/>
      <c r="UFA186" s="18"/>
      <c r="UFB186" s="18"/>
      <c r="UFC186" s="18"/>
      <c r="UFD186" s="18"/>
      <c r="UFE186" s="18"/>
      <c r="UFF186" s="18"/>
      <c r="UFG186" s="18"/>
      <c r="UFH186" s="18"/>
      <c r="UFI186" s="18"/>
      <c r="UFJ186" s="18"/>
      <c r="UFK186" s="18"/>
      <c r="UFL186" s="18"/>
      <c r="UFM186" s="18"/>
      <c r="UFN186" s="18"/>
      <c r="UFO186" s="18"/>
      <c r="UFP186" s="18"/>
      <c r="UFQ186" s="18"/>
      <c r="UFR186" s="18"/>
      <c r="UFS186" s="18"/>
      <c r="UFT186" s="18"/>
      <c r="UFU186" s="18"/>
      <c r="UFV186" s="18"/>
      <c r="UFW186" s="18"/>
      <c r="UFX186" s="18"/>
      <c r="UFY186" s="18"/>
      <c r="UFZ186" s="18"/>
      <c r="UGA186" s="18"/>
      <c r="UGB186" s="18"/>
      <c r="UGC186" s="18"/>
      <c r="UGD186" s="18"/>
      <c r="UGE186" s="18"/>
      <c r="UGF186" s="18"/>
      <c r="UGG186" s="18"/>
      <c r="UGH186" s="18"/>
      <c r="UGI186" s="18"/>
      <c r="UGJ186" s="18"/>
      <c r="UGK186" s="18"/>
      <c r="UGL186" s="18"/>
      <c r="UGM186" s="18"/>
      <c r="UGN186" s="18"/>
      <c r="UGO186" s="18"/>
      <c r="UGP186" s="18"/>
      <c r="UGQ186" s="18"/>
      <c r="UGR186" s="18"/>
      <c r="UGS186" s="18"/>
      <c r="UGT186" s="18"/>
      <c r="UGU186" s="18"/>
      <c r="UGV186" s="18"/>
      <c r="UGW186" s="18"/>
      <c r="UGX186" s="18"/>
      <c r="UGY186" s="18"/>
      <c r="UGZ186" s="18"/>
      <c r="UHA186" s="18"/>
      <c r="UHB186" s="18"/>
      <c r="UHC186" s="18"/>
      <c r="UHD186" s="18"/>
      <c r="UHE186" s="18"/>
      <c r="UHF186" s="18"/>
      <c r="UHG186" s="18"/>
      <c r="UHH186" s="18"/>
      <c r="UHI186" s="18"/>
      <c r="UHJ186" s="18"/>
      <c r="UHK186" s="18"/>
      <c r="UHL186" s="18"/>
      <c r="UHM186" s="18"/>
      <c r="UHN186" s="18"/>
      <c r="UHO186" s="18"/>
      <c r="UHP186" s="18"/>
      <c r="UHQ186" s="18"/>
      <c r="UHR186" s="18"/>
      <c r="UHS186" s="18"/>
      <c r="UHT186" s="18"/>
      <c r="UHU186" s="18"/>
      <c r="UHV186" s="18"/>
      <c r="UHW186" s="18"/>
      <c r="UHX186" s="18"/>
      <c r="UHY186" s="18"/>
      <c r="UHZ186" s="18"/>
      <c r="UIA186" s="18"/>
      <c r="UIB186" s="18"/>
      <c r="UIC186" s="18"/>
      <c r="UID186" s="18"/>
      <c r="UIE186" s="18"/>
      <c r="UIF186" s="18"/>
      <c r="UIG186" s="18"/>
      <c r="UIH186" s="18"/>
      <c r="UII186" s="18"/>
      <c r="UIJ186" s="18"/>
      <c r="UIK186" s="18"/>
      <c r="UIL186" s="18"/>
      <c r="UIM186" s="18"/>
      <c r="UIN186" s="18"/>
      <c r="UIO186" s="18"/>
      <c r="UIP186" s="18"/>
      <c r="UIQ186" s="18"/>
      <c r="UIR186" s="18"/>
      <c r="UIS186" s="18"/>
      <c r="UIT186" s="18"/>
      <c r="UIU186" s="18"/>
      <c r="UIV186" s="18"/>
      <c r="UIW186" s="18"/>
      <c r="UIX186" s="18"/>
      <c r="UIY186" s="18"/>
      <c r="UIZ186" s="18"/>
      <c r="UJA186" s="18"/>
      <c r="UJB186" s="18"/>
      <c r="UJC186" s="18"/>
      <c r="UJD186" s="18"/>
      <c r="UJE186" s="18"/>
      <c r="UJF186" s="18"/>
      <c r="UJG186" s="18"/>
      <c r="UJH186" s="18"/>
      <c r="UJI186" s="18"/>
      <c r="UJJ186" s="18"/>
      <c r="UJK186" s="18"/>
      <c r="UJL186" s="18"/>
      <c r="UJM186" s="18"/>
      <c r="UJN186" s="18"/>
      <c r="UJO186" s="18"/>
      <c r="UJP186" s="18"/>
      <c r="UJQ186" s="18"/>
      <c r="UJR186" s="18"/>
      <c r="UJS186" s="18"/>
      <c r="UJT186" s="18"/>
      <c r="UJU186" s="18"/>
      <c r="UJV186" s="18"/>
      <c r="UJW186" s="18"/>
      <c r="UJX186" s="18"/>
      <c r="UJY186" s="18"/>
      <c r="UJZ186" s="18"/>
      <c r="UKA186" s="18"/>
      <c r="UKB186" s="18"/>
      <c r="UKC186" s="18"/>
      <c r="UKD186" s="18"/>
      <c r="UKE186" s="18"/>
      <c r="UKF186" s="18"/>
      <c r="UKG186" s="18"/>
      <c r="UKH186" s="18"/>
      <c r="UKI186" s="18"/>
      <c r="UKJ186" s="18"/>
      <c r="UKK186" s="18"/>
      <c r="UKL186" s="18"/>
      <c r="UKM186" s="18"/>
      <c r="UKN186" s="18"/>
      <c r="UKO186" s="18"/>
      <c r="UKP186" s="18"/>
      <c r="UKQ186" s="18"/>
      <c r="UKR186" s="18"/>
      <c r="UKS186" s="18"/>
      <c r="UKT186" s="18"/>
      <c r="UKU186" s="18"/>
      <c r="UKV186" s="18"/>
      <c r="UKW186" s="18"/>
      <c r="UKX186" s="18"/>
      <c r="UKY186" s="18"/>
      <c r="UKZ186" s="18"/>
      <c r="ULA186" s="18"/>
      <c r="ULB186" s="18"/>
      <c r="ULC186" s="18"/>
      <c r="ULD186" s="18"/>
      <c r="ULE186" s="18"/>
      <c r="ULF186" s="18"/>
      <c r="ULG186" s="18"/>
      <c r="ULH186" s="18"/>
      <c r="ULI186" s="18"/>
      <c r="ULJ186" s="18"/>
      <c r="ULK186" s="18"/>
      <c r="ULL186" s="18"/>
      <c r="ULM186" s="18"/>
      <c r="ULN186" s="18"/>
      <c r="ULO186" s="18"/>
      <c r="ULP186" s="18"/>
      <c r="ULQ186" s="18"/>
      <c r="ULR186" s="18"/>
      <c r="ULS186" s="18"/>
      <c r="ULT186" s="18"/>
      <c r="ULU186" s="18"/>
      <c r="ULV186" s="18"/>
      <c r="ULW186" s="18"/>
      <c r="ULX186" s="18"/>
      <c r="ULY186" s="18"/>
      <c r="ULZ186" s="18"/>
      <c r="UMA186" s="18"/>
      <c r="UMB186" s="18"/>
      <c r="UMC186" s="18"/>
      <c r="UMD186" s="18"/>
      <c r="UME186" s="18"/>
      <c r="UMF186" s="18"/>
      <c r="UMG186" s="18"/>
      <c r="UMH186" s="18"/>
      <c r="UMI186" s="18"/>
      <c r="UMJ186" s="18"/>
      <c r="UMK186" s="18"/>
      <c r="UML186" s="18"/>
      <c r="UMM186" s="18"/>
      <c r="UMN186" s="18"/>
      <c r="UMO186" s="18"/>
      <c r="UMP186" s="18"/>
      <c r="UMQ186" s="18"/>
      <c r="UMR186" s="18"/>
      <c r="UMS186" s="18"/>
      <c r="UMT186" s="18"/>
      <c r="UMU186" s="18"/>
      <c r="UMV186" s="18"/>
      <c r="UMW186" s="18"/>
      <c r="UMX186" s="18"/>
      <c r="UMY186" s="18"/>
      <c r="UMZ186" s="18"/>
      <c r="UNA186" s="18"/>
      <c r="UNB186" s="18"/>
      <c r="UNC186" s="18"/>
      <c r="UND186" s="18"/>
      <c r="UNE186" s="18"/>
      <c r="UNF186" s="18"/>
      <c r="UNG186" s="18"/>
      <c r="UNH186" s="18"/>
      <c r="UNI186" s="18"/>
      <c r="UNJ186" s="18"/>
      <c r="UNK186" s="18"/>
      <c r="UNL186" s="18"/>
      <c r="UNM186" s="18"/>
      <c r="UNN186" s="18"/>
      <c r="UNO186" s="18"/>
      <c r="UNP186" s="18"/>
      <c r="UNQ186" s="18"/>
      <c r="UNR186" s="18"/>
      <c r="UNS186" s="18"/>
      <c r="UNT186" s="18"/>
      <c r="UNU186" s="18"/>
      <c r="UNV186" s="18"/>
      <c r="UNW186" s="18"/>
      <c r="UNX186" s="18"/>
      <c r="UNY186" s="18"/>
      <c r="UNZ186" s="18"/>
      <c r="UOA186" s="18"/>
      <c r="UOB186" s="18"/>
      <c r="UOC186" s="18"/>
      <c r="UOD186" s="18"/>
      <c r="UOE186" s="18"/>
      <c r="UOF186" s="18"/>
      <c r="UOG186" s="18"/>
      <c r="UOH186" s="18"/>
      <c r="UOI186" s="18"/>
      <c r="UOJ186" s="18"/>
      <c r="UOK186" s="18"/>
      <c r="UOL186" s="18"/>
      <c r="UOM186" s="18"/>
      <c r="UON186" s="18"/>
      <c r="UOO186" s="18"/>
      <c r="UOP186" s="18"/>
      <c r="UOQ186" s="18"/>
      <c r="UOR186" s="18"/>
      <c r="UOS186" s="18"/>
      <c r="UOT186" s="18"/>
      <c r="UOU186" s="18"/>
      <c r="UOV186" s="18"/>
      <c r="UOW186" s="18"/>
      <c r="UOX186" s="18"/>
      <c r="UOY186" s="18"/>
      <c r="UOZ186" s="18"/>
      <c r="UPA186" s="18"/>
      <c r="UPB186" s="18"/>
      <c r="UPC186" s="18"/>
      <c r="UPD186" s="18"/>
      <c r="UPE186" s="18"/>
      <c r="UPF186" s="18"/>
      <c r="UPG186" s="18"/>
      <c r="UPH186" s="18"/>
      <c r="UPI186" s="18"/>
      <c r="UPJ186" s="18"/>
      <c r="UPK186" s="18"/>
      <c r="UPL186" s="18"/>
      <c r="UPM186" s="18"/>
      <c r="UPN186" s="18"/>
      <c r="UPO186" s="18"/>
      <c r="UPP186" s="18"/>
      <c r="UPQ186" s="18"/>
      <c r="UPR186" s="18"/>
      <c r="UPS186" s="18"/>
      <c r="UPT186" s="18"/>
      <c r="UPU186" s="18"/>
      <c r="UPV186" s="18"/>
      <c r="UPW186" s="18"/>
      <c r="UPX186" s="18"/>
      <c r="UPY186" s="18"/>
      <c r="UPZ186" s="18"/>
      <c r="UQA186" s="18"/>
      <c r="UQB186" s="18"/>
      <c r="UQC186" s="18"/>
      <c r="UQD186" s="18"/>
      <c r="UQE186" s="18"/>
      <c r="UQF186" s="18"/>
      <c r="UQG186" s="18"/>
      <c r="UQH186" s="18"/>
      <c r="UQI186" s="18"/>
      <c r="UQJ186" s="18"/>
      <c r="UQK186" s="18"/>
      <c r="UQL186" s="18"/>
      <c r="UQM186" s="18"/>
      <c r="UQN186" s="18"/>
      <c r="UQO186" s="18"/>
      <c r="UQP186" s="18"/>
      <c r="UQQ186" s="18"/>
      <c r="UQR186" s="18"/>
      <c r="UQS186" s="18"/>
      <c r="UQT186" s="18"/>
      <c r="UQU186" s="18"/>
      <c r="UQV186" s="18"/>
      <c r="UQW186" s="18"/>
      <c r="UQX186" s="18"/>
      <c r="UQY186" s="18"/>
      <c r="UQZ186" s="18"/>
      <c r="URA186" s="18"/>
      <c r="URB186" s="18"/>
      <c r="URC186" s="18"/>
      <c r="URD186" s="18"/>
      <c r="URE186" s="18"/>
      <c r="URF186" s="18"/>
      <c r="URG186" s="18"/>
      <c r="URH186" s="18"/>
      <c r="URI186" s="18"/>
      <c r="URJ186" s="18"/>
      <c r="URK186" s="18"/>
      <c r="URL186" s="18"/>
      <c r="URM186" s="18"/>
      <c r="URN186" s="18"/>
      <c r="URO186" s="18"/>
      <c r="URP186" s="18"/>
      <c r="URQ186" s="18"/>
      <c r="URR186" s="18"/>
      <c r="URS186" s="18"/>
      <c r="URT186" s="18"/>
      <c r="URU186" s="18"/>
      <c r="URV186" s="18"/>
      <c r="URW186" s="18"/>
      <c r="URX186" s="18"/>
      <c r="URY186" s="18"/>
      <c r="URZ186" s="18"/>
      <c r="USA186" s="18"/>
      <c r="USB186" s="18"/>
      <c r="USC186" s="18"/>
      <c r="USD186" s="18"/>
      <c r="USE186" s="18"/>
      <c r="USF186" s="18"/>
      <c r="USG186" s="18"/>
      <c r="USH186" s="18"/>
      <c r="USI186" s="18"/>
      <c r="USJ186" s="18"/>
      <c r="USK186" s="18"/>
      <c r="USL186" s="18"/>
      <c r="USM186" s="18"/>
      <c r="USN186" s="18"/>
      <c r="USO186" s="18"/>
      <c r="USP186" s="18"/>
      <c r="USQ186" s="18"/>
      <c r="USR186" s="18"/>
      <c r="USS186" s="18"/>
      <c r="UST186" s="18"/>
      <c r="USU186" s="18"/>
      <c r="USV186" s="18"/>
      <c r="USW186" s="18"/>
      <c r="USX186" s="18"/>
      <c r="USY186" s="18"/>
      <c r="USZ186" s="18"/>
      <c r="UTA186" s="18"/>
      <c r="UTB186" s="18"/>
      <c r="UTC186" s="18"/>
      <c r="UTD186" s="18"/>
      <c r="UTE186" s="18"/>
      <c r="UTF186" s="18"/>
      <c r="UTG186" s="18"/>
      <c r="UTH186" s="18"/>
      <c r="UTI186" s="18"/>
      <c r="UTJ186" s="18"/>
      <c r="UTK186" s="18"/>
      <c r="UTL186" s="18"/>
      <c r="UTM186" s="18"/>
      <c r="UTN186" s="18"/>
      <c r="UTO186" s="18"/>
      <c r="UTP186" s="18"/>
      <c r="UTQ186" s="18"/>
      <c r="UTR186" s="18"/>
      <c r="UTS186" s="18"/>
      <c r="UTT186" s="18"/>
      <c r="UTU186" s="18"/>
      <c r="UTV186" s="18"/>
      <c r="UTW186" s="18"/>
      <c r="UTX186" s="18"/>
      <c r="UTY186" s="18"/>
      <c r="UTZ186" s="18"/>
      <c r="UUA186" s="18"/>
      <c r="UUB186" s="18"/>
      <c r="UUC186" s="18"/>
      <c r="UUD186" s="18"/>
      <c r="UUE186" s="18"/>
      <c r="UUF186" s="18"/>
      <c r="UUG186" s="18"/>
      <c r="UUH186" s="18"/>
      <c r="UUI186" s="18"/>
      <c r="UUJ186" s="18"/>
      <c r="UUK186" s="18"/>
      <c r="UUL186" s="18"/>
      <c r="UUM186" s="18"/>
      <c r="UUN186" s="18"/>
      <c r="UUO186" s="18"/>
      <c r="UUP186" s="18"/>
      <c r="UUQ186" s="18"/>
      <c r="UUR186" s="18"/>
      <c r="UUS186" s="18"/>
      <c r="UUT186" s="18"/>
      <c r="UUU186" s="18"/>
      <c r="UUV186" s="18"/>
      <c r="UUW186" s="18"/>
      <c r="UUX186" s="18"/>
      <c r="UUY186" s="18"/>
      <c r="UUZ186" s="18"/>
      <c r="UVA186" s="18"/>
      <c r="UVB186" s="18"/>
      <c r="UVC186" s="18"/>
      <c r="UVD186" s="18"/>
      <c r="UVE186" s="18"/>
      <c r="UVF186" s="18"/>
      <c r="UVG186" s="18"/>
      <c r="UVH186" s="18"/>
      <c r="UVI186" s="18"/>
      <c r="UVJ186" s="18"/>
      <c r="UVK186" s="18"/>
      <c r="UVL186" s="18"/>
      <c r="UVM186" s="18"/>
      <c r="UVN186" s="18"/>
      <c r="UVO186" s="18"/>
      <c r="UVP186" s="18"/>
      <c r="UVQ186" s="18"/>
      <c r="UVR186" s="18"/>
      <c r="UVS186" s="18"/>
      <c r="UVT186" s="18"/>
      <c r="UVU186" s="18"/>
      <c r="UVV186" s="18"/>
      <c r="UVW186" s="18"/>
      <c r="UVX186" s="18"/>
      <c r="UVY186" s="18"/>
      <c r="UVZ186" s="18"/>
      <c r="UWA186" s="18"/>
      <c r="UWB186" s="18"/>
      <c r="UWC186" s="18"/>
      <c r="UWD186" s="18"/>
      <c r="UWE186" s="18"/>
      <c r="UWF186" s="18"/>
      <c r="UWG186" s="18"/>
      <c r="UWH186" s="18"/>
      <c r="UWI186" s="18"/>
      <c r="UWJ186" s="18"/>
      <c r="UWK186" s="18"/>
      <c r="UWL186" s="18"/>
      <c r="UWM186" s="18"/>
      <c r="UWN186" s="18"/>
      <c r="UWO186" s="18"/>
      <c r="UWP186" s="18"/>
      <c r="UWQ186" s="18"/>
      <c r="UWR186" s="18"/>
      <c r="UWS186" s="18"/>
      <c r="UWT186" s="18"/>
      <c r="UWU186" s="18"/>
      <c r="UWV186" s="18"/>
      <c r="UWW186" s="18"/>
      <c r="UWX186" s="18"/>
      <c r="UWY186" s="18"/>
      <c r="UWZ186" s="18"/>
      <c r="UXA186" s="18"/>
      <c r="UXB186" s="18"/>
      <c r="UXC186" s="18"/>
      <c r="UXD186" s="18"/>
      <c r="UXE186" s="18"/>
      <c r="UXF186" s="18"/>
      <c r="UXG186" s="18"/>
      <c r="UXH186" s="18"/>
      <c r="UXI186" s="18"/>
      <c r="UXJ186" s="18"/>
      <c r="UXK186" s="18"/>
      <c r="UXL186" s="18"/>
      <c r="UXM186" s="18"/>
      <c r="UXN186" s="18"/>
      <c r="UXO186" s="18"/>
      <c r="UXP186" s="18"/>
      <c r="UXQ186" s="18"/>
      <c r="UXR186" s="18"/>
      <c r="UXS186" s="18"/>
      <c r="UXT186" s="18"/>
      <c r="UXU186" s="18"/>
      <c r="UXV186" s="18"/>
      <c r="UXW186" s="18"/>
      <c r="UXX186" s="18"/>
      <c r="UXY186" s="18"/>
      <c r="UXZ186" s="18"/>
      <c r="UYA186" s="18"/>
      <c r="UYB186" s="18"/>
      <c r="UYC186" s="18"/>
      <c r="UYD186" s="18"/>
      <c r="UYE186" s="18"/>
      <c r="UYF186" s="18"/>
      <c r="UYG186" s="18"/>
      <c r="UYH186" s="18"/>
      <c r="UYI186" s="18"/>
      <c r="UYJ186" s="18"/>
      <c r="UYK186" s="18"/>
      <c r="UYL186" s="18"/>
      <c r="UYM186" s="18"/>
      <c r="UYN186" s="18"/>
      <c r="UYO186" s="18"/>
      <c r="UYP186" s="18"/>
      <c r="UYQ186" s="18"/>
      <c r="UYR186" s="18"/>
      <c r="UYS186" s="18"/>
      <c r="UYT186" s="18"/>
      <c r="UYU186" s="18"/>
      <c r="UYV186" s="18"/>
      <c r="UYW186" s="18"/>
      <c r="UYX186" s="18"/>
      <c r="UYY186" s="18"/>
      <c r="UYZ186" s="18"/>
      <c r="UZA186" s="18"/>
      <c r="UZB186" s="18"/>
      <c r="UZC186" s="18"/>
      <c r="UZD186" s="18"/>
      <c r="UZE186" s="18"/>
      <c r="UZF186" s="18"/>
      <c r="UZG186" s="18"/>
      <c r="UZH186" s="18"/>
      <c r="UZI186" s="18"/>
      <c r="UZJ186" s="18"/>
      <c r="UZK186" s="18"/>
      <c r="UZL186" s="18"/>
      <c r="UZM186" s="18"/>
      <c r="UZN186" s="18"/>
      <c r="UZO186" s="18"/>
      <c r="UZP186" s="18"/>
      <c r="UZQ186" s="18"/>
      <c r="UZR186" s="18"/>
      <c r="UZS186" s="18"/>
      <c r="UZT186" s="18"/>
      <c r="UZU186" s="18"/>
      <c r="UZV186" s="18"/>
      <c r="UZW186" s="18"/>
      <c r="UZX186" s="18"/>
      <c r="UZY186" s="18"/>
      <c r="UZZ186" s="18"/>
      <c r="VAA186" s="18"/>
      <c r="VAB186" s="18"/>
      <c r="VAC186" s="18"/>
      <c r="VAD186" s="18"/>
      <c r="VAE186" s="18"/>
      <c r="VAF186" s="18"/>
      <c r="VAG186" s="18"/>
      <c r="VAH186" s="18"/>
      <c r="VAI186" s="18"/>
      <c r="VAJ186" s="18"/>
      <c r="VAK186" s="18"/>
      <c r="VAL186" s="18"/>
      <c r="VAM186" s="18"/>
      <c r="VAN186" s="18"/>
      <c r="VAO186" s="18"/>
      <c r="VAP186" s="18"/>
      <c r="VAQ186" s="18"/>
      <c r="VAR186" s="18"/>
      <c r="VAS186" s="18"/>
      <c r="VAT186" s="18"/>
      <c r="VAU186" s="18"/>
      <c r="VAV186" s="18"/>
      <c r="VAW186" s="18"/>
      <c r="VAX186" s="18"/>
      <c r="VAY186" s="18"/>
      <c r="VAZ186" s="18"/>
      <c r="VBA186" s="18"/>
      <c r="VBB186" s="18"/>
      <c r="VBC186" s="18"/>
      <c r="VBD186" s="18"/>
      <c r="VBE186" s="18"/>
      <c r="VBF186" s="18"/>
      <c r="VBG186" s="18"/>
      <c r="VBH186" s="18"/>
      <c r="VBI186" s="18"/>
      <c r="VBJ186" s="18"/>
      <c r="VBK186" s="18"/>
      <c r="VBL186" s="18"/>
      <c r="VBM186" s="18"/>
      <c r="VBN186" s="18"/>
      <c r="VBO186" s="18"/>
      <c r="VBP186" s="18"/>
      <c r="VBQ186" s="18"/>
      <c r="VBR186" s="18"/>
      <c r="VBS186" s="18"/>
      <c r="VBT186" s="18"/>
      <c r="VBU186" s="18"/>
      <c r="VBV186" s="18"/>
      <c r="VBW186" s="18"/>
      <c r="VBX186" s="18"/>
      <c r="VBY186" s="18"/>
      <c r="VBZ186" s="18"/>
      <c r="VCA186" s="18"/>
      <c r="VCB186" s="18"/>
      <c r="VCC186" s="18"/>
      <c r="VCD186" s="18"/>
      <c r="VCE186" s="18"/>
      <c r="VCF186" s="18"/>
      <c r="VCG186" s="18"/>
      <c r="VCH186" s="18"/>
      <c r="VCI186" s="18"/>
      <c r="VCJ186" s="18"/>
      <c r="VCK186" s="18"/>
      <c r="VCL186" s="18"/>
      <c r="VCM186" s="18"/>
      <c r="VCN186" s="18"/>
      <c r="VCO186" s="18"/>
      <c r="VCP186" s="18"/>
      <c r="VCQ186" s="18"/>
      <c r="VCR186" s="18"/>
      <c r="VCS186" s="18"/>
      <c r="VCT186" s="18"/>
      <c r="VCU186" s="18"/>
      <c r="VCV186" s="18"/>
      <c r="VCW186" s="18"/>
      <c r="VCX186" s="18"/>
      <c r="VCY186" s="18"/>
      <c r="VCZ186" s="18"/>
      <c r="VDA186" s="18"/>
      <c r="VDB186" s="18"/>
      <c r="VDC186" s="18"/>
      <c r="VDD186" s="18"/>
      <c r="VDE186" s="18"/>
      <c r="VDF186" s="18"/>
      <c r="VDG186" s="18"/>
      <c r="VDH186" s="18"/>
      <c r="VDI186" s="18"/>
      <c r="VDJ186" s="18"/>
      <c r="VDK186" s="18"/>
      <c r="VDL186" s="18"/>
      <c r="VDM186" s="18"/>
      <c r="VDN186" s="18"/>
      <c r="VDO186" s="18"/>
      <c r="VDP186" s="18"/>
      <c r="VDQ186" s="18"/>
      <c r="VDR186" s="18"/>
      <c r="VDS186" s="18"/>
      <c r="VDT186" s="18"/>
      <c r="VDU186" s="18"/>
      <c r="VDV186" s="18"/>
      <c r="VDW186" s="18"/>
      <c r="VDX186" s="18"/>
      <c r="VDY186" s="18"/>
      <c r="VDZ186" s="18"/>
      <c r="VEA186" s="18"/>
      <c r="VEB186" s="18"/>
      <c r="VEC186" s="18"/>
      <c r="VED186" s="18"/>
      <c r="VEE186" s="18"/>
      <c r="VEF186" s="18"/>
      <c r="VEG186" s="18"/>
      <c r="VEH186" s="18"/>
      <c r="VEI186" s="18"/>
      <c r="VEJ186" s="18"/>
      <c r="VEK186" s="18"/>
      <c r="VEL186" s="18"/>
      <c r="VEM186" s="18"/>
      <c r="VEN186" s="18"/>
      <c r="VEO186" s="18"/>
      <c r="VEP186" s="18"/>
      <c r="VEQ186" s="18"/>
      <c r="VER186" s="18"/>
      <c r="VES186" s="18"/>
      <c r="VET186" s="18"/>
      <c r="VEU186" s="18"/>
      <c r="VEV186" s="18"/>
      <c r="VEW186" s="18"/>
      <c r="VEX186" s="18"/>
      <c r="VEY186" s="18"/>
      <c r="VEZ186" s="18"/>
      <c r="VFA186" s="18"/>
      <c r="VFB186" s="18"/>
      <c r="VFC186" s="18"/>
      <c r="VFD186" s="18"/>
      <c r="VFE186" s="18"/>
      <c r="VFF186" s="18"/>
      <c r="VFG186" s="18"/>
      <c r="VFH186" s="18"/>
      <c r="VFI186" s="18"/>
      <c r="VFJ186" s="18"/>
      <c r="VFK186" s="18"/>
      <c r="VFL186" s="18"/>
      <c r="VFM186" s="18"/>
      <c r="VFN186" s="18"/>
      <c r="VFO186" s="18"/>
      <c r="VFP186" s="18"/>
      <c r="VFQ186" s="18"/>
      <c r="VFR186" s="18"/>
      <c r="VFS186" s="18"/>
      <c r="VFT186" s="18"/>
      <c r="VFU186" s="18"/>
      <c r="VFV186" s="18"/>
      <c r="VFW186" s="18"/>
      <c r="VFX186" s="18"/>
      <c r="VFY186" s="18"/>
      <c r="VFZ186" s="18"/>
      <c r="VGA186" s="18"/>
      <c r="VGB186" s="18"/>
      <c r="VGC186" s="18"/>
      <c r="VGD186" s="18"/>
      <c r="VGE186" s="18"/>
      <c r="VGF186" s="18"/>
      <c r="VGG186" s="18"/>
      <c r="VGH186" s="18"/>
      <c r="VGI186" s="18"/>
      <c r="VGJ186" s="18"/>
      <c r="VGK186" s="18"/>
      <c r="VGL186" s="18"/>
      <c r="VGM186" s="18"/>
      <c r="VGN186" s="18"/>
      <c r="VGO186" s="18"/>
      <c r="VGP186" s="18"/>
      <c r="VGQ186" s="18"/>
      <c r="VGR186" s="18"/>
      <c r="VGS186" s="18"/>
      <c r="VGT186" s="18"/>
      <c r="VGU186" s="18"/>
      <c r="VGV186" s="18"/>
      <c r="VGW186" s="18"/>
      <c r="VGX186" s="18"/>
      <c r="VGY186" s="18"/>
      <c r="VGZ186" s="18"/>
      <c r="VHA186" s="18"/>
      <c r="VHB186" s="18"/>
      <c r="VHC186" s="18"/>
      <c r="VHD186" s="18"/>
      <c r="VHE186" s="18"/>
      <c r="VHF186" s="18"/>
      <c r="VHG186" s="18"/>
      <c r="VHH186" s="18"/>
      <c r="VHI186" s="18"/>
      <c r="VHJ186" s="18"/>
      <c r="VHK186" s="18"/>
      <c r="VHL186" s="18"/>
      <c r="VHM186" s="18"/>
      <c r="VHN186" s="18"/>
      <c r="VHO186" s="18"/>
      <c r="VHP186" s="18"/>
      <c r="VHQ186" s="18"/>
      <c r="VHR186" s="18"/>
      <c r="VHS186" s="18"/>
      <c r="VHT186" s="18"/>
      <c r="VHU186" s="18"/>
      <c r="VHV186" s="18"/>
      <c r="VHW186" s="18"/>
      <c r="VHX186" s="18"/>
      <c r="VHY186" s="18"/>
      <c r="VHZ186" s="18"/>
      <c r="VIA186" s="18"/>
      <c r="VIB186" s="18"/>
      <c r="VIC186" s="18"/>
      <c r="VID186" s="18"/>
      <c r="VIE186" s="18"/>
      <c r="VIF186" s="18"/>
      <c r="VIG186" s="18"/>
      <c r="VIH186" s="18"/>
      <c r="VII186" s="18"/>
      <c r="VIJ186" s="18"/>
      <c r="VIK186" s="18"/>
      <c r="VIL186" s="18"/>
      <c r="VIM186" s="18"/>
      <c r="VIN186" s="18"/>
      <c r="VIO186" s="18"/>
      <c r="VIP186" s="18"/>
      <c r="VIQ186" s="18"/>
      <c r="VIR186" s="18"/>
      <c r="VIS186" s="18"/>
      <c r="VIT186" s="18"/>
      <c r="VIU186" s="18"/>
      <c r="VIV186" s="18"/>
      <c r="VIW186" s="18"/>
      <c r="VIX186" s="18"/>
      <c r="VIY186" s="18"/>
      <c r="VIZ186" s="18"/>
      <c r="VJA186" s="18"/>
      <c r="VJB186" s="18"/>
      <c r="VJC186" s="18"/>
      <c r="VJD186" s="18"/>
      <c r="VJE186" s="18"/>
      <c r="VJF186" s="18"/>
      <c r="VJG186" s="18"/>
      <c r="VJH186" s="18"/>
      <c r="VJI186" s="18"/>
      <c r="VJJ186" s="18"/>
      <c r="VJK186" s="18"/>
      <c r="VJL186" s="18"/>
      <c r="VJM186" s="18"/>
      <c r="VJN186" s="18"/>
      <c r="VJO186" s="18"/>
      <c r="VJP186" s="18"/>
      <c r="VJQ186" s="18"/>
      <c r="VJR186" s="18"/>
      <c r="VJS186" s="18"/>
      <c r="VJT186" s="18"/>
      <c r="VJU186" s="18"/>
      <c r="VJV186" s="18"/>
      <c r="VJW186" s="18"/>
      <c r="VJX186" s="18"/>
      <c r="VJY186" s="18"/>
      <c r="VJZ186" s="18"/>
      <c r="VKA186" s="18"/>
      <c r="VKB186" s="18"/>
      <c r="VKC186" s="18"/>
      <c r="VKD186" s="18"/>
      <c r="VKE186" s="18"/>
      <c r="VKF186" s="18"/>
      <c r="VKG186" s="18"/>
      <c r="VKH186" s="18"/>
      <c r="VKI186" s="18"/>
      <c r="VKJ186" s="18"/>
      <c r="VKK186" s="18"/>
      <c r="VKL186" s="18"/>
      <c r="VKM186" s="18"/>
      <c r="VKN186" s="18"/>
      <c r="VKO186" s="18"/>
      <c r="VKP186" s="18"/>
      <c r="VKQ186" s="18"/>
      <c r="VKR186" s="18"/>
      <c r="VKS186" s="18"/>
      <c r="VKT186" s="18"/>
      <c r="VKU186" s="18"/>
      <c r="VKV186" s="18"/>
      <c r="VKW186" s="18"/>
      <c r="VKX186" s="18"/>
      <c r="VKY186" s="18"/>
      <c r="VKZ186" s="18"/>
      <c r="VLA186" s="18"/>
      <c r="VLB186" s="18"/>
      <c r="VLC186" s="18"/>
      <c r="VLD186" s="18"/>
      <c r="VLE186" s="18"/>
      <c r="VLF186" s="18"/>
      <c r="VLG186" s="18"/>
      <c r="VLH186" s="18"/>
      <c r="VLI186" s="18"/>
      <c r="VLJ186" s="18"/>
      <c r="VLK186" s="18"/>
      <c r="VLL186" s="18"/>
      <c r="VLM186" s="18"/>
      <c r="VLN186" s="18"/>
      <c r="VLO186" s="18"/>
      <c r="VLP186" s="18"/>
      <c r="VLQ186" s="18"/>
      <c r="VLR186" s="18"/>
      <c r="VLS186" s="18"/>
      <c r="VLT186" s="18"/>
      <c r="VLU186" s="18"/>
      <c r="VLV186" s="18"/>
      <c r="VLW186" s="18"/>
      <c r="VLX186" s="18"/>
      <c r="VLY186" s="18"/>
      <c r="VLZ186" s="18"/>
      <c r="VMA186" s="18"/>
      <c r="VMB186" s="18"/>
      <c r="VMC186" s="18"/>
      <c r="VMD186" s="18"/>
      <c r="VME186" s="18"/>
      <c r="VMF186" s="18"/>
      <c r="VMG186" s="18"/>
      <c r="VMH186" s="18"/>
      <c r="VMI186" s="18"/>
      <c r="VMJ186" s="18"/>
      <c r="VMK186" s="18"/>
      <c r="VML186" s="18"/>
      <c r="VMM186" s="18"/>
      <c r="VMN186" s="18"/>
      <c r="VMO186" s="18"/>
      <c r="VMP186" s="18"/>
      <c r="VMQ186" s="18"/>
      <c r="VMR186" s="18"/>
      <c r="VMS186" s="18"/>
      <c r="VMT186" s="18"/>
      <c r="VMU186" s="18"/>
      <c r="VMV186" s="18"/>
      <c r="VMW186" s="18"/>
      <c r="VMX186" s="18"/>
      <c r="VMY186" s="18"/>
      <c r="VMZ186" s="18"/>
      <c r="VNA186" s="18"/>
      <c r="VNB186" s="18"/>
      <c r="VNC186" s="18"/>
      <c r="VND186" s="18"/>
      <c r="VNE186" s="18"/>
      <c r="VNF186" s="18"/>
      <c r="VNG186" s="18"/>
      <c r="VNH186" s="18"/>
      <c r="VNI186" s="18"/>
      <c r="VNJ186" s="18"/>
      <c r="VNK186" s="18"/>
      <c r="VNL186" s="18"/>
      <c r="VNM186" s="18"/>
      <c r="VNN186" s="18"/>
      <c r="VNO186" s="18"/>
      <c r="VNP186" s="18"/>
      <c r="VNQ186" s="18"/>
      <c r="VNR186" s="18"/>
      <c r="VNS186" s="18"/>
      <c r="VNT186" s="18"/>
      <c r="VNU186" s="18"/>
      <c r="VNV186" s="18"/>
      <c r="VNW186" s="18"/>
      <c r="VNX186" s="18"/>
      <c r="VNY186" s="18"/>
      <c r="VNZ186" s="18"/>
      <c r="VOA186" s="18"/>
      <c r="VOB186" s="18"/>
      <c r="VOC186" s="18"/>
      <c r="VOD186" s="18"/>
      <c r="VOE186" s="18"/>
      <c r="VOF186" s="18"/>
      <c r="VOG186" s="18"/>
      <c r="VOH186" s="18"/>
      <c r="VOI186" s="18"/>
      <c r="VOJ186" s="18"/>
      <c r="VOK186" s="18"/>
      <c r="VOL186" s="18"/>
      <c r="VOM186" s="18"/>
      <c r="VON186" s="18"/>
      <c r="VOO186" s="18"/>
      <c r="VOP186" s="18"/>
      <c r="VOQ186" s="18"/>
      <c r="VOR186" s="18"/>
      <c r="VOS186" s="18"/>
      <c r="VOT186" s="18"/>
      <c r="VOU186" s="18"/>
      <c r="VOV186" s="18"/>
      <c r="VOW186" s="18"/>
      <c r="VOX186" s="18"/>
      <c r="VOY186" s="18"/>
      <c r="VOZ186" s="18"/>
      <c r="VPA186" s="18"/>
      <c r="VPB186" s="18"/>
      <c r="VPC186" s="18"/>
      <c r="VPD186" s="18"/>
      <c r="VPE186" s="18"/>
      <c r="VPF186" s="18"/>
      <c r="VPG186" s="18"/>
      <c r="VPH186" s="18"/>
      <c r="VPI186" s="18"/>
      <c r="VPJ186" s="18"/>
      <c r="VPK186" s="18"/>
      <c r="VPL186" s="18"/>
      <c r="VPM186" s="18"/>
      <c r="VPN186" s="18"/>
      <c r="VPO186" s="18"/>
      <c r="VPP186" s="18"/>
      <c r="VPQ186" s="18"/>
      <c r="VPR186" s="18"/>
      <c r="VPS186" s="18"/>
      <c r="VPT186" s="18"/>
      <c r="VPU186" s="18"/>
      <c r="VPV186" s="18"/>
      <c r="VPW186" s="18"/>
      <c r="VPX186" s="18"/>
      <c r="VPY186" s="18"/>
      <c r="VPZ186" s="18"/>
      <c r="VQA186" s="18"/>
      <c r="VQB186" s="18"/>
      <c r="VQC186" s="18"/>
      <c r="VQD186" s="18"/>
      <c r="VQE186" s="18"/>
      <c r="VQF186" s="18"/>
      <c r="VQG186" s="18"/>
      <c r="VQH186" s="18"/>
      <c r="VQI186" s="18"/>
      <c r="VQJ186" s="18"/>
      <c r="VQK186" s="18"/>
      <c r="VQL186" s="18"/>
      <c r="VQM186" s="18"/>
      <c r="VQN186" s="18"/>
      <c r="VQO186" s="18"/>
      <c r="VQP186" s="18"/>
      <c r="VQQ186" s="18"/>
      <c r="VQR186" s="18"/>
      <c r="VQS186" s="18"/>
      <c r="VQT186" s="18"/>
      <c r="VQU186" s="18"/>
      <c r="VQV186" s="18"/>
      <c r="VQW186" s="18"/>
      <c r="VQX186" s="18"/>
      <c r="VQY186" s="18"/>
      <c r="VQZ186" s="18"/>
      <c r="VRA186" s="18"/>
      <c r="VRB186" s="18"/>
      <c r="VRC186" s="18"/>
      <c r="VRD186" s="18"/>
      <c r="VRE186" s="18"/>
      <c r="VRF186" s="18"/>
      <c r="VRG186" s="18"/>
      <c r="VRH186" s="18"/>
      <c r="VRI186" s="18"/>
      <c r="VRJ186" s="18"/>
      <c r="VRK186" s="18"/>
      <c r="VRL186" s="18"/>
      <c r="VRM186" s="18"/>
      <c r="VRN186" s="18"/>
      <c r="VRO186" s="18"/>
      <c r="VRP186" s="18"/>
      <c r="VRQ186" s="18"/>
      <c r="VRR186" s="18"/>
      <c r="VRS186" s="18"/>
      <c r="VRT186" s="18"/>
      <c r="VRU186" s="18"/>
      <c r="VRV186" s="18"/>
      <c r="VRW186" s="18"/>
      <c r="VRX186" s="18"/>
      <c r="VRY186" s="18"/>
      <c r="VRZ186" s="18"/>
      <c r="VSA186" s="18"/>
      <c r="VSB186" s="18"/>
      <c r="VSC186" s="18"/>
      <c r="VSD186" s="18"/>
      <c r="VSE186" s="18"/>
      <c r="VSF186" s="18"/>
      <c r="VSG186" s="18"/>
      <c r="VSH186" s="18"/>
      <c r="VSI186" s="18"/>
      <c r="VSJ186" s="18"/>
      <c r="VSK186" s="18"/>
      <c r="VSL186" s="18"/>
      <c r="VSM186" s="18"/>
      <c r="VSN186" s="18"/>
      <c r="VSO186" s="18"/>
      <c r="VSP186" s="18"/>
      <c r="VSQ186" s="18"/>
      <c r="VSR186" s="18"/>
      <c r="VSS186" s="18"/>
      <c r="VST186" s="18"/>
      <c r="VSU186" s="18"/>
      <c r="VSV186" s="18"/>
      <c r="VSW186" s="18"/>
      <c r="VSX186" s="18"/>
      <c r="VSY186" s="18"/>
      <c r="VSZ186" s="18"/>
      <c r="VTA186" s="18"/>
      <c r="VTB186" s="18"/>
      <c r="VTC186" s="18"/>
      <c r="VTD186" s="18"/>
      <c r="VTE186" s="18"/>
      <c r="VTF186" s="18"/>
      <c r="VTG186" s="18"/>
      <c r="VTH186" s="18"/>
      <c r="VTI186" s="18"/>
      <c r="VTJ186" s="18"/>
      <c r="VTK186" s="18"/>
      <c r="VTL186" s="18"/>
      <c r="VTM186" s="18"/>
      <c r="VTN186" s="18"/>
      <c r="VTO186" s="18"/>
      <c r="VTP186" s="18"/>
      <c r="VTQ186" s="18"/>
      <c r="VTR186" s="18"/>
      <c r="VTS186" s="18"/>
      <c r="VTT186" s="18"/>
      <c r="VTU186" s="18"/>
      <c r="VTV186" s="18"/>
      <c r="VTW186" s="18"/>
      <c r="VTX186" s="18"/>
      <c r="VTY186" s="18"/>
      <c r="VTZ186" s="18"/>
      <c r="VUA186" s="18"/>
      <c r="VUB186" s="18"/>
      <c r="VUC186" s="18"/>
      <c r="VUD186" s="18"/>
      <c r="VUE186" s="18"/>
      <c r="VUF186" s="18"/>
      <c r="VUG186" s="18"/>
      <c r="VUH186" s="18"/>
      <c r="VUI186" s="18"/>
      <c r="VUJ186" s="18"/>
      <c r="VUK186" s="18"/>
      <c r="VUL186" s="18"/>
      <c r="VUM186" s="18"/>
      <c r="VUN186" s="18"/>
      <c r="VUO186" s="18"/>
      <c r="VUP186" s="18"/>
      <c r="VUQ186" s="18"/>
      <c r="VUR186" s="18"/>
      <c r="VUS186" s="18"/>
      <c r="VUT186" s="18"/>
      <c r="VUU186" s="18"/>
      <c r="VUV186" s="18"/>
      <c r="VUW186" s="18"/>
      <c r="VUX186" s="18"/>
      <c r="VUY186" s="18"/>
      <c r="VUZ186" s="18"/>
      <c r="VVA186" s="18"/>
      <c r="VVB186" s="18"/>
      <c r="VVC186" s="18"/>
      <c r="VVD186" s="18"/>
      <c r="VVE186" s="18"/>
      <c r="VVF186" s="18"/>
      <c r="VVG186" s="18"/>
      <c r="VVH186" s="18"/>
      <c r="VVI186" s="18"/>
      <c r="VVJ186" s="18"/>
      <c r="VVK186" s="18"/>
      <c r="VVL186" s="18"/>
      <c r="VVM186" s="18"/>
      <c r="VVN186" s="18"/>
      <c r="VVO186" s="18"/>
      <c r="VVP186" s="18"/>
      <c r="VVQ186" s="18"/>
      <c r="VVR186" s="18"/>
      <c r="VVS186" s="18"/>
      <c r="VVT186" s="18"/>
      <c r="VVU186" s="18"/>
      <c r="VVV186" s="18"/>
      <c r="VVW186" s="18"/>
      <c r="VVX186" s="18"/>
      <c r="VVY186" s="18"/>
      <c r="VVZ186" s="18"/>
      <c r="VWA186" s="18"/>
      <c r="VWB186" s="18"/>
      <c r="VWC186" s="18"/>
      <c r="VWD186" s="18"/>
      <c r="VWE186" s="18"/>
      <c r="VWF186" s="18"/>
      <c r="VWG186" s="18"/>
      <c r="VWH186" s="18"/>
      <c r="VWI186" s="18"/>
      <c r="VWJ186" s="18"/>
      <c r="VWK186" s="18"/>
      <c r="VWL186" s="18"/>
      <c r="VWM186" s="18"/>
      <c r="VWN186" s="18"/>
      <c r="VWO186" s="18"/>
      <c r="VWP186" s="18"/>
      <c r="VWQ186" s="18"/>
      <c r="VWR186" s="18"/>
      <c r="VWS186" s="18"/>
      <c r="VWT186" s="18"/>
      <c r="VWU186" s="18"/>
      <c r="VWV186" s="18"/>
      <c r="VWW186" s="18"/>
      <c r="VWX186" s="18"/>
      <c r="VWY186" s="18"/>
      <c r="VWZ186" s="18"/>
      <c r="VXA186" s="18"/>
      <c r="VXB186" s="18"/>
      <c r="VXC186" s="18"/>
      <c r="VXD186" s="18"/>
      <c r="VXE186" s="18"/>
      <c r="VXF186" s="18"/>
      <c r="VXG186" s="18"/>
      <c r="VXH186" s="18"/>
      <c r="VXI186" s="18"/>
      <c r="VXJ186" s="18"/>
      <c r="VXK186" s="18"/>
      <c r="VXL186" s="18"/>
      <c r="VXM186" s="18"/>
      <c r="VXN186" s="18"/>
      <c r="VXO186" s="18"/>
      <c r="VXP186" s="18"/>
      <c r="VXQ186" s="18"/>
      <c r="VXR186" s="18"/>
      <c r="VXS186" s="18"/>
      <c r="VXT186" s="18"/>
      <c r="VXU186" s="18"/>
      <c r="VXV186" s="18"/>
      <c r="VXW186" s="18"/>
      <c r="VXX186" s="18"/>
      <c r="VXY186" s="18"/>
      <c r="VXZ186" s="18"/>
      <c r="VYA186" s="18"/>
      <c r="VYB186" s="18"/>
      <c r="VYC186" s="18"/>
      <c r="VYD186" s="18"/>
      <c r="VYE186" s="18"/>
      <c r="VYF186" s="18"/>
      <c r="VYG186" s="18"/>
      <c r="VYH186" s="18"/>
      <c r="VYI186" s="18"/>
      <c r="VYJ186" s="18"/>
      <c r="VYK186" s="18"/>
      <c r="VYL186" s="18"/>
      <c r="VYM186" s="18"/>
      <c r="VYN186" s="18"/>
      <c r="VYO186" s="18"/>
      <c r="VYP186" s="18"/>
      <c r="VYQ186" s="18"/>
      <c r="VYR186" s="18"/>
      <c r="VYS186" s="18"/>
      <c r="VYT186" s="18"/>
      <c r="VYU186" s="18"/>
      <c r="VYV186" s="18"/>
      <c r="VYW186" s="18"/>
      <c r="VYX186" s="18"/>
      <c r="VYY186" s="18"/>
      <c r="VYZ186" s="18"/>
      <c r="VZA186" s="18"/>
      <c r="VZB186" s="18"/>
      <c r="VZC186" s="18"/>
      <c r="VZD186" s="18"/>
      <c r="VZE186" s="18"/>
      <c r="VZF186" s="18"/>
      <c r="VZG186" s="18"/>
      <c r="VZH186" s="18"/>
      <c r="VZI186" s="18"/>
      <c r="VZJ186" s="18"/>
      <c r="VZK186" s="18"/>
      <c r="VZL186" s="18"/>
      <c r="VZM186" s="18"/>
      <c r="VZN186" s="18"/>
      <c r="VZO186" s="18"/>
      <c r="VZP186" s="18"/>
      <c r="VZQ186" s="18"/>
      <c r="VZR186" s="18"/>
      <c r="VZS186" s="18"/>
      <c r="VZT186" s="18"/>
      <c r="VZU186" s="18"/>
      <c r="VZV186" s="18"/>
      <c r="VZW186" s="18"/>
      <c r="VZX186" s="18"/>
      <c r="VZY186" s="18"/>
      <c r="VZZ186" s="18"/>
      <c r="WAA186" s="18"/>
      <c r="WAB186" s="18"/>
      <c r="WAC186" s="18"/>
      <c r="WAD186" s="18"/>
      <c r="WAE186" s="18"/>
      <c r="WAF186" s="18"/>
      <c r="WAG186" s="18"/>
      <c r="WAH186" s="18"/>
      <c r="WAI186" s="18"/>
      <c r="WAJ186" s="18"/>
      <c r="WAK186" s="18"/>
      <c r="WAL186" s="18"/>
      <c r="WAM186" s="18"/>
      <c r="WAN186" s="18"/>
      <c r="WAO186" s="18"/>
      <c r="WAP186" s="18"/>
      <c r="WAQ186" s="18"/>
      <c r="WAR186" s="18"/>
      <c r="WAS186" s="18"/>
      <c r="WAT186" s="18"/>
      <c r="WAU186" s="18"/>
      <c r="WAV186" s="18"/>
      <c r="WAW186" s="18"/>
      <c r="WAX186" s="18"/>
      <c r="WAY186" s="18"/>
      <c r="WAZ186" s="18"/>
      <c r="WBA186" s="18"/>
      <c r="WBB186" s="18"/>
      <c r="WBC186" s="18"/>
      <c r="WBD186" s="18"/>
      <c r="WBE186" s="18"/>
      <c r="WBF186" s="18"/>
      <c r="WBG186" s="18"/>
      <c r="WBH186" s="18"/>
      <c r="WBI186" s="18"/>
      <c r="WBJ186" s="18"/>
      <c r="WBK186" s="18"/>
      <c r="WBL186" s="18"/>
      <c r="WBM186" s="18"/>
      <c r="WBN186" s="18"/>
      <c r="WBO186" s="18"/>
      <c r="WBP186" s="18"/>
      <c r="WBQ186" s="18"/>
      <c r="WBR186" s="18"/>
      <c r="WBS186" s="18"/>
      <c r="WBT186" s="18"/>
      <c r="WBU186" s="18"/>
      <c r="WBV186" s="18"/>
      <c r="WBW186" s="18"/>
      <c r="WBX186" s="18"/>
      <c r="WBY186" s="18"/>
      <c r="WBZ186" s="18"/>
      <c r="WCA186" s="18"/>
      <c r="WCB186" s="18"/>
      <c r="WCC186" s="18"/>
      <c r="WCD186" s="18"/>
      <c r="WCE186" s="18"/>
      <c r="WCF186" s="18"/>
      <c r="WCG186" s="18"/>
      <c r="WCH186" s="18"/>
      <c r="WCI186" s="18"/>
      <c r="WCJ186" s="18"/>
      <c r="WCK186" s="18"/>
      <c r="WCL186" s="18"/>
      <c r="WCM186" s="18"/>
      <c r="WCN186" s="18"/>
      <c r="WCO186" s="18"/>
      <c r="WCP186" s="18"/>
      <c r="WCQ186" s="18"/>
      <c r="WCR186" s="18"/>
      <c r="WCS186" s="18"/>
      <c r="WCT186" s="18"/>
      <c r="WCU186" s="18"/>
      <c r="WCV186" s="18"/>
      <c r="WCW186" s="18"/>
      <c r="WCX186" s="18"/>
      <c r="WCY186" s="18"/>
      <c r="WCZ186" s="18"/>
      <c r="WDA186" s="18"/>
      <c r="WDB186" s="18"/>
      <c r="WDC186" s="18"/>
      <c r="WDD186" s="18"/>
      <c r="WDE186" s="18"/>
      <c r="WDF186" s="18"/>
      <c r="WDG186" s="18"/>
      <c r="WDH186" s="18"/>
      <c r="WDI186" s="18"/>
      <c r="WDJ186" s="18"/>
      <c r="WDK186" s="18"/>
      <c r="WDL186" s="18"/>
      <c r="WDM186" s="18"/>
      <c r="WDN186" s="18"/>
      <c r="WDO186" s="18"/>
      <c r="WDP186" s="18"/>
      <c r="WDQ186" s="18"/>
      <c r="WDR186" s="18"/>
      <c r="WDS186" s="18"/>
      <c r="WDT186" s="18"/>
      <c r="WDU186" s="18"/>
      <c r="WDV186" s="18"/>
      <c r="WDW186" s="18"/>
      <c r="WDX186" s="18"/>
      <c r="WDY186" s="18"/>
      <c r="WDZ186" s="18"/>
      <c r="WEA186" s="18"/>
      <c r="WEB186" s="18"/>
      <c r="WEC186" s="18"/>
      <c r="WED186" s="18"/>
      <c r="WEE186" s="18"/>
      <c r="WEF186" s="18"/>
      <c r="WEG186" s="18"/>
      <c r="WEH186" s="18"/>
      <c r="WEI186" s="18"/>
      <c r="WEJ186" s="18"/>
      <c r="WEK186" s="18"/>
      <c r="WEL186" s="18"/>
      <c r="WEM186" s="18"/>
      <c r="WEN186" s="18"/>
      <c r="WEO186" s="18"/>
      <c r="WEP186" s="18"/>
      <c r="WEQ186" s="18"/>
      <c r="WER186" s="18"/>
      <c r="WES186" s="18"/>
      <c r="WET186" s="18"/>
      <c r="WEU186" s="18"/>
      <c r="WEV186" s="18"/>
      <c r="WEW186" s="18"/>
      <c r="WEX186" s="18"/>
      <c r="WEY186" s="18"/>
      <c r="WEZ186" s="18"/>
      <c r="WFA186" s="18"/>
      <c r="WFB186" s="18"/>
      <c r="WFC186" s="18"/>
      <c r="WFD186" s="18"/>
      <c r="WFE186" s="18"/>
      <c r="WFF186" s="18"/>
      <c r="WFG186" s="18"/>
      <c r="WFH186" s="18"/>
      <c r="WFI186" s="18"/>
      <c r="WFJ186" s="18"/>
      <c r="WFK186" s="18"/>
      <c r="WFL186" s="18"/>
      <c r="WFM186" s="18"/>
      <c r="WFN186" s="18"/>
      <c r="WFO186" s="18"/>
      <c r="WFP186" s="18"/>
      <c r="WFQ186" s="18"/>
      <c r="WFR186" s="18"/>
      <c r="WFS186" s="18"/>
      <c r="WFT186" s="18"/>
      <c r="WFU186" s="18"/>
      <c r="WFV186" s="18"/>
      <c r="WFW186" s="18"/>
      <c r="WFX186" s="18"/>
      <c r="WFY186" s="18"/>
      <c r="WFZ186" s="18"/>
      <c r="WGA186" s="18"/>
      <c r="WGB186" s="18"/>
      <c r="WGC186" s="18"/>
      <c r="WGD186" s="18"/>
      <c r="WGE186" s="18"/>
      <c r="WGF186" s="18"/>
      <c r="WGG186" s="18"/>
      <c r="WGH186" s="18"/>
      <c r="WGI186" s="18"/>
      <c r="WGJ186" s="18"/>
      <c r="WGK186" s="18"/>
      <c r="WGL186" s="18"/>
      <c r="WGM186" s="18"/>
      <c r="WGN186" s="18"/>
      <c r="WGO186" s="18"/>
      <c r="WGP186" s="18"/>
      <c r="WGQ186" s="18"/>
      <c r="WGR186" s="18"/>
      <c r="WGS186" s="18"/>
      <c r="WGT186" s="18"/>
      <c r="WGU186" s="18"/>
      <c r="WGV186" s="18"/>
      <c r="WGW186" s="18"/>
      <c r="WGX186" s="18"/>
      <c r="WGY186" s="18"/>
      <c r="WGZ186" s="18"/>
      <c r="WHA186" s="18"/>
      <c r="WHB186" s="18"/>
      <c r="WHC186" s="18"/>
      <c r="WHD186" s="18"/>
      <c r="WHE186" s="18"/>
      <c r="WHF186" s="18"/>
      <c r="WHG186" s="18"/>
      <c r="WHH186" s="18"/>
      <c r="WHI186" s="18"/>
      <c r="WHJ186" s="18"/>
      <c r="WHK186" s="18"/>
      <c r="WHL186" s="18"/>
      <c r="WHM186" s="18"/>
      <c r="WHN186" s="18"/>
      <c r="WHO186" s="18"/>
      <c r="WHP186" s="18"/>
      <c r="WHQ186" s="18"/>
      <c r="WHR186" s="18"/>
      <c r="WHS186" s="18"/>
      <c r="WHT186" s="18"/>
      <c r="WHU186" s="18"/>
      <c r="WHV186" s="18"/>
      <c r="WHW186" s="18"/>
      <c r="WHX186" s="18"/>
      <c r="WHY186" s="18"/>
      <c r="WHZ186" s="18"/>
      <c r="WIA186" s="18"/>
      <c r="WIB186" s="18"/>
      <c r="WIC186" s="18"/>
      <c r="WID186" s="18"/>
      <c r="WIE186" s="18"/>
      <c r="WIF186" s="18"/>
      <c r="WIG186" s="18"/>
      <c r="WIH186" s="18"/>
      <c r="WII186" s="18"/>
      <c r="WIJ186" s="18"/>
      <c r="WIK186" s="18"/>
      <c r="WIL186" s="18"/>
      <c r="WIM186" s="18"/>
      <c r="WIN186" s="18"/>
      <c r="WIO186" s="18"/>
      <c r="WIP186" s="18"/>
      <c r="WIQ186" s="18"/>
      <c r="WIR186" s="18"/>
      <c r="WIS186" s="18"/>
      <c r="WIT186" s="18"/>
      <c r="WIU186" s="18"/>
      <c r="WIV186" s="18"/>
      <c r="WIW186" s="18"/>
      <c r="WIX186" s="18"/>
      <c r="WIY186" s="18"/>
      <c r="WIZ186" s="18"/>
      <c r="WJA186" s="18"/>
      <c r="WJB186" s="18"/>
      <c r="WJC186" s="18"/>
      <c r="WJD186" s="18"/>
      <c r="WJE186" s="18"/>
      <c r="WJF186" s="18"/>
      <c r="WJG186" s="18"/>
      <c r="WJH186" s="18"/>
      <c r="WJI186" s="18"/>
      <c r="WJJ186" s="18"/>
      <c r="WJK186" s="18"/>
      <c r="WJL186" s="18"/>
      <c r="WJM186" s="18"/>
      <c r="WJN186" s="18"/>
      <c r="WJO186" s="18"/>
      <c r="WJP186" s="18"/>
      <c r="WJQ186" s="18"/>
      <c r="WJR186" s="18"/>
      <c r="WJS186" s="18"/>
      <c r="WJT186" s="18"/>
      <c r="WJU186" s="18"/>
      <c r="WJV186" s="18"/>
      <c r="WJW186" s="18"/>
      <c r="WJX186" s="18"/>
      <c r="WJY186" s="18"/>
      <c r="WJZ186" s="18"/>
      <c r="WKA186" s="18"/>
      <c r="WKB186" s="18"/>
      <c r="WKC186" s="18"/>
      <c r="WKD186" s="18"/>
      <c r="WKE186" s="18"/>
      <c r="WKF186" s="18"/>
      <c r="WKG186" s="18"/>
      <c r="WKH186" s="18"/>
      <c r="WKI186" s="18"/>
      <c r="WKJ186" s="18"/>
      <c r="WKK186" s="18"/>
      <c r="WKL186" s="18"/>
      <c r="WKM186" s="18"/>
      <c r="WKN186" s="18"/>
      <c r="WKO186" s="18"/>
      <c r="WKP186" s="18"/>
      <c r="WKQ186" s="18"/>
      <c r="WKR186" s="18"/>
      <c r="WKS186" s="18"/>
      <c r="WKT186" s="18"/>
      <c r="WKU186" s="18"/>
      <c r="WKV186" s="18"/>
      <c r="WKW186" s="18"/>
      <c r="WKX186" s="18"/>
      <c r="WKY186" s="18"/>
      <c r="WKZ186" s="18"/>
      <c r="WLA186" s="18"/>
      <c r="WLB186" s="18"/>
      <c r="WLC186" s="18"/>
      <c r="WLD186" s="18"/>
      <c r="WLE186" s="18"/>
      <c r="WLF186" s="18"/>
      <c r="WLG186" s="18"/>
      <c r="WLH186" s="18"/>
      <c r="WLI186" s="18"/>
      <c r="WLJ186" s="18"/>
      <c r="WLK186" s="18"/>
      <c r="WLL186" s="18"/>
      <c r="WLM186" s="18"/>
      <c r="WLN186" s="18"/>
      <c r="WLO186" s="18"/>
      <c r="WLP186" s="18"/>
      <c r="WLQ186" s="18"/>
      <c r="WLR186" s="18"/>
      <c r="WLS186" s="18"/>
      <c r="WLT186" s="18"/>
      <c r="WLU186" s="18"/>
      <c r="WLV186" s="18"/>
      <c r="WLW186" s="18"/>
      <c r="WLX186" s="18"/>
      <c r="WLY186" s="18"/>
      <c r="WLZ186" s="18"/>
      <c r="WMA186" s="18"/>
      <c r="WMB186" s="18"/>
      <c r="WMC186" s="18"/>
      <c r="WMD186" s="18"/>
      <c r="WME186" s="18"/>
      <c r="WMF186" s="18"/>
      <c r="WMG186" s="18"/>
      <c r="WMH186" s="18"/>
      <c r="WMI186" s="18"/>
      <c r="WMJ186" s="18"/>
      <c r="WMK186" s="18"/>
      <c r="WML186" s="18"/>
      <c r="WMM186" s="18"/>
      <c r="WMN186" s="18"/>
      <c r="WMO186" s="18"/>
      <c r="WMP186" s="18"/>
      <c r="WMQ186" s="18"/>
      <c r="WMR186" s="18"/>
      <c r="WMS186" s="18"/>
      <c r="WMT186" s="18"/>
      <c r="WMU186" s="18"/>
      <c r="WMV186" s="18"/>
      <c r="WMW186" s="18"/>
      <c r="WMX186" s="18"/>
      <c r="WMY186" s="18"/>
      <c r="WMZ186" s="18"/>
      <c r="WNA186" s="18"/>
      <c r="WNB186" s="18"/>
      <c r="WNC186" s="18"/>
      <c r="WND186" s="18"/>
      <c r="WNE186" s="18"/>
      <c r="WNF186" s="18"/>
      <c r="WNG186" s="18"/>
      <c r="WNH186" s="18"/>
      <c r="WNI186" s="18"/>
      <c r="WNJ186" s="18"/>
      <c r="WNK186" s="18"/>
      <c r="WNL186" s="18"/>
      <c r="WNM186" s="18"/>
      <c r="WNN186" s="18"/>
      <c r="WNO186" s="18"/>
      <c r="WNP186" s="18"/>
      <c r="WNQ186" s="18"/>
      <c r="WNR186" s="18"/>
      <c r="WNS186" s="18"/>
      <c r="WNT186" s="18"/>
      <c r="WNU186" s="18"/>
      <c r="WNV186" s="18"/>
      <c r="WNW186" s="18"/>
      <c r="WNX186" s="18"/>
      <c r="WNY186" s="18"/>
      <c r="WNZ186" s="18"/>
      <c r="WOA186" s="18"/>
      <c r="WOB186" s="18"/>
      <c r="WOC186" s="18"/>
      <c r="WOD186" s="18"/>
      <c r="WOE186" s="18"/>
      <c r="WOF186" s="18"/>
      <c r="WOG186" s="18"/>
      <c r="WOH186" s="18"/>
      <c r="WOI186" s="18"/>
      <c r="WOJ186" s="18"/>
      <c r="WOK186" s="18"/>
      <c r="WOL186" s="18"/>
      <c r="WOM186" s="18"/>
      <c r="WON186" s="18"/>
      <c r="WOO186" s="18"/>
      <c r="WOP186" s="18"/>
      <c r="WOQ186" s="18"/>
      <c r="WOR186" s="18"/>
      <c r="WOS186" s="18"/>
      <c r="WOT186" s="18"/>
      <c r="WOU186" s="18"/>
      <c r="WOV186" s="18"/>
      <c r="WOW186" s="18"/>
      <c r="WOX186" s="18"/>
      <c r="WOY186" s="18"/>
      <c r="WOZ186" s="18"/>
      <c r="WPA186" s="18"/>
      <c r="WPB186" s="18"/>
      <c r="WPC186" s="18"/>
      <c r="WPD186" s="18"/>
      <c r="WPE186" s="18"/>
      <c r="WPF186" s="18"/>
      <c r="WPG186" s="18"/>
      <c r="WPH186" s="18"/>
      <c r="WPI186" s="18"/>
      <c r="WPJ186" s="18"/>
      <c r="WPK186" s="18"/>
      <c r="WPL186" s="18"/>
      <c r="WPM186" s="18"/>
      <c r="WPN186" s="18"/>
      <c r="WPO186" s="18"/>
      <c r="WPP186" s="18"/>
      <c r="WPQ186" s="18"/>
      <c r="WPR186" s="18"/>
      <c r="WPS186" s="18"/>
      <c r="WPT186" s="18"/>
      <c r="WPU186" s="18"/>
      <c r="WPV186" s="18"/>
      <c r="WPW186" s="18"/>
      <c r="WPX186" s="18"/>
      <c r="WPY186" s="18"/>
      <c r="WPZ186" s="18"/>
      <c r="WQA186" s="18"/>
      <c r="WQB186" s="18"/>
      <c r="WQC186" s="18"/>
      <c r="WQD186" s="18"/>
      <c r="WQE186" s="18"/>
      <c r="WQF186" s="18"/>
      <c r="WQG186" s="18"/>
      <c r="WQH186" s="18"/>
      <c r="WQI186" s="18"/>
      <c r="WQJ186" s="18"/>
      <c r="WQK186" s="18"/>
      <c r="WQL186" s="18"/>
      <c r="WQM186" s="18"/>
      <c r="WQN186" s="18"/>
      <c r="WQO186" s="18"/>
      <c r="WQP186" s="18"/>
      <c r="WQQ186" s="18"/>
      <c r="WQR186" s="18"/>
      <c r="WQS186" s="18"/>
      <c r="WQT186" s="18"/>
      <c r="WQU186" s="18"/>
      <c r="WQV186" s="18"/>
      <c r="WQW186" s="18"/>
      <c r="WQX186" s="18"/>
      <c r="WQY186" s="18"/>
      <c r="WQZ186" s="18"/>
      <c r="WRA186" s="18"/>
      <c r="WRB186" s="18"/>
      <c r="WRC186" s="18"/>
      <c r="WRD186" s="18"/>
      <c r="WRE186" s="18"/>
      <c r="WRF186" s="18"/>
      <c r="WRG186" s="18"/>
      <c r="WRH186" s="18"/>
      <c r="WRI186" s="18"/>
      <c r="WRJ186" s="18"/>
      <c r="WRK186" s="18"/>
      <c r="WRL186" s="18"/>
      <c r="WRM186" s="18"/>
      <c r="WRN186" s="18"/>
      <c r="WRO186" s="18"/>
      <c r="WRP186" s="18"/>
      <c r="WRQ186" s="18"/>
      <c r="WRR186" s="18"/>
      <c r="WRS186" s="18"/>
      <c r="WRT186" s="18"/>
      <c r="WRU186" s="18"/>
      <c r="WRV186" s="18"/>
      <c r="WRW186" s="18"/>
      <c r="WRX186" s="18"/>
      <c r="WRY186" s="18"/>
      <c r="WRZ186" s="18"/>
      <c r="WSA186" s="18"/>
      <c r="WSB186" s="18"/>
      <c r="WSC186" s="18"/>
      <c r="WSD186" s="18"/>
      <c r="WSE186" s="18"/>
      <c r="WSF186" s="18"/>
      <c r="WSG186" s="18"/>
      <c r="WSH186" s="18"/>
      <c r="WSI186" s="18"/>
      <c r="WSJ186" s="18"/>
      <c r="WSK186" s="18"/>
      <c r="WSL186" s="18"/>
      <c r="WSM186" s="18"/>
      <c r="WSN186" s="18"/>
      <c r="WSO186" s="18"/>
      <c r="WSP186" s="18"/>
      <c r="WSQ186" s="18"/>
      <c r="WSR186" s="18"/>
      <c r="WSS186" s="18"/>
      <c r="WST186" s="18"/>
      <c r="WSU186" s="18"/>
      <c r="WSV186" s="18"/>
      <c r="WSW186" s="18"/>
      <c r="WSX186" s="18"/>
      <c r="WSY186" s="18"/>
      <c r="WSZ186" s="18"/>
      <c r="WTA186" s="18"/>
      <c r="WTB186" s="18"/>
      <c r="WTC186" s="18"/>
      <c r="WTD186" s="18"/>
      <c r="WTE186" s="18"/>
      <c r="WTF186" s="18"/>
      <c r="WTG186" s="18"/>
      <c r="WTH186" s="18"/>
      <c r="WTI186" s="18"/>
      <c r="WTJ186" s="18"/>
      <c r="WTK186" s="18"/>
      <c r="WTL186" s="18"/>
      <c r="WTM186" s="18"/>
      <c r="WTN186" s="18"/>
      <c r="WTO186" s="18"/>
      <c r="WTP186" s="18"/>
      <c r="WTQ186" s="18"/>
      <c r="WTR186" s="18"/>
      <c r="WTS186" s="18"/>
      <c r="WTT186" s="18"/>
      <c r="WTU186" s="18"/>
      <c r="WTV186" s="18"/>
      <c r="WTW186" s="18"/>
      <c r="WTX186" s="18"/>
      <c r="WTY186" s="18"/>
      <c r="WTZ186" s="18"/>
      <c r="WUA186" s="18"/>
      <c r="WUB186" s="18"/>
      <c r="WUC186" s="18"/>
      <c r="WUD186" s="18"/>
      <c r="WUE186" s="18"/>
      <c r="WUF186" s="18"/>
      <c r="WUG186" s="18"/>
      <c r="WUH186" s="18"/>
      <c r="WUI186" s="18"/>
      <c r="WUJ186" s="18"/>
      <c r="WUK186" s="18"/>
      <c r="WUL186" s="18"/>
      <c r="WUM186" s="18"/>
      <c r="WUN186" s="18"/>
      <c r="WUO186" s="18"/>
      <c r="WUP186" s="18"/>
      <c r="WUQ186" s="18"/>
      <c r="WUR186" s="18"/>
      <c r="WUS186" s="18"/>
      <c r="WUT186" s="18"/>
      <c r="WUU186" s="18"/>
      <c r="WUV186" s="18"/>
      <c r="WUW186" s="18"/>
      <c r="WUX186" s="18"/>
      <c r="WUY186" s="18"/>
      <c r="WUZ186" s="18"/>
      <c r="WVA186" s="18"/>
      <c r="WVB186" s="18"/>
      <c r="WVC186" s="18"/>
      <c r="WVD186" s="18"/>
      <c r="WVE186" s="18"/>
      <c r="WVF186" s="18"/>
      <c r="WVG186" s="18"/>
      <c r="WVH186" s="18"/>
      <c r="WVI186" s="18"/>
      <c r="WVJ186" s="18"/>
      <c r="WVK186" s="18"/>
      <c r="WVL186" s="18"/>
      <c r="WVM186" s="18"/>
      <c r="WVN186" s="18"/>
      <c r="WVO186" s="18"/>
      <c r="WVP186" s="18"/>
      <c r="WVQ186" s="18"/>
      <c r="WVR186" s="18"/>
      <c r="WVS186" s="18"/>
      <c r="WVT186" s="18"/>
      <c r="WVU186" s="18"/>
      <c r="WVV186" s="18"/>
      <c r="WVW186" s="18"/>
      <c r="WVX186" s="18"/>
      <c r="WVY186" s="18"/>
      <c r="WVZ186" s="18"/>
      <c r="WWA186" s="18"/>
      <c r="WWB186" s="18"/>
      <c r="WWC186" s="18"/>
      <c r="WWD186" s="18"/>
      <c r="WWE186" s="18"/>
      <c r="WWF186" s="18"/>
      <c r="WWG186" s="18"/>
      <c r="WWH186" s="18"/>
      <c r="WWI186" s="18"/>
      <c r="WWJ186" s="18"/>
      <c r="WWK186" s="18"/>
      <c r="WWL186" s="18"/>
      <c r="WWM186" s="18"/>
      <c r="WWN186" s="18"/>
      <c r="WWO186" s="18"/>
      <c r="WWP186" s="18"/>
      <c r="WWQ186" s="18"/>
      <c r="WWR186" s="18"/>
      <c r="WWS186" s="18"/>
      <c r="WWT186" s="18"/>
      <c r="WWU186" s="18"/>
      <c r="WWV186" s="18"/>
      <c r="WWW186" s="18"/>
      <c r="WWX186" s="18"/>
      <c r="WWY186" s="18"/>
      <c r="WWZ186" s="18"/>
      <c r="WXA186" s="18"/>
      <c r="WXB186" s="18"/>
      <c r="WXC186" s="18"/>
      <c r="WXD186" s="18"/>
      <c r="WXE186" s="18"/>
      <c r="WXF186" s="18"/>
      <c r="WXG186" s="18"/>
      <c r="WXH186" s="18"/>
      <c r="WXI186" s="18"/>
      <c r="WXJ186" s="18"/>
      <c r="WXK186" s="18"/>
      <c r="WXL186" s="18"/>
      <c r="WXM186" s="18"/>
      <c r="WXN186" s="18"/>
      <c r="WXO186" s="18"/>
      <c r="WXP186" s="18"/>
      <c r="WXQ186" s="18"/>
      <c r="WXR186" s="18"/>
      <c r="WXS186" s="18"/>
      <c r="WXT186" s="18"/>
      <c r="WXU186" s="18"/>
      <c r="WXV186" s="18"/>
      <c r="WXW186" s="18"/>
      <c r="WXX186" s="18"/>
      <c r="WXY186" s="18"/>
      <c r="WXZ186" s="18"/>
      <c r="WYA186" s="18"/>
      <c r="WYB186" s="18"/>
      <c r="WYC186" s="18"/>
      <c r="WYD186" s="18"/>
      <c r="WYE186" s="18"/>
      <c r="WYF186" s="18"/>
      <c r="WYG186" s="18"/>
      <c r="WYH186" s="18"/>
      <c r="WYI186" s="18"/>
      <c r="WYJ186" s="18"/>
      <c r="WYK186" s="18"/>
      <c r="WYL186" s="18"/>
      <c r="WYM186" s="18"/>
      <c r="WYN186" s="18"/>
      <c r="WYO186" s="18"/>
      <c r="WYP186" s="18"/>
      <c r="WYQ186" s="18"/>
      <c r="WYR186" s="18"/>
      <c r="WYS186" s="18"/>
      <c r="WYT186" s="18"/>
      <c r="WYU186" s="18"/>
      <c r="WYV186" s="18"/>
      <c r="WYW186" s="18"/>
      <c r="WYX186" s="18"/>
      <c r="WYY186" s="18"/>
      <c r="WYZ186" s="18"/>
      <c r="WZA186" s="18"/>
      <c r="WZB186" s="18"/>
      <c r="WZC186" s="18"/>
      <c r="WZD186" s="18"/>
      <c r="WZE186" s="18"/>
      <c r="WZF186" s="18"/>
      <c r="WZG186" s="18"/>
      <c r="WZH186" s="18"/>
      <c r="WZI186" s="18"/>
      <c r="WZJ186" s="18"/>
      <c r="WZK186" s="18"/>
      <c r="WZL186" s="18"/>
      <c r="WZM186" s="18"/>
      <c r="WZN186" s="18"/>
      <c r="WZO186" s="18"/>
      <c r="WZP186" s="18"/>
      <c r="WZQ186" s="18"/>
      <c r="WZR186" s="18"/>
      <c r="WZS186" s="18"/>
      <c r="WZT186" s="18"/>
      <c r="WZU186" s="18"/>
      <c r="WZV186" s="18"/>
      <c r="WZW186" s="18"/>
      <c r="WZX186" s="18"/>
      <c r="WZY186" s="18"/>
      <c r="WZZ186" s="18"/>
      <c r="XAA186" s="18"/>
      <c r="XAB186" s="18"/>
      <c r="XAC186" s="18"/>
      <c r="XAD186" s="18"/>
      <c r="XAE186" s="18"/>
      <c r="XAF186" s="18"/>
      <c r="XAG186" s="18"/>
      <c r="XAH186" s="18"/>
      <c r="XAI186" s="18"/>
      <c r="XAJ186" s="18"/>
      <c r="XAK186" s="18"/>
      <c r="XAL186" s="18"/>
      <c r="XAM186" s="18"/>
      <c r="XAN186" s="18"/>
      <c r="XAO186" s="18"/>
      <c r="XAP186" s="18"/>
      <c r="XAQ186" s="18"/>
      <c r="XAR186" s="18"/>
      <c r="XAS186" s="18"/>
      <c r="XAT186" s="18"/>
      <c r="XAU186" s="18"/>
      <c r="XAV186" s="18"/>
      <c r="XAW186" s="18"/>
      <c r="XAX186" s="18"/>
      <c r="XAY186" s="18"/>
      <c r="XAZ186" s="18"/>
      <c r="XBA186" s="18"/>
      <c r="XBB186" s="18"/>
      <c r="XBC186" s="18"/>
      <c r="XBD186" s="18"/>
      <c r="XBE186" s="18"/>
      <c r="XBF186" s="18"/>
      <c r="XBG186" s="18"/>
      <c r="XBH186" s="18"/>
      <c r="XBI186" s="18"/>
      <c r="XBJ186" s="18"/>
      <c r="XBK186" s="18"/>
      <c r="XBL186" s="18"/>
      <c r="XBM186" s="18"/>
      <c r="XBN186" s="18"/>
      <c r="XBO186" s="18"/>
      <c r="XBP186" s="18"/>
      <c r="XBQ186" s="18"/>
      <c r="XBR186" s="18"/>
      <c r="XBS186" s="18"/>
      <c r="XBT186" s="18"/>
      <c r="XBU186" s="18"/>
      <c r="XBV186" s="18"/>
      <c r="XBW186" s="18"/>
      <c r="XBX186" s="18"/>
      <c r="XBY186" s="18"/>
      <c r="XBZ186" s="18"/>
      <c r="XCA186" s="18"/>
      <c r="XCB186" s="18"/>
      <c r="XCC186" s="18"/>
      <c r="XCD186" s="18"/>
      <c r="XCE186" s="18"/>
      <c r="XCF186" s="18"/>
      <c r="XCG186" s="18"/>
      <c r="XCH186" s="18"/>
      <c r="XCI186" s="18"/>
      <c r="XCJ186" s="18"/>
      <c r="XCK186" s="18"/>
      <c r="XCL186" s="18"/>
      <c r="XCM186" s="18"/>
      <c r="XCN186" s="18"/>
      <c r="XCO186" s="18"/>
      <c r="XCP186" s="18"/>
      <c r="XCQ186" s="18"/>
      <c r="XCR186" s="18"/>
      <c r="XCS186" s="18"/>
      <c r="XCT186" s="18"/>
      <c r="XCU186" s="18"/>
      <c r="XCV186" s="18"/>
      <c r="XCW186" s="18"/>
      <c r="XCX186" s="18"/>
      <c r="XCY186" s="18"/>
      <c r="XCZ186" s="18"/>
      <c r="XDA186" s="18"/>
      <c r="XDB186" s="18"/>
      <c r="XDC186" s="18"/>
      <c r="XDD186" s="18"/>
      <c r="XDE186" s="18"/>
      <c r="XDF186" s="18"/>
      <c r="XDG186" s="18"/>
      <c r="XDH186" s="18"/>
      <c r="XDI186" s="18"/>
      <c r="XDJ186" s="18"/>
      <c r="XDK186" s="18"/>
      <c r="XDL186" s="18"/>
      <c r="XDM186" s="18"/>
      <c r="XDN186" s="18"/>
      <c r="XDO186" s="18"/>
      <c r="XDP186" s="18"/>
      <c r="XDQ186" s="18"/>
      <c r="XDR186" s="18"/>
      <c r="XDS186" s="18"/>
      <c r="XDT186" s="18"/>
      <c r="XDU186" s="18"/>
      <c r="XDV186" s="18"/>
      <c r="XDW186" s="18"/>
      <c r="XDX186" s="18"/>
      <c r="XDY186" s="18"/>
      <c r="XDZ186" s="18"/>
      <c r="XEA186" s="18"/>
      <c r="XEB186" s="18"/>
      <c r="XEC186" s="18"/>
      <c r="XED186" s="18"/>
      <c r="XEE186" s="18"/>
      <c r="XEF186" s="18"/>
      <c r="XEG186" s="18"/>
      <c r="XEH186" s="18"/>
      <c r="XEI186" s="12"/>
      <c r="XEJ186" s="12"/>
      <c r="XEK186" s="12"/>
      <c r="XEL186" s="12"/>
      <c r="XEM186" s="12"/>
      <c r="XEN186" s="12"/>
      <c r="XEO186" s="12"/>
    </row>
    <row r="187" s="8" customFormat="1" ht="57" spans="1:16369">
      <c r="A187" s="36" t="s">
        <v>242</v>
      </c>
      <c r="B187" s="37" t="s">
        <v>777</v>
      </c>
      <c r="C187" s="37" t="s">
        <v>778</v>
      </c>
      <c r="D187" s="37" t="s">
        <v>136</v>
      </c>
      <c r="E187" s="37" t="s">
        <v>173</v>
      </c>
      <c r="F187" s="37" t="s">
        <v>131</v>
      </c>
      <c r="G187" s="37" t="s">
        <v>230</v>
      </c>
      <c r="H187" s="37" t="s">
        <v>479</v>
      </c>
      <c r="I187" s="36"/>
      <c r="J187" s="54">
        <f>K187+P187+Q187+R187+S187+T187+U187+V187+W187</f>
        <v>50</v>
      </c>
      <c r="K187" s="54">
        <v>50</v>
      </c>
      <c r="L187" s="54">
        <v>50</v>
      </c>
      <c r="M187" s="54"/>
      <c r="N187" s="54"/>
      <c r="O187" s="54"/>
      <c r="P187" s="54"/>
      <c r="Q187" s="54"/>
      <c r="R187" s="54"/>
      <c r="S187" s="54"/>
      <c r="T187" s="54"/>
      <c r="U187" s="54"/>
      <c r="V187" s="54"/>
      <c r="W187" s="54"/>
      <c r="X187" s="36" t="s">
        <v>109</v>
      </c>
      <c r="Y187" s="37" t="s">
        <v>110</v>
      </c>
      <c r="Z187" s="37" t="s">
        <v>110</v>
      </c>
      <c r="AA187" s="37" t="s">
        <v>129</v>
      </c>
      <c r="AB187" s="37" t="s">
        <v>129</v>
      </c>
      <c r="AC187" s="37" t="s">
        <v>129</v>
      </c>
      <c r="AD187" s="37">
        <v>51</v>
      </c>
      <c r="AE187" s="37">
        <v>176</v>
      </c>
      <c r="AF187" s="37">
        <v>224</v>
      </c>
      <c r="AG187" s="37" t="s">
        <v>779</v>
      </c>
      <c r="AH187" s="37" t="s">
        <v>780</v>
      </c>
      <c r="AI187" s="37"/>
      <c r="AJ187" s="65" t="s">
        <v>110</v>
      </c>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c r="IW187" s="23"/>
      <c r="IX187" s="23"/>
      <c r="IY187" s="23"/>
      <c r="IZ187" s="23"/>
      <c r="JA187" s="23"/>
      <c r="JB187" s="23"/>
      <c r="JC187" s="23"/>
      <c r="JD187" s="23"/>
      <c r="JE187" s="23"/>
      <c r="JF187" s="23"/>
      <c r="JG187" s="23"/>
      <c r="JH187" s="23"/>
      <c r="JI187" s="23"/>
      <c r="JJ187" s="23"/>
      <c r="JK187" s="23"/>
      <c r="JL187" s="23"/>
      <c r="JM187" s="23"/>
      <c r="JN187" s="23"/>
      <c r="JO187" s="23"/>
      <c r="JP187" s="23"/>
      <c r="JQ187" s="23"/>
      <c r="JR187" s="23"/>
      <c r="JS187" s="23"/>
      <c r="JT187" s="23"/>
      <c r="JU187" s="23"/>
      <c r="JV187" s="23"/>
      <c r="JW187" s="23"/>
      <c r="JX187" s="23"/>
      <c r="JY187" s="23"/>
      <c r="JZ187" s="23"/>
      <c r="KA187" s="23"/>
      <c r="KB187" s="23"/>
      <c r="KC187" s="23"/>
      <c r="KD187" s="23"/>
      <c r="KE187" s="23"/>
      <c r="KF187" s="23"/>
      <c r="KG187" s="23"/>
      <c r="KH187" s="23"/>
      <c r="KI187" s="23"/>
      <c r="KJ187" s="23"/>
      <c r="KK187" s="23"/>
      <c r="KL187" s="23"/>
      <c r="KM187" s="23"/>
      <c r="KN187" s="23"/>
      <c r="KO187" s="23"/>
      <c r="KP187" s="23"/>
      <c r="KQ187" s="23"/>
      <c r="KR187" s="23"/>
      <c r="KS187" s="23"/>
      <c r="KT187" s="23"/>
      <c r="KU187" s="23"/>
      <c r="KV187" s="23"/>
      <c r="KW187" s="23"/>
      <c r="KX187" s="23"/>
      <c r="KY187" s="23"/>
      <c r="KZ187" s="23"/>
      <c r="LA187" s="23"/>
      <c r="LB187" s="23"/>
      <c r="LC187" s="23"/>
      <c r="LD187" s="23"/>
      <c r="LE187" s="23"/>
      <c r="LF187" s="23"/>
      <c r="LG187" s="23"/>
      <c r="LH187" s="23"/>
      <c r="LI187" s="23"/>
      <c r="LJ187" s="23"/>
      <c r="LK187" s="23"/>
      <c r="LL187" s="23"/>
      <c r="LM187" s="23"/>
      <c r="LN187" s="23"/>
      <c r="LO187" s="23"/>
      <c r="LP187" s="23"/>
      <c r="LQ187" s="23"/>
      <c r="LR187" s="23"/>
      <c r="LS187" s="23"/>
      <c r="LT187" s="23"/>
      <c r="LU187" s="23"/>
      <c r="LV187" s="23"/>
      <c r="LW187" s="23"/>
      <c r="LX187" s="23"/>
      <c r="LY187" s="23"/>
      <c r="LZ187" s="23"/>
      <c r="MA187" s="23"/>
      <c r="MB187" s="23"/>
      <c r="MC187" s="23"/>
      <c r="MD187" s="23"/>
      <c r="ME187" s="23"/>
      <c r="MF187" s="23"/>
      <c r="MG187" s="23"/>
      <c r="MH187" s="23"/>
      <c r="MI187" s="23"/>
      <c r="MJ187" s="23"/>
      <c r="MK187" s="23"/>
      <c r="ML187" s="23"/>
      <c r="MM187" s="23"/>
      <c r="MN187" s="23"/>
      <c r="MO187" s="23"/>
      <c r="MP187" s="23"/>
      <c r="MQ187" s="23"/>
      <c r="MR187" s="23"/>
      <c r="MS187" s="23"/>
      <c r="MT187" s="23"/>
      <c r="MU187" s="23"/>
      <c r="MV187" s="23"/>
      <c r="MW187" s="23"/>
      <c r="MX187" s="23"/>
      <c r="MY187" s="23"/>
      <c r="MZ187" s="23"/>
      <c r="NA187" s="23"/>
      <c r="NB187" s="23"/>
      <c r="NC187" s="23"/>
      <c r="ND187" s="23"/>
      <c r="NE187" s="23"/>
      <c r="NF187" s="23"/>
      <c r="NG187" s="23"/>
      <c r="NH187" s="23"/>
      <c r="NI187" s="23"/>
      <c r="NJ187" s="23"/>
      <c r="NK187" s="23"/>
      <c r="NL187" s="23"/>
      <c r="NM187" s="23"/>
      <c r="NN187" s="23"/>
      <c r="NO187" s="23"/>
      <c r="NP187" s="23"/>
      <c r="NQ187" s="23"/>
      <c r="NR187" s="23"/>
      <c r="NS187" s="23"/>
      <c r="NT187" s="23"/>
      <c r="NU187" s="23"/>
      <c r="NV187" s="23"/>
      <c r="NW187" s="23"/>
      <c r="NX187" s="23"/>
      <c r="NY187" s="23"/>
      <c r="NZ187" s="23"/>
      <c r="OA187" s="23"/>
      <c r="OB187" s="23"/>
      <c r="OC187" s="23"/>
      <c r="OD187" s="23"/>
      <c r="OE187" s="23"/>
      <c r="OF187" s="23"/>
      <c r="OG187" s="23"/>
      <c r="OH187" s="23"/>
      <c r="OI187" s="23"/>
      <c r="OJ187" s="23"/>
      <c r="OK187" s="23"/>
      <c r="OL187" s="23"/>
      <c r="OM187" s="23"/>
      <c r="ON187" s="23"/>
      <c r="OO187" s="23"/>
      <c r="OP187" s="23"/>
      <c r="OQ187" s="23"/>
      <c r="OR187" s="23"/>
      <c r="OS187" s="23"/>
      <c r="OT187" s="23"/>
      <c r="OU187" s="23"/>
      <c r="OV187" s="23"/>
      <c r="OW187" s="23"/>
      <c r="OX187" s="23"/>
      <c r="OY187" s="23"/>
      <c r="OZ187" s="23"/>
      <c r="PA187" s="23"/>
      <c r="PB187" s="23"/>
      <c r="PC187" s="23"/>
      <c r="PD187" s="23"/>
      <c r="PE187" s="23"/>
      <c r="PF187" s="23"/>
      <c r="PG187" s="23"/>
      <c r="PH187" s="23"/>
      <c r="PI187" s="23"/>
      <c r="PJ187" s="23"/>
      <c r="PK187" s="23"/>
      <c r="PL187" s="23"/>
      <c r="PM187" s="23"/>
      <c r="PN187" s="23"/>
      <c r="PO187" s="23"/>
      <c r="PP187" s="23"/>
      <c r="PQ187" s="23"/>
      <c r="PR187" s="23"/>
      <c r="PS187" s="23"/>
      <c r="PT187" s="23"/>
      <c r="PU187" s="23"/>
      <c r="PV187" s="23"/>
      <c r="PW187" s="23"/>
      <c r="PX187" s="23"/>
      <c r="PY187" s="23"/>
      <c r="PZ187" s="23"/>
      <c r="QA187" s="23"/>
      <c r="QB187" s="23"/>
      <c r="QC187" s="23"/>
      <c r="QD187" s="23"/>
      <c r="QE187" s="23"/>
      <c r="QF187" s="23"/>
      <c r="QG187" s="23"/>
      <c r="QH187" s="23"/>
      <c r="QI187" s="23"/>
      <c r="QJ187" s="23"/>
      <c r="QK187" s="23"/>
      <c r="QL187" s="23"/>
      <c r="QM187" s="23"/>
      <c r="QN187" s="23"/>
      <c r="QO187" s="23"/>
      <c r="QP187" s="23"/>
      <c r="QQ187" s="23"/>
      <c r="QR187" s="23"/>
      <c r="QS187" s="23"/>
      <c r="QT187" s="23"/>
      <c r="QU187" s="23"/>
      <c r="QV187" s="23"/>
      <c r="QW187" s="23"/>
      <c r="QX187" s="23"/>
      <c r="QY187" s="23"/>
      <c r="QZ187" s="23"/>
      <c r="RA187" s="23"/>
      <c r="RB187" s="23"/>
      <c r="RC187" s="23"/>
      <c r="RD187" s="23"/>
      <c r="RE187" s="23"/>
      <c r="RF187" s="23"/>
      <c r="RG187" s="23"/>
      <c r="RH187" s="23"/>
      <c r="RI187" s="23"/>
      <c r="RJ187" s="23"/>
      <c r="RK187" s="23"/>
      <c r="RL187" s="23"/>
      <c r="RM187" s="23"/>
      <c r="RN187" s="23"/>
      <c r="RO187" s="23"/>
      <c r="RP187" s="23"/>
      <c r="RQ187" s="23"/>
      <c r="RR187" s="23"/>
      <c r="RS187" s="23"/>
      <c r="RT187" s="23"/>
      <c r="RU187" s="23"/>
      <c r="RV187" s="23"/>
      <c r="RW187" s="23"/>
      <c r="RX187" s="23"/>
      <c r="RY187" s="23"/>
      <c r="RZ187" s="23"/>
      <c r="SA187" s="23"/>
      <c r="SB187" s="23"/>
      <c r="SC187" s="23"/>
      <c r="SD187" s="23"/>
      <c r="SE187" s="23"/>
      <c r="SF187" s="23"/>
      <c r="SG187" s="23"/>
      <c r="SH187" s="23"/>
      <c r="SI187" s="23"/>
      <c r="SJ187" s="23"/>
      <c r="SK187" s="23"/>
      <c r="SL187" s="23"/>
      <c r="SM187" s="23"/>
      <c r="SN187" s="23"/>
      <c r="SO187" s="23"/>
      <c r="SP187" s="23"/>
      <c r="SQ187" s="23"/>
      <c r="SR187" s="23"/>
      <c r="SS187" s="23"/>
      <c r="ST187" s="23"/>
      <c r="SU187" s="23"/>
      <c r="SV187" s="23"/>
      <c r="SW187" s="23"/>
      <c r="SX187" s="23"/>
      <c r="SY187" s="23"/>
      <c r="SZ187" s="23"/>
      <c r="TA187" s="23"/>
      <c r="TB187" s="23"/>
      <c r="TC187" s="23"/>
      <c r="TD187" s="23"/>
      <c r="TE187" s="23"/>
      <c r="TF187" s="23"/>
      <c r="TG187" s="23"/>
      <c r="TH187" s="23"/>
      <c r="TI187" s="23"/>
      <c r="TJ187" s="23"/>
      <c r="TK187" s="23"/>
      <c r="TL187" s="23"/>
      <c r="TM187" s="23"/>
      <c r="TN187" s="23"/>
      <c r="TO187" s="23"/>
      <c r="TP187" s="23"/>
      <c r="TQ187" s="23"/>
      <c r="TR187" s="23"/>
      <c r="TS187" s="23"/>
      <c r="TT187" s="23"/>
      <c r="TU187" s="23"/>
      <c r="TV187" s="23"/>
      <c r="TW187" s="23"/>
      <c r="TX187" s="23"/>
      <c r="TY187" s="23"/>
      <c r="TZ187" s="23"/>
      <c r="UA187" s="23"/>
      <c r="UB187" s="23"/>
      <c r="UC187" s="23"/>
      <c r="UD187" s="23"/>
      <c r="UE187" s="23"/>
      <c r="UF187" s="23"/>
      <c r="UG187" s="23"/>
      <c r="UH187" s="23"/>
      <c r="UI187" s="23"/>
      <c r="UJ187" s="23"/>
      <c r="UK187" s="23"/>
      <c r="UL187" s="23"/>
      <c r="UM187" s="23"/>
      <c r="UN187" s="23"/>
      <c r="UO187" s="23"/>
      <c r="UP187" s="23"/>
      <c r="UQ187" s="23"/>
      <c r="UR187" s="23"/>
      <c r="US187" s="23"/>
      <c r="UT187" s="23"/>
      <c r="UU187" s="23"/>
      <c r="UV187" s="23"/>
      <c r="UW187" s="23"/>
      <c r="UX187" s="23"/>
      <c r="UY187" s="23"/>
      <c r="UZ187" s="23"/>
      <c r="VA187" s="23"/>
      <c r="VB187" s="23"/>
      <c r="VC187" s="23"/>
      <c r="VD187" s="23"/>
      <c r="VE187" s="23"/>
      <c r="VF187" s="23"/>
      <c r="VG187" s="23"/>
      <c r="VH187" s="23"/>
      <c r="VI187" s="23"/>
      <c r="VJ187" s="23"/>
      <c r="VK187" s="23"/>
      <c r="VL187" s="23"/>
      <c r="VM187" s="23"/>
      <c r="VN187" s="23"/>
      <c r="VO187" s="23"/>
      <c r="VP187" s="23"/>
      <c r="VQ187" s="23"/>
      <c r="VR187" s="23"/>
      <c r="VS187" s="23"/>
      <c r="VT187" s="23"/>
      <c r="VU187" s="23"/>
      <c r="VV187" s="23"/>
      <c r="VW187" s="23"/>
      <c r="VX187" s="23"/>
      <c r="VY187" s="23"/>
      <c r="VZ187" s="23"/>
      <c r="WA187" s="23"/>
      <c r="WB187" s="23"/>
      <c r="WC187" s="23"/>
      <c r="WD187" s="23"/>
      <c r="WE187" s="23"/>
      <c r="WF187" s="23"/>
      <c r="WG187" s="23"/>
      <c r="WH187" s="23"/>
      <c r="WI187" s="23"/>
      <c r="WJ187" s="23"/>
      <c r="WK187" s="23"/>
      <c r="WL187" s="23"/>
      <c r="WM187" s="23"/>
      <c r="WN187" s="23"/>
      <c r="WO187" s="23"/>
      <c r="WP187" s="23"/>
      <c r="WQ187" s="23"/>
      <c r="WR187" s="23"/>
      <c r="WS187" s="23"/>
      <c r="WT187" s="23"/>
      <c r="WU187" s="23"/>
      <c r="WV187" s="23"/>
      <c r="WW187" s="23"/>
      <c r="WX187" s="23"/>
      <c r="WY187" s="23"/>
      <c r="WZ187" s="23"/>
      <c r="XA187" s="23"/>
      <c r="XB187" s="23"/>
      <c r="XC187" s="23"/>
      <c r="XD187" s="23"/>
      <c r="XE187" s="23"/>
      <c r="XF187" s="23"/>
      <c r="XG187" s="23"/>
      <c r="XH187" s="23"/>
      <c r="XI187" s="23"/>
      <c r="XJ187" s="23"/>
      <c r="XK187" s="23"/>
      <c r="XL187" s="23"/>
      <c r="XM187" s="23"/>
      <c r="XN187" s="23"/>
      <c r="XO187" s="23"/>
      <c r="XP187" s="23"/>
      <c r="XQ187" s="23"/>
      <c r="XR187" s="23"/>
      <c r="XS187" s="23"/>
      <c r="XT187" s="23"/>
      <c r="XU187" s="23"/>
      <c r="XV187" s="23"/>
      <c r="XW187" s="23"/>
      <c r="XX187" s="23"/>
      <c r="XY187" s="23"/>
      <c r="XZ187" s="23"/>
      <c r="YA187" s="23"/>
      <c r="YB187" s="23"/>
      <c r="YC187" s="23"/>
      <c r="YD187" s="23"/>
      <c r="YE187" s="23"/>
      <c r="YF187" s="23"/>
      <c r="YG187" s="23"/>
      <c r="YH187" s="23"/>
      <c r="YI187" s="23"/>
      <c r="YJ187" s="23"/>
      <c r="YK187" s="23"/>
      <c r="YL187" s="23"/>
      <c r="YM187" s="23"/>
      <c r="YN187" s="23"/>
      <c r="YO187" s="23"/>
      <c r="YP187" s="23"/>
      <c r="YQ187" s="23"/>
      <c r="YR187" s="23"/>
      <c r="YS187" s="23"/>
      <c r="YT187" s="23"/>
      <c r="YU187" s="23"/>
      <c r="YV187" s="23"/>
      <c r="YW187" s="23"/>
      <c r="YX187" s="23"/>
      <c r="YY187" s="23"/>
      <c r="YZ187" s="23"/>
      <c r="ZA187" s="23"/>
      <c r="ZB187" s="23"/>
      <c r="ZC187" s="23"/>
      <c r="ZD187" s="23"/>
      <c r="ZE187" s="23"/>
      <c r="ZF187" s="23"/>
      <c r="ZG187" s="23"/>
      <c r="ZH187" s="23"/>
      <c r="ZI187" s="23"/>
      <c r="ZJ187" s="23"/>
      <c r="ZK187" s="23"/>
      <c r="ZL187" s="23"/>
      <c r="ZM187" s="23"/>
      <c r="ZN187" s="23"/>
      <c r="ZO187" s="23"/>
      <c r="ZP187" s="23"/>
      <c r="ZQ187" s="23"/>
      <c r="ZR187" s="23"/>
      <c r="ZS187" s="23"/>
      <c r="ZT187" s="23"/>
      <c r="ZU187" s="23"/>
      <c r="ZV187" s="23"/>
      <c r="ZW187" s="23"/>
      <c r="ZX187" s="23"/>
      <c r="ZY187" s="23"/>
      <c r="ZZ187" s="23"/>
      <c r="AAA187" s="23"/>
      <c r="AAB187" s="23"/>
      <c r="AAC187" s="23"/>
      <c r="AAD187" s="23"/>
      <c r="AAE187" s="23"/>
      <c r="AAF187" s="23"/>
      <c r="AAG187" s="23"/>
      <c r="AAH187" s="23"/>
      <c r="AAI187" s="23"/>
      <c r="AAJ187" s="23"/>
      <c r="AAK187" s="23"/>
      <c r="AAL187" s="23"/>
      <c r="AAM187" s="23"/>
      <c r="AAN187" s="23"/>
      <c r="AAO187" s="23"/>
      <c r="AAP187" s="23"/>
      <c r="AAQ187" s="23"/>
      <c r="AAR187" s="23"/>
      <c r="AAS187" s="23"/>
      <c r="AAT187" s="23"/>
      <c r="AAU187" s="23"/>
      <c r="AAV187" s="23"/>
      <c r="AAW187" s="23"/>
      <c r="AAX187" s="23"/>
      <c r="AAY187" s="23"/>
      <c r="AAZ187" s="23"/>
      <c r="ABA187" s="23"/>
      <c r="ABB187" s="23"/>
      <c r="ABC187" s="23"/>
      <c r="ABD187" s="23"/>
      <c r="ABE187" s="23"/>
      <c r="ABF187" s="23"/>
      <c r="ABG187" s="23"/>
      <c r="ABH187" s="23"/>
      <c r="ABI187" s="23"/>
      <c r="ABJ187" s="23"/>
      <c r="ABK187" s="23"/>
      <c r="ABL187" s="23"/>
      <c r="ABM187" s="23"/>
      <c r="ABN187" s="23"/>
      <c r="ABO187" s="23"/>
      <c r="ABP187" s="23"/>
      <c r="ABQ187" s="23"/>
      <c r="ABR187" s="23"/>
      <c r="ABS187" s="23"/>
      <c r="ABT187" s="23"/>
      <c r="ABU187" s="23"/>
      <c r="ABV187" s="23"/>
      <c r="ABW187" s="23"/>
      <c r="ABX187" s="23"/>
      <c r="ABY187" s="23"/>
      <c r="ABZ187" s="23"/>
      <c r="ACA187" s="23"/>
      <c r="ACB187" s="23"/>
      <c r="ACC187" s="23"/>
      <c r="ACD187" s="23"/>
      <c r="ACE187" s="23"/>
      <c r="ACF187" s="23"/>
      <c r="ACG187" s="23"/>
      <c r="ACH187" s="23"/>
      <c r="ACI187" s="23"/>
      <c r="ACJ187" s="23"/>
      <c r="ACK187" s="23"/>
      <c r="ACL187" s="23"/>
      <c r="ACM187" s="23"/>
      <c r="ACN187" s="23"/>
      <c r="ACO187" s="23"/>
      <c r="ACP187" s="23"/>
      <c r="ACQ187" s="23"/>
      <c r="ACR187" s="23"/>
      <c r="ACS187" s="23"/>
      <c r="ACT187" s="23"/>
      <c r="ACU187" s="23"/>
      <c r="ACV187" s="23"/>
      <c r="ACW187" s="23"/>
      <c r="ACX187" s="23"/>
      <c r="ACY187" s="23"/>
      <c r="ACZ187" s="23"/>
      <c r="ADA187" s="23"/>
      <c r="ADB187" s="23"/>
      <c r="ADC187" s="23"/>
      <c r="ADD187" s="23"/>
      <c r="ADE187" s="23"/>
      <c r="ADF187" s="23"/>
      <c r="ADG187" s="23"/>
      <c r="ADH187" s="23"/>
      <c r="ADI187" s="23"/>
      <c r="ADJ187" s="23"/>
      <c r="ADK187" s="23"/>
      <c r="ADL187" s="23"/>
      <c r="ADM187" s="23"/>
      <c r="ADN187" s="23"/>
      <c r="ADO187" s="23"/>
      <c r="ADP187" s="23"/>
      <c r="ADQ187" s="23"/>
      <c r="ADR187" s="23"/>
      <c r="ADS187" s="23"/>
      <c r="ADT187" s="23"/>
      <c r="ADU187" s="23"/>
      <c r="ADV187" s="23"/>
      <c r="ADW187" s="23"/>
      <c r="ADX187" s="23"/>
      <c r="ADY187" s="23"/>
      <c r="ADZ187" s="23"/>
      <c r="AEA187" s="23"/>
      <c r="AEB187" s="23"/>
      <c r="AEC187" s="23"/>
      <c r="AED187" s="23"/>
      <c r="AEE187" s="23"/>
      <c r="AEF187" s="23"/>
      <c r="AEG187" s="23"/>
      <c r="AEH187" s="23"/>
      <c r="AEI187" s="23"/>
      <c r="AEJ187" s="23"/>
      <c r="AEK187" s="23"/>
      <c r="AEL187" s="23"/>
      <c r="AEM187" s="23"/>
      <c r="AEN187" s="23"/>
      <c r="AEO187" s="23"/>
      <c r="AEP187" s="23"/>
      <c r="AEQ187" s="23"/>
      <c r="AER187" s="23"/>
      <c r="AES187" s="23"/>
      <c r="AET187" s="23"/>
      <c r="AEU187" s="23"/>
      <c r="AEV187" s="23"/>
      <c r="AEW187" s="23"/>
      <c r="AEX187" s="23"/>
      <c r="AEY187" s="23"/>
      <c r="AEZ187" s="23"/>
      <c r="AFA187" s="23"/>
      <c r="AFB187" s="23"/>
      <c r="AFC187" s="23"/>
      <c r="AFD187" s="23"/>
      <c r="AFE187" s="23"/>
      <c r="AFF187" s="23"/>
      <c r="AFG187" s="23"/>
      <c r="AFH187" s="23"/>
      <c r="AFI187" s="23"/>
      <c r="AFJ187" s="23"/>
      <c r="AFK187" s="23"/>
      <c r="AFL187" s="23"/>
      <c r="AFM187" s="23"/>
      <c r="AFN187" s="23"/>
      <c r="AFO187" s="23"/>
      <c r="AFP187" s="23"/>
      <c r="AFQ187" s="23"/>
      <c r="AFR187" s="23"/>
      <c r="AFS187" s="23"/>
      <c r="AFT187" s="23"/>
      <c r="AFU187" s="23"/>
      <c r="AFV187" s="23"/>
      <c r="AFW187" s="23"/>
      <c r="AFX187" s="23"/>
      <c r="AFY187" s="23"/>
      <c r="AFZ187" s="23"/>
      <c r="AGA187" s="23"/>
      <c r="AGB187" s="23"/>
      <c r="AGC187" s="23"/>
      <c r="AGD187" s="23"/>
      <c r="AGE187" s="23"/>
      <c r="AGF187" s="23"/>
      <c r="AGG187" s="23"/>
      <c r="AGH187" s="23"/>
      <c r="AGI187" s="23"/>
      <c r="AGJ187" s="23"/>
      <c r="AGK187" s="23"/>
      <c r="AGL187" s="23"/>
      <c r="AGM187" s="23"/>
      <c r="AGN187" s="23"/>
      <c r="AGO187" s="23"/>
      <c r="AGP187" s="23"/>
      <c r="AGQ187" s="23"/>
      <c r="AGR187" s="23"/>
      <c r="AGS187" s="23"/>
      <c r="AGT187" s="23"/>
      <c r="AGU187" s="23"/>
      <c r="AGV187" s="23"/>
      <c r="AGW187" s="23"/>
      <c r="AGX187" s="23"/>
      <c r="AGY187" s="23"/>
      <c r="AGZ187" s="23"/>
      <c r="AHA187" s="23"/>
      <c r="AHB187" s="23"/>
      <c r="AHC187" s="23"/>
      <c r="AHD187" s="23"/>
      <c r="AHE187" s="23"/>
      <c r="AHF187" s="23"/>
      <c r="AHG187" s="23"/>
      <c r="AHH187" s="23"/>
      <c r="AHI187" s="23"/>
      <c r="AHJ187" s="23"/>
      <c r="AHK187" s="23"/>
      <c r="AHL187" s="23"/>
      <c r="AHM187" s="23"/>
      <c r="AHN187" s="23"/>
      <c r="AHO187" s="23"/>
      <c r="AHP187" s="23"/>
      <c r="AHQ187" s="23"/>
      <c r="AHR187" s="23"/>
      <c r="AHS187" s="23"/>
      <c r="AHT187" s="23"/>
      <c r="AHU187" s="23"/>
      <c r="AHV187" s="23"/>
      <c r="AHW187" s="23"/>
      <c r="AHX187" s="23"/>
      <c r="AHY187" s="23"/>
      <c r="AHZ187" s="23"/>
      <c r="AIA187" s="23"/>
      <c r="AIB187" s="23"/>
      <c r="AIC187" s="23"/>
      <c r="AID187" s="23"/>
      <c r="AIE187" s="23"/>
      <c r="AIF187" s="23"/>
      <c r="AIG187" s="23"/>
      <c r="AIH187" s="23"/>
      <c r="AII187" s="23"/>
      <c r="AIJ187" s="23"/>
      <c r="AIK187" s="23"/>
      <c r="AIL187" s="23"/>
      <c r="AIM187" s="23"/>
      <c r="AIN187" s="23"/>
      <c r="AIO187" s="23"/>
      <c r="AIP187" s="23"/>
      <c r="AIQ187" s="23"/>
      <c r="AIR187" s="23"/>
      <c r="AIS187" s="23"/>
      <c r="AIT187" s="23"/>
      <c r="AIU187" s="23"/>
      <c r="AIV187" s="23"/>
      <c r="AIW187" s="23"/>
      <c r="AIX187" s="23"/>
      <c r="AIY187" s="23"/>
      <c r="AIZ187" s="23"/>
      <c r="AJA187" s="23"/>
      <c r="AJB187" s="23"/>
      <c r="AJC187" s="23"/>
      <c r="AJD187" s="23"/>
      <c r="AJE187" s="23"/>
      <c r="AJF187" s="23"/>
      <c r="AJG187" s="23"/>
      <c r="AJH187" s="23"/>
      <c r="AJI187" s="23"/>
      <c r="AJJ187" s="23"/>
      <c r="AJK187" s="23"/>
      <c r="AJL187" s="23"/>
      <c r="AJM187" s="23"/>
      <c r="AJN187" s="23"/>
      <c r="AJO187" s="23"/>
      <c r="AJP187" s="23"/>
      <c r="AJQ187" s="23"/>
      <c r="AJR187" s="23"/>
      <c r="AJS187" s="23"/>
      <c r="AJT187" s="23"/>
      <c r="AJU187" s="23"/>
      <c r="AJV187" s="23"/>
      <c r="AJW187" s="23"/>
      <c r="AJX187" s="23"/>
      <c r="AJY187" s="23"/>
      <c r="AJZ187" s="23"/>
      <c r="AKA187" s="23"/>
      <c r="AKB187" s="23"/>
      <c r="AKC187" s="23"/>
      <c r="AKD187" s="23"/>
      <c r="AKE187" s="23"/>
      <c r="AKF187" s="23"/>
      <c r="AKG187" s="23"/>
      <c r="AKH187" s="23"/>
      <c r="AKI187" s="23"/>
      <c r="AKJ187" s="23"/>
      <c r="AKK187" s="23"/>
      <c r="AKL187" s="23"/>
      <c r="AKM187" s="23"/>
      <c r="AKN187" s="23"/>
      <c r="AKO187" s="23"/>
      <c r="AKP187" s="23"/>
      <c r="AKQ187" s="23"/>
      <c r="AKR187" s="23"/>
      <c r="AKS187" s="23"/>
      <c r="AKT187" s="23"/>
      <c r="AKU187" s="23"/>
      <c r="AKV187" s="23"/>
      <c r="AKW187" s="23"/>
      <c r="AKX187" s="23"/>
      <c r="AKY187" s="23"/>
      <c r="AKZ187" s="23"/>
      <c r="ALA187" s="23"/>
      <c r="ALB187" s="23"/>
      <c r="ALC187" s="23"/>
      <c r="ALD187" s="23"/>
      <c r="ALE187" s="23"/>
      <c r="ALF187" s="23"/>
      <c r="ALG187" s="23"/>
      <c r="ALH187" s="23"/>
      <c r="ALI187" s="23"/>
      <c r="ALJ187" s="23"/>
      <c r="ALK187" s="23"/>
      <c r="ALL187" s="23"/>
      <c r="ALM187" s="23"/>
      <c r="ALN187" s="23"/>
      <c r="ALO187" s="23"/>
      <c r="ALP187" s="23"/>
      <c r="ALQ187" s="23"/>
      <c r="ALR187" s="23"/>
      <c r="ALS187" s="23"/>
      <c r="ALT187" s="23"/>
      <c r="ALU187" s="23"/>
      <c r="ALV187" s="23"/>
      <c r="ALW187" s="23"/>
      <c r="ALX187" s="23"/>
      <c r="ALY187" s="23"/>
      <c r="ALZ187" s="23"/>
      <c r="AMA187" s="23"/>
      <c r="AMB187" s="23"/>
      <c r="AMC187" s="23"/>
      <c r="AMD187" s="23"/>
      <c r="AME187" s="23"/>
      <c r="AMF187" s="23"/>
      <c r="AMG187" s="23"/>
      <c r="AMH187" s="23"/>
      <c r="AMI187" s="23"/>
      <c r="AMJ187" s="23"/>
      <c r="AMK187" s="23"/>
      <c r="AML187" s="23"/>
      <c r="AMM187" s="23"/>
      <c r="AMN187" s="23"/>
      <c r="AMO187" s="23"/>
      <c r="AMP187" s="23"/>
      <c r="AMQ187" s="23"/>
      <c r="AMR187" s="23"/>
      <c r="AMS187" s="23"/>
      <c r="AMT187" s="23"/>
      <c r="AMU187" s="23"/>
      <c r="AMV187" s="23"/>
      <c r="AMW187" s="23"/>
      <c r="AMX187" s="23"/>
      <c r="AMY187" s="23"/>
      <c r="AMZ187" s="23"/>
      <c r="ANA187" s="23"/>
      <c r="ANB187" s="23"/>
      <c r="ANC187" s="23"/>
      <c r="AND187" s="23"/>
      <c r="ANE187" s="23"/>
      <c r="ANF187" s="23"/>
      <c r="ANG187" s="23"/>
      <c r="ANH187" s="23"/>
      <c r="ANI187" s="23"/>
      <c r="ANJ187" s="23"/>
      <c r="ANK187" s="23"/>
      <c r="ANL187" s="23"/>
      <c r="ANM187" s="23"/>
      <c r="ANN187" s="23"/>
      <c r="ANO187" s="23"/>
      <c r="ANP187" s="23"/>
      <c r="ANQ187" s="23"/>
      <c r="ANR187" s="23"/>
      <c r="ANS187" s="23"/>
      <c r="ANT187" s="23"/>
      <c r="ANU187" s="23"/>
      <c r="ANV187" s="23"/>
      <c r="ANW187" s="23"/>
      <c r="ANX187" s="23"/>
      <c r="ANY187" s="23"/>
      <c r="ANZ187" s="23"/>
      <c r="AOA187" s="23"/>
      <c r="AOB187" s="23"/>
      <c r="AOC187" s="23"/>
      <c r="AOD187" s="23"/>
      <c r="AOE187" s="23"/>
      <c r="AOF187" s="23"/>
      <c r="AOG187" s="23"/>
      <c r="AOH187" s="23"/>
      <c r="AOI187" s="23"/>
      <c r="AOJ187" s="23"/>
      <c r="AOK187" s="23"/>
      <c r="AOL187" s="23"/>
      <c r="AOM187" s="23"/>
      <c r="AON187" s="23"/>
      <c r="AOO187" s="23"/>
      <c r="AOP187" s="23"/>
      <c r="AOQ187" s="23"/>
      <c r="AOR187" s="23"/>
      <c r="AOS187" s="23"/>
      <c r="AOT187" s="23"/>
      <c r="AOU187" s="23"/>
      <c r="AOV187" s="23"/>
      <c r="AOW187" s="23"/>
      <c r="AOX187" s="23"/>
      <c r="AOY187" s="23"/>
      <c r="AOZ187" s="23"/>
      <c r="APA187" s="23"/>
      <c r="APB187" s="23"/>
      <c r="APC187" s="23"/>
      <c r="APD187" s="23"/>
      <c r="APE187" s="23"/>
      <c r="APF187" s="23"/>
      <c r="APG187" s="23"/>
      <c r="APH187" s="23"/>
      <c r="API187" s="23"/>
      <c r="APJ187" s="23"/>
      <c r="APK187" s="23"/>
      <c r="APL187" s="23"/>
      <c r="APM187" s="23"/>
      <c r="APN187" s="23"/>
      <c r="APO187" s="23"/>
      <c r="APP187" s="23"/>
      <c r="APQ187" s="23"/>
      <c r="APR187" s="23"/>
      <c r="APS187" s="23"/>
      <c r="APT187" s="23"/>
      <c r="APU187" s="23"/>
      <c r="APV187" s="23"/>
      <c r="APW187" s="23"/>
      <c r="APX187" s="23"/>
      <c r="APY187" s="23"/>
      <c r="APZ187" s="23"/>
      <c r="AQA187" s="23"/>
      <c r="AQB187" s="23"/>
      <c r="AQC187" s="23"/>
      <c r="AQD187" s="23"/>
      <c r="AQE187" s="23"/>
      <c r="AQF187" s="23"/>
      <c r="AQG187" s="23"/>
      <c r="AQH187" s="23"/>
      <c r="AQI187" s="23"/>
      <c r="AQJ187" s="23"/>
      <c r="AQK187" s="23"/>
      <c r="AQL187" s="23"/>
      <c r="AQM187" s="23"/>
      <c r="AQN187" s="23"/>
      <c r="AQO187" s="23"/>
      <c r="AQP187" s="23"/>
      <c r="AQQ187" s="23"/>
      <c r="AQR187" s="23"/>
      <c r="AQS187" s="23"/>
      <c r="AQT187" s="23"/>
      <c r="AQU187" s="23"/>
      <c r="AQV187" s="23"/>
      <c r="AQW187" s="23"/>
      <c r="AQX187" s="23"/>
      <c r="AQY187" s="23"/>
      <c r="AQZ187" s="23"/>
      <c r="ARA187" s="23"/>
      <c r="ARB187" s="23"/>
      <c r="ARC187" s="23"/>
      <c r="ARD187" s="23"/>
      <c r="ARE187" s="23"/>
      <c r="ARF187" s="23"/>
      <c r="ARG187" s="23"/>
      <c r="ARH187" s="23"/>
      <c r="ARI187" s="23"/>
      <c r="ARJ187" s="23"/>
      <c r="ARK187" s="23"/>
      <c r="ARL187" s="23"/>
      <c r="ARM187" s="23"/>
      <c r="ARN187" s="23"/>
      <c r="ARO187" s="23"/>
      <c r="ARP187" s="23"/>
      <c r="ARQ187" s="23"/>
      <c r="ARR187" s="23"/>
      <c r="ARS187" s="23"/>
      <c r="ART187" s="23"/>
      <c r="ARU187" s="23"/>
      <c r="ARV187" s="23"/>
      <c r="ARW187" s="23"/>
      <c r="ARX187" s="23"/>
      <c r="ARY187" s="23"/>
      <c r="ARZ187" s="23"/>
      <c r="ASA187" s="23"/>
      <c r="ASB187" s="23"/>
      <c r="ASC187" s="23"/>
      <c r="ASD187" s="23"/>
      <c r="ASE187" s="23"/>
      <c r="ASF187" s="23"/>
      <c r="ASG187" s="23"/>
      <c r="ASH187" s="23"/>
      <c r="ASI187" s="23"/>
      <c r="ASJ187" s="23"/>
      <c r="ASK187" s="23"/>
      <c r="ASL187" s="23"/>
      <c r="ASM187" s="23"/>
      <c r="ASN187" s="23"/>
      <c r="ASO187" s="23"/>
      <c r="ASP187" s="23"/>
      <c r="ASQ187" s="23"/>
      <c r="ASR187" s="23"/>
      <c r="ASS187" s="23"/>
      <c r="AST187" s="23"/>
      <c r="ASU187" s="23"/>
      <c r="ASV187" s="23"/>
      <c r="ASW187" s="23"/>
      <c r="ASX187" s="23"/>
      <c r="ASY187" s="23"/>
      <c r="ASZ187" s="23"/>
      <c r="ATA187" s="23"/>
      <c r="ATB187" s="23"/>
      <c r="ATC187" s="23"/>
      <c r="ATD187" s="23"/>
      <c r="ATE187" s="23"/>
      <c r="ATF187" s="23"/>
      <c r="ATG187" s="23"/>
      <c r="ATH187" s="23"/>
      <c r="ATI187" s="23"/>
      <c r="ATJ187" s="23"/>
      <c r="ATK187" s="23"/>
      <c r="ATL187" s="23"/>
      <c r="ATM187" s="23"/>
      <c r="ATN187" s="23"/>
      <c r="ATO187" s="23"/>
      <c r="ATP187" s="23"/>
      <c r="ATQ187" s="23"/>
      <c r="ATR187" s="23"/>
      <c r="ATS187" s="23"/>
      <c r="ATT187" s="23"/>
      <c r="ATU187" s="23"/>
      <c r="ATV187" s="23"/>
      <c r="ATW187" s="23"/>
      <c r="ATX187" s="23"/>
      <c r="ATY187" s="23"/>
      <c r="ATZ187" s="23"/>
      <c r="AUA187" s="23"/>
      <c r="AUB187" s="23"/>
      <c r="AUC187" s="23"/>
      <c r="AUD187" s="23"/>
      <c r="AUE187" s="23"/>
      <c r="AUF187" s="23"/>
      <c r="AUG187" s="23"/>
      <c r="AUH187" s="23"/>
      <c r="AUI187" s="23"/>
      <c r="AUJ187" s="23"/>
      <c r="AUK187" s="23"/>
      <c r="AUL187" s="23"/>
      <c r="AUM187" s="23"/>
      <c r="AUN187" s="23"/>
      <c r="AUO187" s="23"/>
      <c r="AUP187" s="23"/>
      <c r="AUQ187" s="23"/>
      <c r="AUR187" s="23"/>
      <c r="AUS187" s="23"/>
      <c r="AUT187" s="23"/>
      <c r="AUU187" s="23"/>
      <c r="AUV187" s="23"/>
      <c r="AUW187" s="23"/>
      <c r="AUX187" s="23"/>
      <c r="AUY187" s="23"/>
      <c r="AUZ187" s="23"/>
      <c r="AVA187" s="23"/>
      <c r="AVB187" s="23"/>
      <c r="AVC187" s="23"/>
      <c r="AVD187" s="23"/>
      <c r="AVE187" s="23"/>
      <c r="AVF187" s="23"/>
      <c r="AVG187" s="23"/>
      <c r="AVH187" s="23"/>
      <c r="AVI187" s="23"/>
      <c r="AVJ187" s="23"/>
      <c r="AVK187" s="23"/>
      <c r="AVL187" s="23"/>
      <c r="AVM187" s="23"/>
      <c r="AVN187" s="23"/>
      <c r="AVO187" s="23"/>
      <c r="AVP187" s="23"/>
      <c r="AVQ187" s="23"/>
      <c r="AVR187" s="23"/>
      <c r="AVS187" s="23"/>
      <c r="AVT187" s="23"/>
      <c r="AVU187" s="23"/>
      <c r="AVV187" s="23"/>
      <c r="AVW187" s="23"/>
      <c r="AVX187" s="23"/>
      <c r="AVY187" s="23"/>
      <c r="AVZ187" s="23"/>
      <c r="AWA187" s="23"/>
      <c r="AWB187" s="23"/>
      <c r="AWC187" s="23"/>
      <c r="AWD187" s="23"/>
      <c r="AWE187" s="23"/>
      <c r="AWF187" s="23"/>
      <c r="AWG187" s="23"/>
      <c r="AWH187" s="23"/>
      <c r="AWI187" s="23"/>
      <c r="AWJ187" s="23"/>
      <c r="AWK187" s="23"/>
      <c r="AWL187" s="23"/>
      <c r="AWM187" s="23"/>
      <c r="AWN187" s="23"/>
      <c r="AWO187" s="23"/>
      <c r="AWP187" s="23"/>
      <c r="AWQ187" s="23"/>
      <c r="AWR187" s="23"/>
      <c r="AWS187" s="23"/>
      <c r="AWT187" s="23"/>
      <c r="AWU187" s="23"/>
      <c r="AWV187" s="23"/>
      <c r="AWW187" s="23"/>
      <c r="AWX187" s="23"/>
      <c r="AWY187" s="23"/>
      <c r="AWZ187" s="23"/>
      <c r="AXA187" s="23"/>
      <c r="AXB187" s="23"/>
      <c r="AXC187" s="23"/>
      <c r="AXD187" s="23"/>
      <c r="AXE187" s="23"/>
      <c r="AXF187" s="23"/>
      <c r="AXG187" s="23"/>
      <c r="AXH187" s="23"/>
      <c r="AXI187" s="23"/>
      <c r="AXJ187" s="23"/>
      <c r="AXK187" s="23"/>
      <c r="AXL187" s="23"/>
      <c r="AXM187" s="23"/>
      <c r="AXN187" s="23"/>
      <c r="AXO187" s="23"/>
      <c r="AXP187" s="23"/>
      <c r="AXQ187" s="23"/>
      <c r="AXR187" s="23"/>
      <c r="AXS187" s="23"/>
      <c r="AXT187" s="23"/>
      <c r="AXU187" s="23"/>
      <c r="AXV187" s="23"/>
      <c r="AXW187" s="23"/>
      <c r="AXX187" s="23"/>
      <c r="AXY187" s="23"/>
      <c r="AXZ187" s="23"/>
      <c r="AYA187" s="23"/>
      <c r="AYB187" s="23"/>
      <c r="AYC187" s="23"/>
      <c r="AYD187" s="23"/>
      <c r="AYE187" s="23"/>
      <c r="AYF187" s="23"/>
      <c r="AYG187" s="23"/>
      <c r="AYH187" s="23"/>
      <c r="AYI187" s="23"/>
      <c r="AYJ187" s="23"/>
      <c r="AYK187" s="23"/>
      <c r="AYL187" s="23"/>
      <c r="AYM187" s="23"/>
      <c r="AYN187" s="23"/>
      <c r="AYO187" s="23"/>
      <c r="AYP187" s="23"/>
      <c r="AYQ187" s="23"/>
      <c r="AYR187" s="23"/>
      <c r="AYS187" s="23"/>
      <c r="AYT187" s="23"/>
      <c r="AYU187" s="23"/>
      <c r="AYV187" s="23"/>
      <c r="AYW187" s="23"/>
      <c r="AYX187" s="23"/>
      <c r="AYY187" s="23"/>
      <c r="AYZ187" s="23"/>
      <c r="AZA187" s="23"/>
      <c r="AZB187" s="23"/>
      <c r="AZC187" s="23"/>
      <c r="AZD187" s="23"/>
      <c r="AZE187" s="23"/>
      <c r="AZF187" s="23"/>
      <c r="AZG187" s="23"/>
      <c r="AZH187" s="23"/>
      <c r="AZI187" s="23"/>
      <c r="AZJ187" s="23"/>
      <c r="AZK187" s="23"/>
      <c r="AZL187" s="23"/>
      <c r="AZM187" s="23"/>
      <c r="AZN187" s="23"/>
      <c r="AZO187" s="23"/>
      <c r="AZP187" s="23"/>
      <c r="AZQ187" s="23"/>
      <c r="AZR187" s="23"/>
      <c r="AZS187" s="23"/>
      <c r="AZT187" s="23"/>
      <c r="AZU187" s="23"/>
      <c r="AZV187" s="23"/>
      <c r="AZW187" s="23"/>
      <c r="AZX187" s="23"/>
      <c r="AZY187" s="23"/>
      <c r="AZZ187" s="23"/>
      <c r="BAA187" s="23"/>
      <c r="BAB187" s="23"/>
      <c r="BAC187" s="23"/>
      <c r="BAD187" s="23"/>
      <c r="BAE187" s="23"/>
      <c r="BAF187" s="23"/>
      <c r="BAG187" s="23"/>
      <c r="BAH187" s="23"/>
      <c r="BAI187" s="23"/>
      <c r="BAJ187" s="23"/>
      <c r="BAK187" s="23"/>
      <c r="BAL187" s="23"/>
      <c r="BAM187" s="23"/>
      <c r="BAN187" s="23"/>
      <c r="BAO187" s="23"/>
      <c r="BAP187" s="23"/>
      <c r="BAQ187" s="23"/>
      <c r="BAR187" s="23"/>
      <c r="BAS187" s="23"/>
      <c r="BAT187" s="23"/>
      <c r="BAU187" s="23"/>
      <c r="BAV187" s="23"/>
      <c r="BAW187" s="23"/>
      <c r="BAX187" s="23"/>
      <c r="BAY187" s="23"/>
      <c r="BAZ187" s="23"/>
      <c r="BBA187" s="23"/>
      <c r="BBB187" s="23"/>
      <c r="BBC187" s="23"/>
      <c r="BBD187" s="23"/>
      <c r="BBE187" s="23"/>
      <c r="BBF187" s="23"/>
      <c r="BBG187" s="23"/>
      <c r="BBH187" s="23"/>
      <c r="BBI187" s="23"/>
      <c r="BBJ187" s="23"/>
      <c r="BBK187" s="23"/>
      <c r="BBL187" s="23"/>
      <c r="BBM187" s="23"/>
      <c r="BBN187" s="23"/>
      <c r="BBO187" s="23"/>
      <c r="BBP187" s="23"/>
      <c r="BBQ187" s="23"/>
      <c r="BBR187" s="23"/>
      <c r="BBS187" s="23"/>
      <c r="BBT187" s="23"/>
      <c r="BBU187" s="23"/>
      <c r="BBV187" s="23"/>
      <c r="BBW187" s="23"/>
      <c r="BBX187" s="23"/>
      <c r="BBY187" s="23"/>
      <c r="BBZ187" s="23"/>
      <c r="BCA187" s="23"/>
      <c r="BCB187" s="23"/>
      <c r="BCC187" s="23"/>
      <c r="BCD187" s="23"/>
      <c r="BCE187" s="23"/>
      <c r="BCF187" s="23"/>
      <c r="BCG187" s="23"/>
      <c r="BCH187" s="23"/>
      <c r="BCI187" s="23"/>
      <c r="BCJ187" s="23"/>
      <c r="BCK187" s="23"/>
      <c r="BCL187" s="23"/>
      <c r="BCM187" s="23"/>
      <c r="BCN187" s="23"/>
      <c r="BCO187" s="23"/>
      <c r="BCP187" s="23"/>
      <c r="BCQ187" s="23"/>
      <c r="BCR187" s="23"/>
      <c r="BCS187" s="23"/>
      <c r="BCT187" s="23"/>
      <c r="BCU187" s="23"/>
      <c r="BCV187" s="23"/>
      <c r="BCW187" s="23"/>
      <c r="BCX187" s="23"/>
      <c r="BCY187" s="23"/>
      <c r="BCZ187" s="23"/>
      <c r="BDA187" s="23"/>
      <c r="BDB187" s="23"/>
      <c r="BDC187" s="23"/>
      <c r="BDD187" s="23"/>
      <c r="BDE187" s="23"/>
      <c r="BDF187" s="23"/>
      <c r="BDG187" s="23"/>
      <c r="BDH187" s="23"/>
      <c r="BDI187" s="23"/>
      <c r="BDJ187" s="23"/>
      <c r="BDK187" s="23"/>
      <c r="BDL187" s="23"/>
      <c r="BDM187" s="23"/>
      <c r="BDN187" s="23"/>
      <c r="BDO187" s="23"/>
      <c r="BDP187" s="23"/>
      <c r="BDQ187" s="23"/>
      <c r="BDR187" s="23"/>
      <c r="BDS187" s="23"/>
      <c r="BDT187" s="23"/>
      <c r="BDU187" s="23"/>
      <c r="BDV187" s="23"/>
      <c r="BDW187" s="23"/>
      <c r="BDX187" s="23"/>
      <c r="BDY187" s="23"/>
      <c r="BDZ187" s="23"/>
      <c r="BEA187" s="23"/>
      <c r="BEB187" s="23"/>
      <c r="BEC187" s="23"/>
      <c r="BED187" s="23"/>
      <c r="BEE187" s="23"/>
      <c r="BEF187" s="23"/>
      <c r="BEG187" s="23"/>
      <c r="BEH187" s="23"/>
      <c r="BEI187" s="23"/>
      <c r="BEJ187" s="23"/>
      <c r="BEK187" s="23"/>
      <c r="BEL187" s="23"/>
      <c r="BEM187" s="23"/>
      <c r="BEN187" s="23"/>
      <c r="BEO187" s="23"/>
      <c r="BEP187" s="23"/>
      <c r="BEQ187" s="23"/>
      <c r="BER187" s="23"/>
      <c r="BES187" s="23"/>
      <c r="BET187" s="23"/>
      <c r="BEU187" s="23"/>
      <c r="BEV187" s="23"/>
      <c r="BEW187" s="23"/>
      <c r="BEX187" s="23"/>
      <c r="BEY187" s="23"/>
      <c r="BEZ187" s="23"/>
      <c r="BFA187" s="23"/>
      <c r="BFB187" s="23"/>
      <c r="BFC187" s="23"/>
      <c r="BFD187" s="23"/>
      <c r="BFE187" s="23"/>
      <c r="BFF187" s="23"/>
      <c r="BFG187" s="23"/>
      <c r="BFH187" s="23"/>
      <c r="BFI187" s="23"/>
      <c r="BFJ187" s="23"/>
      <c r="BFK187" s="23"/>
      <c r="BFL187" s="23"/>
      <c r="BFM187" s="23"/>
      <c r="BFN187" s="23"/>
      <c r="BFO187" s="23"/>
      <c r="BFP187" s="23"/>
      <c r="BFQ187" s="23"/>
      <c r="BFR187" s="23"/>
      <c r="BFS187" s="23"/>
      <c r="BFT187" s="23"/>
      <c r="BFU187" s="23"/>
      <c r="BFV187" s="23"/>
      <c r="BFW187" s="23"/>
      <c r="BFX187" s="23"/>
      <c r="BFY187" s="23"/>
      <c r="BFZ187" s="23"/>
      <c r="BGA187" s="23"/>
      <c r="BGB187" s="23"/>
      <c r="BGC187" s="23"/>
      <c r="BGD187" s="23"/>
      <c r="BGE187" s="23"/>
      <c r="BGF187" s="23"/>
      <c r="BGG187" s="23"/>
      <c r="BGH187" s="23"/>
      <c r="BGI187" s="23"/>
      <c r="BGJ187" s="23"/>
      <c r="BGK187" s="23"/>
      <c r="BGL187" s="23"/>
      <c r="BGM187" s="23"/>
      <c r="BGN187" s="23"/>
      <c r="BGO187" s="23"/>
      <c r="BGP187" s="23"/>
      <c r="BGQ187" s="23"/>
      <c r="BGR187" s="23"/>
      <c r="BGS187" s="23"/>
      <c r="BGT187" s="23"/>
      <c r="BGU187" s="23"/>
      <c r="BGV187" s="23"/>
      <c r="BGW187" s="23"/>
      <c r="BGX187" s="23"/>
      <c r="BGY187" s="23"/>
      <c r="BGZ187" s="23"/>
      <c r="BHA187" s="23"/>
      <c r="BHB187" s="23"/>
      <c r="BHC187" s="23"/>
      <c r="BHD187" s="23"/>
      <c r="BHE187" s="23"/>
      <c r="BHF187" s="23"/>
      <c r="BHG187" s="23"/>
      <c r="BHH187" s="23"/>
      <c r="BHI187" s="23"/>
      <c r="BHJ187" s="23"/>
      <c r="BHK187" s="23"/>
      <c r="BHL187" s="23"/>
      <c r="BHM187" s="23"/>
      <c r="BHN187" s="23"/>
      <c r="BHO187" s="23"/>
      <c r="BHP187" s="23"/>
      <c r="BHQ187" s="23"/>
      <c r="BHR187" s="23"/>
      <c r="BHS187" s="23"/>
      <c r="BHT187" s="23"/>
      <c r="BHU187" s="23"/>
      <c r="BHV187" s="23"/>
      <c r="BHW187" s="23"/>
      <c r="BHX187" s="23"/>
      <c r="BHY187" s="23"/>
      <c r="BHZ187" s="23"/>
      <c r="BIA187" s="23"/>
      <c r="BIB187" s="23"/>
      <c r="BIC187" s="23"/>
      <c r="BID187" s="23"/>
      <c r="BIE187" s="23"/>
      <c r="BIF187" s="23"/>
      <c r="BIG187" s="23"/>
      <c r="BIH187" s="23"/>
      <c r="BII187" s="23"/>
      <c r="BIJ187" s="23"/>
      <c r="BIK187" s="23"/>
      <c r="BIL187" s="23"/>
      <c r="BIM187" s="23"/>
      <c r="BIN187" s="23"/>
      <c r="BIO187" s="23"/>
      <c r="BIP187" s="23"/>
      <c r="BIQ187" s="23"/>
      <c r="BIR187" s="23"/>
      <c r="BIS187" s="23"/>
      <c r="BIT187" s="23"/>
      <c r="BIU187" s="23"/>
      <c r="BIV187" s="23"/>
      <c r="BIW187" s="23"/>
      <c r="BIX187" s="23"/>
      <c r="BIY187" s="23"/>
      <c r="BIZ187" s="23"/>
      <c r="BJA187" s="23"/>
      <c r="BJB187" s="23"/>
      <c r="BJC187" s="23"/>
      <c r="BJD187" s="23"/>
      <c r="BJE187" s="23"/>
      <c r="BJF187" s="23"/>
      <c r="BJG187" s="23"/>
      <c r="BJH187" s="23"/>
      <c r="BJI187" s="23"/>
      <c r="BJJ187" s="23"/>
      <c r="BJK187" s="23"/>
      <c r="BJL187" s="23"/>
      <c r="BJM187" s="23"/>
      <c r="BJN187" s="23"/>
      <c r="BJO187" s="23"/>
      <c r="BJP187" s="23"/>
      <c r="BJQ187" s="23"/>
      <c r="BJR187" s="23"/>
      <c r="BJS187" s="23"/>
      <c r="BJT187" s="23"/>
      <c r="BJU187" s="23"/>
      <c r="BJV187" s="23"/>
      <c r="BJW187" s="23"/>
      <c r="BJX187" s="23"/>
      <c r="BJY187" s="23"/>
      <c r="BJZ187" s="23"/>
      <c r="BKA187" s="23"/>
      <c r="BKB187" s="23"/>
      <c r="BKC187" s="23"/>
      <c r="BKD187" s="23"/>
      <c r="BKE187" s="23"/>
      <c r="BKF187" s="23"/>
      <c r="BKG187" s="23"/>
      <c r="BKH187" s="23"/>
      <c r="BKI187" s="23"/>
      <c r="BKJ187" s="23"/>
      <c r="BKK187" s="23"/>
      <c r="BKL187" s="23"/>
      <c r="BKM187" s="23"/>
      <c r="BKN187" s="23"/>
      <c r="BKO187" s="23"/>
      <c r="BKP187" s="23"/>
      <c r="BKQ187" s="23"/>
      <c r="BKR187" s="23"/>
      <c r="BKS187" s="23"/>
      <c r="BKT187" s="23"/>
      <c r="BKU187" s="23"/>
      <c r="BKV187" s="23"/>
      <c r="BKW187" s="23"/>
      <c r="BKX187" s="23"/>
      <c r="BKY187" s="23"/>
      <c r="BKZ187" s="23"/>
      <c r="BLA187" s="23"/>
      <c r="BLB187" s="23"/>
      <c r="BLC187" s="23"/>
      <c r="BLD187" s="23"/>
      <c r="BLE187" s="23"/>
      <c r="BLF187" s="23"/>
      <c r="BLG187" s="23"/>
      <c r="BLH187" s="23"/>
      <c r="BLI187" s="23"/>
      <c r="BLJ187" s="23"/>
      <c r="BLK187" s="23"/>
      <c r="BLL187" s="23"/>
      <c r="BLM187" s="23"/>
      <c r="BLN187" s="23"/>
      <c r="BLO187" s="23"/>
      <c r="BLP187" s="23"/>
      <c r="BLQ187" s="23"/>
      <c r="BLR187" s="23"/>
      <c r="BLS187" s="23"/>
      <c r="BLT187" s="23"/>
      <c r="BLU187" s="23"/>
      <c r="BLV187" s="23"/>
      <c r="BLW187" s="23"/>
      <c r="BLX187" s="23"/>
      <c r="BLY187" s="23"/>
      <c r="BLZ187" s="23"/>
      <c r="BMA187" s="23"/>
      <c r="BMB187" s="23"/>
      <c r="BMC187" s="23"/>
      <c r="BMD187" s="23"/>
      <c r="BME187" s="23"/>
      <c r="BMF187" s="23"/>
      <c r="BMG187" s="23"/>
      <c r="BMH187" s="23"/>
      <c r="BMI187" s="23"/>
      <c r="BMJ187" s="23"/>
      <c r="BMK187" s="23"/>
      <c r="BML187" s="23"/>
      <c r="BMM187" s="23"/>
      <c r="BMN187" s="23"/>
      <c r="BMO187" s="23"/>
      <c r="BMP187" s="23"/>
      <c r="BMQ187" s="23"/>
      <c r="BMR187" s="23"/>
      <c r="BMS187" s="23"/>
      <c r="BMT187" s="23"/>
      <c r="BMU187" s="23"/>
      <c r="BMV187" s="23"/>
      <c r="BMW187" s="23"/>
      <c r="BMX187" s="23"/>
      <c r="BMY187" s="23"/>
      <c r="BMZ187" s="23"/>
      <c r="BNA187" s="23"/>
      <c r="BNB187" s="23"/>
      <c r="BNC187" s="23"/>
      <c r="BND187" s="23"/>
      <c r="BNE187" s="23"/>
      <c r="BNF187" s="23"/>
      <c r="BNG187" s="23"/>
      <c r="BNH187" s="23"/>
      <c r="BNI187" s="23"/>
      <c r="BNJ187" s="23"/>
      <c r="BNK187" s="23"/>
      <c r="BNL187" s="23"/>
      <c r="BNM187" s="23"/>
      <c r="BNN187" s="23"/>
      <c r="BNO187" s="23"/>
      <c r="BNP187" s="23"/>
      <c r="BNQ187" s="23"/>
      <c r="BNR187" s="23"/>
      <c r="BNS187" s="23"/>
      <c r="BNT187" s="23"/>
      <c r="BNU187" s="23"/>
      <c r="BNV187" s="23"/>
      <c r="BNW187" s="23"/>
      <c r="BNX187" s="23"/>
      <c r="BNY187" s="23"/>
      <c r="BNZ187" s="23"/>
      <c r="BOA187" s="23"/>
      <c r="BOB187" s="23"/>
      <c r="BOC187" s="23"/>
      <c r="BOD187" s="23"/>
      <c r="BOE187" s="23"/>
      <c r="BOF187" s="23"/>
      <c r="BOG187" s="23"/>
      <c r="BOH187" s="23"/>
      <c r="BOI187" s="23"/>
      <c r="BOJ187" s="23"/>
      <c r="BOK187" s="23"/>
      <c r="BOL187" s="23"/>
      <c r="BOM187" s="23"/>
      <c r="BON187" s="23"/>
      <c r="BOO187" s="23"/>
      <c r="BOP187" s="23"/>
      <c r="BOQ187" s="23"/>
      <c r="BOR187" s="23"/>
      <c r="BOS187" s="23"/>
      <c r="BOT187" s="23"/>
      <c r="BOU187" s="23"/>
      <c r="BOV187" s="23"/>
      <c r="BOW187" s="23"/>
      <c r="BOX187" s="23"/>
      <c r="BOY187" s="23"/>
      <c r="BOZ187" s="23"/>
      <c r="BPA187" s="23"/>
      <c r="BPB187" s="23"/>
      <c r="BPC187" s="23"/>
      <c r="BPD187" s="23"/>
      <c r="BPE187" s="23"/>
      <c r="BPF187" s="23"/>
      <c r="BPG187" s="23"/>
      <c r="BPH187" s="23"/>
      <c r="BPI187" s="23"/>
      <c r="BPJ187" s="23"/>
      <c r="BPK187" s="23"/>
      <c r="BPL187" s="23"/>
      <c r="BPM187" s="23"/>
      <c r="BPN187" s="23"/>
      <c r="BPO187" s="23"/>
      <c r="BPP187" s="23"/>
      <c r="BPQ187" s="23"/>
      <c r="BPR187" s="23"/>
      <c r="BPS187" s="23"/>
      <c r="BPT187" s="23"/>
      <c r="BPU187" s="23"/>
      <c r="BPV187" s="23"/>
      <c r="BPW187" s="23"/>
      <c r="BPX187" s="23"/>
      <c r="BPY187" s="23"/>
      <c r="BPZ187" s="23"/>
      <c r="BQA187" s="23"/>
      <c r="BQB187" s="23"/>
      <c r="BQC187" s="23"/>
      <c r="BQD187" s="23"/>
      <c r="BQE187" s="23"/>
      <c r="BQF187" s="23"/>
      <c r="BQG187" s="23"/>
      <c r="BQH187" s="23"/>
      <c r="BQI187" s="23"/>
      <c r="BQJ187" s="23"/>
      <c r="BQK187" s="23"/>
      <c r="BQL187" s="23"/>
      <c r="BQM187" s="23"/>
      <c r="BQN187" s="23"/>
      <c r="BQO187" s="23"/>
      <c r="BQP187" s="23"/>
      <c r="BQQ187" s="23"/>
      <c r="BQR187" s="23"/>
      <c r="BQS187" s="23"/>
      <c r="BQT187" s="23"/>
      <c r="BQU187" s="23"/>
      <c r="BQV187" s="23"/>
      <c r="BQW187" s="23"/>
      <c r="BQX187" s="23"/>
      <c r="BQY187" s="23"/>
      <c r="BQZ187" s="23"/>
      <c r="BRA187" s="23"/>
      <c r="BRB187" s="23"/>
      <c r="BRC187" s="23"/>
      <c r="BRD187" s="23"/>
      <c r="BRE187" s="23"/>
      <c r="BRF187" s="23"/>
      <c r="BRG187" s="23"/>
      <c r="BRH187" s="23"/>
      <c r="BRI187" s="23"/>
      <c r="BRJ187" s="23"/>
      <c r="BRK187" s="23"/>
      <c r="BRL187" s="23"/>
      <c r="BRM187" s="23"/>
      <c r="BRN187" s="23"/>
      <c r="BRO187" s="23"/>
      <c r="BRP187" s="23"/>
      <c r="BRQ187" s="23"/>
      <c r="BRR187" s="23"/>
      <c r="BRS187" s="23"/>
      <c r="BRT187" s="23"/>
      <c r="BRU187" s="23"/>
      <c r="BRV187" s="23"/>
      <c r="BRW187" s="23"/>
      <c r="BRX187" s="23"/>
      <c r="BRY187" s="23"/>
      <c r="BRZ187" s="23"/>
      <c r="BSA187" s="23"/>
      <c r="BSB187" s="23"/>
      <c r="BSC187" s="23"/>
      <c r="BSD187" s="23"/>
      <c r="BSE187" s="23"/>
      <c r="BSF187" s="23"/>
      <c r="BSG187" s="23"/>
      <c r="BSH187" s="23"/>
      <c r="BSI187" s="23"/>
      <c r="BSJ187" s="23"/>
      <c r="BSK187" s="23"/>
      <c r="BSL187" s="23"/>
      <c r="BSM187" s="23"/>
      <c r="BSN187" s="23"/>
      <c r="BSO187" s="23"/>
      <c r="BSP187" s="23"/>
      <c r="BSQ187" s="23"/>
      <c r="BSR187" s="23"/>
      <c r="BSS187" s="23"/>
      <c r="BST187" s="23"/>
      <c r="BSU187" s="23"/>
      <c r="BSV187" s="23"/>
      <c r="BSW187" s="23"/>
      <c r="BSX187" s="23"/>
      <c r="BSY187" s="23"/>
      <c r="BSZ187" s="23"/>
      <c r="BTA187" s="23"/>
      <c r="BTB187" s="23"/>
      <c r="BTC187" s="23"/>
      <c r="BTD187" s="23"/>
      <c r="BTE187" s="23"/>
      <c r="BTF187" s="23"/>
      <c r="BTG187" s="23"/>
      <c r="BTH187" s="23"/>
      <c r="BTI187" s="23"/>
      <c r="BTJ187" s="23"/>
      <c r="BTK187" s="23"/>
      <c r="BTL187" s="23"/>
      <c r="BTM187" s="23"/>
      <c r="BTN187" s="23"/>
      <c r="BTO187" s="23"/>
      <c r="BTP187" s="23"/>
      <c r="BTQ187" s="23"/>
      <c r="BTR187" s="23"/>
      <c r="BTS187" s="23"/>
      <c r="BTT187" s="23"/>
      <c r="BTU187" s="23"/>
      <c r="BTV187" s="23"/>
      <c r="BTW187" s="23"/>
      <c r="BTX187" s="23"/>
      <c r="BTY187" s="23"/>
      <c r="BTZ187" s="23"/>
      <c r="BUA187" s="23"/>
      <c r="BUB187" s="23"/>
      <c r="BUC187" s="23"/>
      <c r="BUD187" s="23"/>
      <c r="BUE187" s="23"/>
      <c r="BUF187" s="23"/>
      <c r="BUG187" s="23"/>
      <c r="BUH187" s="23"/>
      <c r="BUI187" s="23"/>
      <c r="BUJ187" s="23"/>
      <c r="BUK187" s="23"/>
      <c r="BUL187" s="23"/>
      <c r="BUM187" s="23"/>
      <c r="BUN187" s="23"/>
      <c r="BUO187" s="23"/>
      <c r="BUP187" s="23"/>
      <c r="BUQ187" s="23"/>
      <c r="BUR187" s="23"/>
      <c r="BUS187" s="23"/>
      <c r="BUT187" s="23"/>
      <c r="BUU187" s="23"/>
      <c r="BUV187" s="23"/>
      <c r="BUW187" s="23"/>
      <c r="BUX187" s="23"/>
      <c r="BUY187" s="23"/>
      <c r="BUZ187" s="23"/>
      <c r="BVA187" s="23"/>
      <c r="BVB187" s="23"/>
      <c r="BVC187" s="23"/>
      <c r="BVD187" s="23"/>
      <c r="BVE187" s="23"/>
      <c r="BVF187" s="23"/>
      <c r="BVG187" s="23"/>
      <c r="BVH187" s="23"/>
      <c r="BVI187" s="23"/>
      <c r="BVJ187" s="23"/>
      <c r="BVK187" s="23"/>
      <c r="BVL187" s="23"/>
      <c r="BVM187" s="23"/>
      <c r="BVN187" s="23"/>
      <c r="BVO187" s="23"/>
      <c r="BVP187" s="23"/>
      <c r="BVQ187" s="23"/>
      <c r="BVR187" s="23"/>
      <c r="BVS187" s="23"/>
      <c r="BVT187" s="23"/>
      <c r="BVU187" s="23"/>
      <c r="BVV187" s="23"/>
      <c r="BVW187" s="23"/>
      <c r="BVX187" s="23"/>
      <c r="BVY187" s="23"/>
      <c r="BVZ187" s="23"/>
      <c r="BWA187" s="23"/>
      <c r="BWB187" s="23"/>
      <c r="BWC187" s="23"/>
      <c r="BWD187" s="23"/>
      <c r="BWE187" s="23"/>
      <c r="BWF187" s="23"/>
      <c r="BWG187" s="23"/>
      <c r="BWH187" s="23"/>
      <c r="BWI187" s="23"/>
      <c r="BWJ187" s="23"/>
      <c r="BWK187" s="23"/>
      <c r="BWL187" s="23"/>
      <c r="BWM187" s="23"/>
      <c r="BWN187" s="23"/>
      <c r="BWO187" s="23"/>
      <c r="BWP187" s="23"/>
      <c r="BWQ187" s="23"/>
      <c r="BWR187" s="23"/>
      <c r="BWS187" s="23"/>
      <c r="BWT187" s="23"/>
      <c r="BWU187" s="23"/>
      <c r="BWV187" s="23"/>
      <c r="BWW187" s="23"/>
      <c r="BWX187" s="23"/>
      <c r="BWY187" s="23"/>
      <c r="BWZ187" s="23"/>
      <c r="BXA187" s="23"/>
      <c r="BXB187" s="23"/>
      <c r="BXC187" s="23"/>
      <c r="BXD187" s="23"/>
      <c r="BXE187" s="23"/>
      <c r="BXF187" s="23"/>
      <c r="BXG187" s="23"/>
      <c r="BXH187" s="23"/>
      <c r="BXI187" s="23"/>
      <c r="BXJ187" s="23"/>
      <c r="BXK187" s="23"/>
      <c r="BXL187" s="23"/>
      <c r="BXM187" s="23"/>
      <c r="BXN187" s="23"/>
      <c r="BXO187" s="23"/>
      <c r="BXP187" s="23"/>
      <c r="BXQ187" s="23"/>
      <c r="BXR187" s="23"/>
      <c r="BXS187" s="23"/>
      <c r="BXT187" s="23"/>
      <c r="BXU187" s="23"/>
      <c r="BXV187" s="23"/>
      <c r="BXW187" s="23"/>
      <c r="BXX187" s="23"/>
      <c r="BXY187" s="23"/>
      <c r="BXZ187" s="23"/>
      <c r="BYA187" s="23"/>
      <c r="BYB187" s="23"/>
      <c r="BYC187" s="23"/>
      <c r="BYD187" s="23"/>
      <c r="BYE187" s="23"/>
      <c r="BYF187" s="23"/>
      <c r="BYG187" s="23"/>
      <c r="BYH187" s="23"/>
      <c r="BYI187" s="23"/>
      <c r="BYJ187" s="23"/>
      <c r="BYK187" s="23"/>
      <c r="BYL187" s="23"/>
      <c r="BYM187" s="23"/>
      <c r="BYN187" s="23"/>
      <c r="BYO187" s="23"/>
      <c r="BYP187" s="23"/>
      <c r="BYQ187" s="23"/>
      <c r="BYR187" s="23"/>
      <c r="BYS187" s="23"/>
      <c r="BYT187" s="23"/>
      <c r="BYU187" s="23"/>
      <c r="BYV187" s="23"/>
      <c r="BYW187" s="23"/>
      <c r="BYX187" s="23"/>
      <c r="BYY187" s="23"/>
      <c r="BYZ187" s="23"/>
      <c r="BZA187" s="23"/>
      <c r="BZB187" s="23"/>
      <c r="BZC187" s="23"/>
      <c r="BZD187" s="23"/>
      <c r="BZE187" s="23"/>
      <c r="BZF187" s="23"/>
      <c r="BZG187" s="23"/>
      <c r="BZH187" s="23"/>
      <c r="BZI187" s="23"/>
      <c r="BZJ187" s="23"/>
      <c r="BZK187" s="23"/>
      <c r="BZL187" s="23"/>
      <c r="BZM187" s="23"/>
      <c r="BZN187" s="23"/>
      <c r="BZO187" s="23"/>
      <c r="BZP187" s="23"/>
      <c r="BZQ187" s="23"/>
      <c r="BZR187" s="23"/>
      <c r="BZS187" s="23"/>
      <c r="BZT187" s="23"/>
      <c r="BZU187" s="23"/>
      <c r="BZV187" s="23"/>
      <c r="BZW187" s="23"/>
      <c r="BZX187" s="23"/>
      <c r="BZY187" s="23"/>
      <c r="BZZ187" s="23"/>
      <c r="CAA187" s="23"/>
      <c r="CAB187" s="23"/>
      <c r="CAC187" s="23"/>
      <c r="CAD187" s="23"/>
      <c r="CAE187" s="23"/>
      <c r="CAF187" s="23"/>
      <c r="CAG187" s="23"/>
      <c r="CAH187" s="23"/>
      <c r="CAI187" s="23"/>
      <c r="CAJ187" s="23"/>
      <c r="CAK187" s="23"/>
      <c r="CAL187" s="23"/>
      <c r="CAM187" s="23"/>
      <c r="CAN187" s="23"/>
      <c r="CAO187" s="23"/>
      <c r="CAP187" s="23"/>
      <c r="CAQ187" s="23"/>
      <c r="CAR187" s="23"/>
      <c r="CAS187" s="23"/>
      <c r="CAT187" s="23"/>
      <c r="CAU187" s="23"/>
      <c r="CAV187" s="23"/>
      <c r="CAW187" s="23"/>
      <c r="CAX187" s="23"/>
      <c r="CAY187" s="23"/>
      <c r="CAZ187" s="23"/>
      <c r="CBA187" s="23"/>
      <c r="CBB187" s="23"/>
      <c r="CBC187" s="23"/>
      <c r="CBD187" s="23"/>
      <c r="CBE187" s="23"/>
      <c r="CBF187" s="23"/>
      <c r="CBG187" s="23"/>
      <c r="CBH187" s="23"/>
      <c r="CBI187" s="23"/>
      <c r="CBJ187" s="23"/>
      <c r="CBK187" s="23"/>
      <c r="CBL187" s="23"/>
      <c r="CBM187" s="23"/>
      <c r="CBN187" s="23"/>
      <c r="CBO187" s="23"/>
      <c r="CBP187" s="23"/>
      <c r="CBQ187" s="23"/>
      <c r="CBR187" s="23"/>
      <c r="CBS187" s="23"/>
      <c r="CBT187" s="23"/>
      <c r="CBU187" s="23"/>
      <c r="CBV187" s="23"/>
      <c r="CBW187" s="23"/>
      <c r="CBX187" s="23"/>
      <c r="CBY187" s="23"/>
      <c r="CBZ187" s="23"/>
      <c r="CCA187" s="23"/>
      <c r="CCB187" s="23"/>
      <c r="CCC187" s="23"/>
      <c r="CCD187" s="23"/>
      <c r="CCE187" s="23"/>
      <c r="CCF187" s="23"/>
      <c r="CCG187" s="23"/>
      <c r="CCH187" s="23"/>
      <c r="CCI187" s="23"/>
      <c r="CCJ187" s="23"/>
      <c r="CCK187" s="23"/>
      <c r="CCL187" s="23"/>
      <c r="CCM187" s="23"/>
      <c r="CCN187" s="23"/>
      <c r="CCO187" s="23"/>
      <c r="CCP187" s="23"/>
      <c r="CCQ187" s="23"/>
      <c r="CCR187" s="23"/>
      <c r="CCS187" s="23"/>
      <c r="CCT187" s="23"/>
      <c r="CCU187" s="23"/>
      <c r="CCV187" s="23"/>
      <c r="CCW187" s="23"/>
      <c r="CCX187" s="23"/>
      <c r="CCY187" s="23"/>
      <c r="CCZ187" s="23"/>
      <c r="CDA187" s="23"/>
      <c r="CDB187" s="23"/>
      <c r="CDC187" s="23"/>
      <c r="CDD187" s="23"/>
      <c r="CDE187" s="23"/>
      <c r="CDF187" s="23"/>
      <c r="CDG187" s="23"/>
      <c r="CDH187" s="23"/>
      <c r="CDI187" s="23"/>
      <c r="CDJ187" s="23"/>
      <c r="CDK187" s="23"/>
      <c r="CDL187" s="23"/>
      <c r="CDM187" s="23"/>
      <c r="CDN187" s="23"/>
      <c r="CDO187" s="23"/>
      <c r="CDP187" s="23"/>
      <c r="CDQ187" s="23"/>
      <c r="CDR187" s="23"/>
      <c r="CDS187" s="23"/>
      <c r="CDT187" s="23"/>
      <c r="CDU187" s="23"/>
      <c r="CDV187" s="23"/>
      <c r="CDW187" s="23"/>
      <c r="CDX187" s="23"/>
      <c r="CDY187" s="23"/>
      <c r="CDZ187" s="23"/>
      <c r="CEA187" s="23"/>
      <c r="CEB187" s="23"/>
      <c r="CEC187" s="23"/>
      <c r="CED187" s="23"/>
      <c r="CEE187" s="23"/>
      <c r="CEF187" s="23"/>
      <c r="CEG187" s="23"/>
      <c r="CEH187" s="23"/>
      <c r="CEI187" s="23"/>
      <c r="CEJ187" s="23"/>
      <c r="CEK187" s="23"/>
      <c r="CEL187" s="23"/>
      <c r="CEM187" s="23"/>
      <c r="CEN187" s="23"/>
      <c r="CEO187" s="23"/>
      <c r="CEP187" s="23"/>
      <c r="CEQ187" s="23"/>
      <c r="CER187" s="23"/>
      <c r="CES187" s="23"/>
      <c r="CET187" s="23"/>
      <c r="CEU187" s="23"/>
      <c r="CEV187" s="23"/>
      <c r="CEW187" s="23"/>
      <c r="CEX187" s="23"/>
      <c r="CEY187" s="23"/>
      <c r="CEZ187" s="23"/>
      <c r="CFA187" s="23"/>
      <c r="CFB187" s="23"/>
      <c r="CFC187" s="23"/>
      <c r="CFD187" s="23"/>
      <c r="CFE187" s="23"/>
      <c r="CFF187" s="23"/>
      <c r="CFG187" s="23"/>
      <c r="CFH187" s="23"/>
      <c r="CFI187" s="23"/>
      <c r="CFJ187" s="23"/>
      <c r="CFK187" s="23"/>
      <c r="CFL187" s="23"/>
      <c r="CFM187" s="23"/>
      <c r="CFN187" s="23"/>
      <c r="CFO187" s="23"/>
      <c r="CFP187" s="23"/>
      <c r="CFQ187" s="23"/>
      <c r="CFR187" s="23"/>
      <c r="CFS187" s="23"/>
      <c r="CFT187" s="23"/>
      <c r="CFU187" s="23"/>
      <c r="CFV187" s="23"/>
      <c r="CFW187" s="23"/>
      <c r="CFX187" s="23"/>
      <c r="CFY187" s="23"/>
      <c r="CFZ187" s="23"/>
      <c r="CGA187" s="23"/>
      <c r="CGB187" s="23"/>
      <c r="CGC187" s="23"/>
      <c r="CGD187" s="23"/>
      <c r="CGE187" s="23"/>
      <c r="CGF187" s="23"/>
      <c r="CGG187" s="23"/>
      <c r="CGH187" s="23"/>
      <c r="CGI187" s="23"/>
      <c r="CGJ187" s="23"/>
      <c r="CGK187" s="23"/>
      <c r="CGL187" s="23"/>
      <c r="CGM187" s="23"/>
      <c r="CGN187" s="23"/>
      <c r="CGO187" s="23"/>
      <c r="CGP187" s="23"/>
      <c r="CGQ187" s="23"/>
      <c r="CGR187" s="23"/>
      <c r="CGS187" s="23"/>
      <c r="CGT187" s="23"/>
      <c r="CGU187" s="23"/>
      <c r="CGV187" s="23"/>
      <c r="CGW187" s="23"/>
      <c r="CGX187" s="23"/>
      <c r="CGY187" s="23"/>
      <c r="CGZ187" s="23"/>
      <c r="CHA187" s="23"/>
      <c r="CHB187" s="23"/>
      <c r="CHC187" s="23"/>
      <c r="CHD187" s="23"/>
      <c r="CHE187" s="23"/>
      <c r="CHF187" s="23"/>
      <c r="CHG187" s="23"/>
      <c r="CHH187" s="23"/>
      <c r="CHI187" s="23"/>
      <c r="CHJ187" s="23"/>
      <c r="CHK187" s="23"/>
      <c r="CHL187" s="23"/>
      <c r="CHM187" s="23"/>
      <c r="CHN187" s="23"/>
      <c r="CHO187" s="23"/>
      <c r="CHP187" s="23"/>
      <c r="CHQ187" s="23"/>
      <c r="CHR187" s="23"/>
      <c r="CHS187" s="23"/>
      <c r="CHT187" s="23"/>
      <c r="CHU187" s="23"/>
      <c r="CHV187" s="23"/>
      <c r="CHW187" s="23"/>
      <c r="CHX187" s="23"/>
      <c r="CHY187" s="23"/>
      <c r="CHZ187" s="23"/>
      <c r="CIA187" s="23"/>
      <c r="CIB187" s="23"/>
      <c r="CIC187" s="23"/>
      <c r="CID187" s="23"/>
      <c r="CIE187" s="23"/>
      <c r="CIF187" s="23"/>
      <c r="CIG187" s="23"/>
      <c r="CIH187" s="23"/>
      <c r="CII187" s="23"/>
      <c r="CIJ187" s="23"/>
      <c r="CIK187" s="23"/>
      <c r="CIL187" s="23"/>
      <c r="CIM187" s="23"/>
      <c r="CIN187" s="23"/>
      <c r="CIO187" s="23"/>
      <c r="CIP187" s="23"/>
      <c r="CIQ187" s="23"/>
      <c r="CIR187" s="23"/>
      <c r="CIS187" s="23"/>
      <c r="CIT187" s="23"/>
      <c r="CIU187" s="23"/>
      <c r="CIV187" s="23"/>
      <c r="CIW187" s="23"/>
      <c r="CIX187" s="23"/>
      <c r="CIY187" s="23"/>
      <c r="CIZ187" s="23"/>
      <c r="CJA187" s="23"/>
      <c r="CJB187" s="23"/>
      <c r="CJC187" s="23"/>
      <c r="CJD187" s="23"/>
      <c r="CJE187" s="23"/>
      <c r="CJF187" s="23"/>
      <c r="CJG187" s="23"/>
      <c r="CJH187" s="23"/>
      <c r="CJI187" s="23"/>
      <c r="CJJ187" s="23"/>
      <c r="CJK187" s="23"/>
      <c r="CJL187" s="23"/>
      <c r="CJM187" s="23"/>
      <c r="CJN187" s="23"/>
      <c r="CJO187" s="23"/>
      <c r="CJP187" s="23"/>
      <c r="CJQ187" s="23"/>
      <c r="CJR187" s="23"/>
      <c r="CJS187" s="23"/>
      <c r="CJT187" s="23"/>
      <c r="CJU187" s="23"/>
      <c r="CJV187" s="23"/>
      <c r="CJW187" s="23"/>
      <c r="CJX187" s="23"/>
      <c r="CJY187" s="23"/>
      <c r="CJZ187" s="23"/>
      <c r="CKA187" s="23"/>
      <c r="CKB187" s="23"/>
      <c r="CKC187" s="23"/>
      <c r="CKD187" s="23"/>
      <c r="CKE187" s="23"/>
      <c r="CKF187" s="23"/>
      <c r="CKG187" s="23"/>
      <c r="CKH187" s="23"/>
      <c r="CKI187" s="23"/>
      <c r="CKJ187" s="23"/>
      <c r="CKK187" s="23"/>
      <c r="CKL187" s="23"/>
      <c r="CKM187" s="23"/>
      <c r="CKN187" s="23"/>
      <c r="CKO187" s="23"/>
      <c r="CKP187" s="23"/>
      <c r="CKQ187" s="23"/>
      <c r="CKR187" s="23"/>
      <c r="CKS187" s="23"/>
      <c r="CKT187" s="23"/>
      <c r="CKU187" s="23"/>
      <c r="CKV187" s="23"/>
      <c r="CKW187" s="23"/>
      <c r="CKX187" s="23"/>
      <c r="CKY187" s="23"/>
      <c r="CKZ187" s="23"/>
      <c r="CLA187" s="23"/>
      <c r="CLB187" s="23"/>
      <c r="CLC187" s="23"/>
      <c r="CLD187" s="23"/>
      <c r="CLE187" s="23"/>
      <c r="CLF187" s="23"/>
      <c r="CLG187" s="23"/>
      <c r="CLH187" s="23"/>
      <c r="CLI187" s="23"/>
      <c r="CLJ187" s="23"/>
      <c r="CLK187" s="23"/>
      <c r="CLL187" s="23"/>
      <c r="CLM187" s="23"/>
      <c r="CLN187" s="23"/>
      <c r="CLO187" s="23"/>
      <c r="CLP187" s="23"/>
      <c r="CLQ187" s="23"/>
      <c r="CLR187" s="23"/>
      <c r="CLS187" s="23"/>
      <c r="CLT187" s="23"/>
      <c r="CLU187" s="23"/>
      <c r="CLV187" s="23"/>
      <c r="CLW187" s="23"/>
      <c r="CLX187" s="23"/>
      <c r="CLY187" s="23"/>
      <c r="CLZ187" s="23"/>
      <c r="CMA187" s="23"/>
      <c r="CMB187" s="23"/>
      <c r="CMC187" s="23"/>
      <c r="CMD187" s="23"/>
      <c r="CME187" s="23"/>
      <c r="CMF187" s="23"/>
      <c r="CMG187" s="23"/>
      <c r="CMH187" s="23"/>
      <c r="CMI187" s="23"/>
      <c r="CMJ187" s="23"/>
      <c r="CMK187" s="23"/>
      <c r="CML187" s="23"/>
      <c r="CMM187" s="23"/>
      <c r="CMN187" s="23"/>
      <c r="CMO187" s="23"/>
      <c r="CMP187" s="23"/>
      <c r="CMQ187" s="23"/>
      <c r="CMR187" s="23"/>
      <c r="CMS187" s="23"/>
      <c r="CMT187" s="23"/>
      <c r="CMU187" s="23"/>
      <c r="CMV187" s="23"/>
      <c r="CMW187" s="23"/>
      <c r="CMX187" s="23"/>
      <c r="CMY187" s="23"/>
      <c r="CMZ187" s="23"/>
      <c r="CNA187" s="23"/>
      <c r="CNB187" s="23"/>
      <c r="CNC187" s="23"/>
      <c r="CND187" s="23"/>
      <c r="CNE187" s="23"/>
      <c r="CNF187" s="23"/>
      <c r="CNG187" s="23"/>
      <c r="CNH187" s="23"/>
      <c r="CNI187" s="23"/>
      <c r="CNJ187" s="23"/>
      <c r="CNK187" s="23"/>
      <c r="CNL187" s="23"/>
      <c r="CNM187" s="23"/>
      <c r="CNN187" s="23"/>
      <c r="CNO187" s="23"/>
      <c r="CNP187" s="23"/>
      <c r="CNQ187" s="23"/>
      <c r="CNR187" s="23"/>
      <c r="CNS187" s="23"/>
      <c r="CNT187" s="23"/>
      <c r="CNU187" s="23"/>
      <c r="CNV187" s="23"/>
      <c r="CNW187" s="23"/>
      <c r="CNX187" s="23"/>
      <c r="CNY187" s="23"/>
      <c r="CNZ187" s="23"/>
      <c r="COA187" s="23"/>
      <c r="COB187" s="23"/>
      <c r="COC187" s="23"/>
      <c r="COD187" s="23"/>
      <c r="COE187" s="23"/>
      <c r="COF187" s="23"/>
      <c r="COG187" s="23"/>
      <c r="COH187" s="23"/>
      <c r="COI187" s="23"/>
      <c r="COJ187" s="23"/>
      <c r="COK187" s="23"/>
      <c r="COL187" s="23"/>
      <c r="COM187" s="23"/>
      <c r="CON187" s="23"/>
      <c r="COO187" s="23"/>
      <c r="COP187" s="23"/>
      <c r="COQ187" s="23"/>
      <c r="COR187" s="23"/>
      <c r="COS187" s="23"/>
      <c r="COT187" s="23"/>
      <c r="COU187" s="23"/>
      <c r="COV187" s="23"/>
      <c r="COW187" s="23"/>
      <c r="COX187" s="23"/>
      <c r="COY187" s="23"/>
      <c r="COZ187" s="23"/>
      <c r="CPA187" s="23"/>
      <c r="CPB187" s="23"/>
      <c r="CPC187" s="23"/>
      <c r="CPD187" s="23"/>
      <c r="CPE187" s="23"/>
      <c r="CPF187" s="23"/>
      <c r="CPG187" s="23"/>
      <c r="CPH187" s="23"/>
      <c r="CPI187" s="23"/>
      <c r="CPJ187" s="23"/>
      <c r="CPK187" s="23"/>
      <c r="CPL187" s="23"/>
      <c r="CPM187" s="23"/>
      <c r="CPN187" s="23"/>
      <c r="CPO187" s="23"/>
      <c r="CPP187" s="23"/>
      <c r="CPQ187" s="23"/>
      <c r="CPR187" s="23"/>
      <c r="CPS187" s="23"/>
      <c r="CPT187" s="23"/>
      <c r="CPU187" s="23"/>
      <c r="CPV187" s="23"/>
      <c r="CPW187" s="23"/>
      <c r="CPX187" s="23"/>
      <c r="CPY187" s="23"/>
      <c r="CPZ187" s="23"/>
      <c r="CQA187" s="23"/>
      <c r="CQB187" s="23"/>
      <c r="CQC187" s="23"/>
      <c r="CQD187" s="23"/>
      <c r="CQE187" s="23"/>
      <c r="CQF187" s="23"/>
      <c r="CQG187" s="23"/>
      <c r="CQH187" s="23"/>
      <c r="CQI187" s="23"/>
      <c r="CQJ187" s="23"/>
      <c r="CQK187" s="23"/>
      <c r="CQL187" s="23"/>
      <c r="CQM187" s="23"/>
      <c r="CQN187" s="23"/>
      <c r="CQO187" s="23"/>
      <c r="CQP187" s="23"/>
      <c r="CQQ187" s="23"/>
      <c r="CQR187" s="23"/>
      <c r="CQS187" s="23"/>
      <c r="CQT187" s="23"/>
      <c r="CQU187" s="23"/>
      <c r="CQV187" s="23"/>
      <c r="CQW187" s="23"/>
      <c r="CQX187" s="23"/>
      <c r="CQY187" s="23"/>
      <c r="CQZ187" s="23"/>
      <c r="CRA187" s="23"/>
      <c r="CRB187" s="23"/>
      <c r="CRC187" s="23"/>
      <c r="CRD187" s="23"/>
      <c r="CRE187" s="23"/>
      <c r="CRF187" s="23"/>
      <c r="CRG187" s="23"/>
      <c r="CRH187" s="23"/>
      <c r="CRI187" s="23"/>
      <c r="CRJ187" s="23"/>
      <c r="CRK187" s="23"/>
      <c r="CRL187" s="23"/>
      <c r="CRM187" s="23"/>
      <c r="CRN187" s="23"/>
      <c r="CRO187" s="23"/>
      <c r="CRP187" s="23"/>
      <c r="CRQ187" s="23"/>
      <c r="CRR187" s="23"/>
      <c r="CRS187" s="23"/>
      <c r="CRT187" s="23"/>
      <c r="CRU187" s="23"/>
      <c r="CRV187" s="23"/>
      <c r="CRW187" s="23"/>
      <c r="CRX187" s="23"/>
      <c r="CRY187" s="23"/>
      <c r="CRZ187" s="23"/>
      <c r="CSA187" s="23"/>
      <c r="CSB187" s="23"/>
      <c r="CSC187" s="23"/>
      <c r="CSD187" s="23"/>
      <c r="CSE187" s="23"/>
      <c r="CSF187" s="23"/>
      <c r="CSG187" s="23"/>
      <c r="CSH187" s="23"/>
      <c r="CSI187" s="23"/>
      <c r="CSJ187" s="23"/>
      <c r="CSK187" s="23"/>
      <c r="CSL187" s="23"/>
      <c r="CSM187" s="23"/>
      <c r="CSN187" s="23"/>
      <c r="CSO187" s="23"/>
      <c r="CSP187" s="23"/>
      <c r="CSQ187" s="23"/>
      <c r="CSR187" s="23"/>
      <c r="CSS187" s="23"/>
      <c r="CST187" s="23"/>
      <c r="CSU187" s="23"/>
      <c r="CSV187" s="23"/>
      <c r="CSW187" s="23"/>
      <c r="CSX187" s="23"/>
      <c r="CSY187" s="23"/>
      <c r="CSZ187" s="23"/>
      <c r="CTA187" s="23"/>
      <c r="CTB187" s="23"/>
      <c r="CTC187" s="23"/>
      <c r="CTD187" s="23"/>
      <c r="CTE187" s="23"/>
      <c r="CTF187" s="23"/>
      <c r="CTG187" s="23"/>
      <c r="CTH187" s="23"/>
      <c r="CTI187" s="23"/>
      <c r="CTJ187" s="23"/>
      <c r="CTK187" s="23"/>
      <c r="CTL187" s="23"/>
      <c r="CTM187" s="23"/>
      <c r="CTN187" s="23"/>
      <c r="CTO187" s="23"/>
      <c r="CTP187" s="23"/>
      <c r="CTQ187" s="23"/>
      <c r="CTR187" s="23"/>
      <c r="CTS187" s="23"/>
      <c r="CTT187" s="23"/>
      <c r="CTU187" s="23"/>
      <c r="CTV187" s="23"/>
      <c r="CTW187" s="23"/>
      <c r="CTX187" s="23"/>
      <c r="CTY187" s="23"/>
      <c r="CTZ187" s="23"/>
      <c r="CUA187" s="23"/>
      <c r="CUB187" s="23"/>
      <c r="CUC187" s="23"/>
      <c r="CUD187" s="23"/>
      <c r="CUE187" s="23"/>
      <c r="CUF187" s="23"/>
      <c r="CUG187" s="23"/>
      <c r="CUH187" s="23"/>
      <c r="CUI187" s="23"/>
      <c r="CUJ187" s="23"/>
      <c r="CUK187" s="23"/>
      <c r="CUL187" s="23"/>
      <c r="CUM187" s="23"/>
      <c r="CUN187" s="23"/>
      <c r="CUO187" s="23"/>
      <c r="CUP187" s="23"/>
      <c r="CUQ187" s="23"/>
      <c r="CUR187" s="23"/>
      <c r="CUS187" s="23"/>
      <c r="CUT187" s="23"/>
      <c r="CUU187" s="23"/>
      <c r="CUV187" s="23"/>
      <c r="CUW187" s="23"/>
      <c r="CUX187" s="23"/>
      <c r="CUY187" s="23"/>
      <c r="CUZ187" s="23"/>
      <c r="CVA187" s="23"/>
      <c r="CVB187" s="23"/>
      <c r="CVC187" s="23"/>
      <c r="CVD187" s="23"/>
      <c r="CVE187" s="23"/>
      <c r="CVF187" s="23"/>
      <c r="CVG187" s="23"/>
      <c r="CVH187" s="23"/>
      <c r="CVI187" s="23"/>
      <c r="CVJ187" s="23"/>
      <c r="CVK187" s="23"/>
      <c r="CVL187" s="23"/>
      <c r="CVM187" s="23"/>
      <c r="CVN187" s="23"/>
      <c r="CVO187" s="23"/>
      <c r="CVP187" s="23"/>
      <c r="CVQ187" s="23"/>
      <c r="CVR187" s="23"/>
      <c r="CVS187" s="23"/>
      <c r="CVT187" s="23"/>
      <c r="CVU187" s="23"/>
      <c r="CVV187" s="23"/>
      <c r="CVW187" s="23"/>
      <c r="CVX187" s="23"/>
      <c r="CVY187" s="23"/>
      <c r="CVZ187" s="23"/>
      <c r="CWA187" s="23"/>
      <c r="CWB187" s="23"/>
      <c r="CWC187" s="23"/>
      <c r="CWD187" s="23"/>
      <c r="CWE187" s="23"/>
      <c r="CWF187" s="23"/>
      <c r="CWG187" s="23"/>
      <c r="CWH187" s="23"/>
      <c r="CWI187" s="23"/>
      <c r="CWJ187" s="23"/>
      <c r="CWK187" s="23"/>
      <c r="CWL187" s="23"/>
      <c r="CWM187" s="23"/>
      <c r="CWN187" s="23"/>
      <c r="CWO187" s="23"/>
      <c r="CWP187" s="23"/>
      <c r="CWQ187" s="23"/>
      <c r="CWR187" s="23"/>
      <c r="CWS187" s="23"/>
      <c r="CWT187" s="23"/>
      <c r="CWU187" s="23"/>
      <c r="CWV187" s="23"/>
      <c r="CWW187" s="23"/>
      <c r="CWX187" s="23"/>
      <c r="CWY187" s="23"/>
      <c r="CWZ187" s="23"/>
      <c r="CXA187" s="23"/>
      <c r="CXB187" s="23"/>
      <c r="CXC187" s="23"/>
      <c r="CXD187" s="23"/>
      <c r="CXE187" s="23"/>
      <c r="CXF187" s="23"/>
      <c r="CXG187" s="23"/>
      <c r="CXH187" s="23"/>
      <c r="CXI187" s="23"/>
      <c r="CXJ187" s="23"/>
      <c r="CXK187" s="23"/>
      <c r="CXL187" s="23"/>
      <c r="CXM187" s="23"/>
      <c r="CXN187" s="23"/>
      <c r="CXO187" s="23"/>
      <c r="CXP187" s="23"/>
      <c r="CXQ187" s="23"/>
      <c r="CXR187" s="23"/>
      <c r="CXS187" s="23"/>
      <c r="CXT187" s="23"/>
      <c r="CXU187" s="23"/>
      <c r="CXV187" s="23"/>
      <c r="CXW187" s="23"/>
      <c r="CXX187" s="23"/>
      <c r="CXY187" s="23"/>
      <c r="CXZ187" s="23"/>
      <c r="CYA187" s="23"/>
      <c r="CYB187" s="23"/>
      <c r="CYC187" s="23"/>
      <c r="CYD187" s="23"/>
      <c r="CYE187" s="23"/>
      <c r="CYF187" s="23"/>
      <c r="CYG187" s="23"/>
      <c r="CYH187" s="23"/>
      <c r="CYI187" s="23"/>
      <c r="CYJ187" s="23"/>
      <c r="CYK187" s="23"/>
      <c r="CYL187" s="23"/>
      <c r="CYM187" s="23"/>
      <c r="CYN187" s="23"/>
      <c r="CYO187" s="23"/>
      <c r="CYP187" s="23"/>
      <c r="CYQ187" s="23"/>
      <c r="CYR187" s="23"/>
      <c r="CYS187" s="23"/>
      <c r="CYT187" s="23"/>
      <c r="CYU187" s="23"/>
      <c r="CYV187" s="23"/>
      <c r="CYW187" s="23"/>
      <c r="CYX187" s="23"/>
      <c r="CYY187" s="23"/>
      <c r="CYZ187" s="23"/>
      <c r="CZA187" s="23"/>
      <c r="CZB187" s="23"/>
      <c r="CZC187" s="23"/>
      <c r="CZD187" s="23"/>
      <c r="CZE187" s="23"/>
      <c r="CZF187" s="23"/>
      <c r="CZG187" s="23"/>
      <c r="CZH187" s="23"/>
      <c r="CZI187" s="23"/>
      <c r="CZJ187" s="23"/>
      <c r="CZK187" s="23"/>
      <c r="CZL187" s="23"/>
      <c r="CZM187" s="23"/>
      <c r="CZN187" s="23"/>
      <c r="CZO187" s="23"/>
      <c r="CZP187" s="23"/>
      <c r="CZQ187" s="23"/>
      <c r="CZR187" s="23"/>
      <c r="CZS187" s="23"/>
      <c r="CZT187" s="23"/>
      <c r="CZU187" s="23"/>
      <c r="CZV187" s="23"/>
      <c r="CZW187" s="23"/>
      <c r="CZX187" s="23"/>
      <c r="CZY187" s="23"/>
      <c r="CZZ187" s="23"/>
      <c r="DAA187" s="23"/>
      <c r="DAB187" s="23"/>
      <c r="DAC187" s="23"/>
      <c r="DAD187" s="23"/>
      <c r="DAE187" s="23"/>
      <c r="DAF187" s="23"/>
      <c r="DAG187" s="23"/>
      <c r="DAH187" s="23"/>
      <c r="DAI187" s="23"/>
      <c r="DAJ187" s="23"/>
      <c r="DAK187" s="23"/>
      <c r="DAL187" s="23"/>
      <c r="DAM187" s="23"/>
      <c r="DAN187" s="23"/>
      <c r="DAO187" s="23"/>
      <c r="DAP187" s="23"/>
      <c r="DAQ187" s="23"/>
      <c r="DAR187" s="23"/>
      <c r="DAS187" s="23"/>
      <c r="DAT187" s="23"/>
      <c r="DAU187" s="23"/>
      <c r="DAV187" s="23"/>
      <c r="DAW187" s="23"/>
      <c r="DAX187" s="23"/>
      <c r="DAY187" s="23"/>
      <c r="DAZ187" s="23"/>
      <c r="DBA187" s="23"/>
      <c r="DBB187" s="23"/>
      <c r="DBC187" s="23"/>
      <c r="DBD187" s="23"/>
      <c r="DBE187" s="23"/>
      <c r="DBF187" s="23"/>
      <c r="DBG187" s="23"/>
      <c r="DBH187" s="23"/>
      <c r="DBI187" s="23"/>
      <c r="DBJ187" s="23"/>
      <c r="DBK187" s="23"/>
      <c r="DBL187" s="23"/>
      <c r="DBM187" s="23"/>
      <c r="DBN187" s="23"/>
      <c r="DBO187" s="23"/>
      <c r="DBP187" s="23"/>
      <c r="DBQ187" s="23"/>
      <c r="DBR187" s="23"/>
      <c r="DBS187" s="23"/>
      <c r="DBT187" s="23"/>
      <c r="DBU187" s="23"/>
      <c r="DBV187" s="23"/>
      <c r="DBW187" s="23"/>
      <c r="DBX187" s="23"/>
      <c r="DBY187" s="23"/>
      <c r="DBZ187" s="23"/>
      <c r="DCA187" s="23"/>
      <c r="DCB187" s="23"/>
      <c r="DCC187" s="23"/>
      <c r="DCD187" s="23"/>
      <c r="DCE187" s="23"/>
      <c r="DCF187" s="23"/>
      <c r="DCG187" s="23"/>
      <c r="DCH187" s="23"/>
      <c r="DCI187" s="23"/>
      <c r="DCJ187" s="23"/>
      <c r="DCK187" s="23"/>
      <c r="DCL187" s="23"/>
      <c r="DCM187" s="23"/>
      <c r="DCN187" s="23"/>
      <c r="DCO187" s="23"/>
      <c r="DCP187" s="23"/>
      <c r="DCQ187" s="23"/>
      <c r="DCR187" s="23"/>
      <c r="DCS187" s="23"/>
      <c r="DCT187" s="23"/>
      <c r="DCU187" s="23"/>
      <c r="DCV187" s="23"/>
      <c r="DCW187" s="23"/>
      <c r="DCX187" s="23"/>
      <c r="DCY187" s="23"/>
      <c r="DCZ187" s="23"/>
      <c r="DDA187" s="23"/>
      <c r="DDB187" s="23"/>
      <c r="DDC187" s="23"/>
      <c r="DDD187" s="23"/>
      <c r="DDE187" s="23"/>
      <c r="DDF187" s="23"/>
      <c r="DDG187" s="23"/>
      <c r="DDH187" s="23"/>
      <c r="DDI187" s="23"/>
      <c r="DDJ187" s="23"/>
      <c r="DDK187" s="23"/>
      <c r="DDL187" s="23"/>
      <c r="DDM187" s="23"/>
      <c r="DDN187" s="23"/>
      <c r="DDO187" s="23"/>
      <c r="DDP187" s="23"/>
      <c r="DDQ187" s="23"/>
      <c r="DDR187" s="23"/>
      <c r="DDS187" s="23"/>
      <c r="DDT187" s="23"/>
      <c r="DDU187" s="23"/>
      <c r="DDV187" s="23"/>
      <c r="DDW187" s="23"/>
      <c r="DDX187" s="23"/>
      <c r="DDY187" s="23"/>
      <c r="DDZ187" s="23"/>
      <c r="DEA187" s="23"/>
      <c r="DEB187" s="23"/>
      <c r="DEC187" s="23"/>
      <c r="DED187" s="23"/>
      <c r="DEE187" s="23"/>
      <c r="DEF187" s="23"/>
      <c r="DEG187" s="23"/>
      <c r="DEH187" s="23"/>
      <c r="DEI187" s="23"/>
      <c r="DEJ187" s="23"/>
      <c r="DEK187" s="23"/>
      <c r="DEL187" s="23"/>
      <c r="DEM187" s="23"/>
      <c r="DEN187" s="23"/>
      <c r="DEO187" s="23"/>
      <c r="DEP187" s="23"/>
      <c r="DEQ187" s="23"/>
      <c r="DER187" s="23"/>
      <c r="DES187" s="23"/>
      <c r="DET187" s="23"/>
      <c r="DEU187" s="23"/>
      <c r="DEV187" s="23"/>
      <c r="DEW187" s="23"/>
      <c r="DEX187" s="23"/>
      <c r="DEY187" s="23"/>
      <c r="DEZ187" s="23"/>
      <c r="DFA187" s="23"/>
      <c r="DFB187" s="23"/>
      <c r="DFC187" s="23"/>
      <c r="DFD187" s="23"/>
      <c r="DFE187" s="23"/>
      <c r="DFF187" s="23"/>
      <c r="DFG187" s="23"/>
      <c r="DFH187" s="23"/>
      <c r="DFI187" s="23"/>
      <c r="DFJ187" s="23"/>
      <c r="DFK187" s="23"/>
      <c r="DFL187" s="23"/>
      <c r="DFM187" s="23"/>
      <c r="DFN187" s="23"/>
      <c r="DFO187" s="23"/>
      <c r="DFP187" s="23"/>
      <c r="DFQ187" s="23"/>
      <c r="DFR187" s="23"/>
      <c r="DFS187" s="23"/>
      <c r="DFT187" s="23"/>
      <c r="DFU187" s="23"/>
      <c r="DFV187" s="23"/>
      <c r="DFW187" s="23"/>
      <c r="DFX187" s="23"/>
      <c r="DFY187" s="23"/>
      <c r="DFZ187" s="23"/>
      <c r="DGA187" s="23"/>
      <c r="DGB187" s="23"/>
      <c r="DGC187" s="23"/>
      <c r="DGD187" s="23"/>
      <c r="DGE187" s="23"/>
      <c r="DGF187" s="23"/>
      <c r="DGG187" s="23"/>
      <c r="DGH187" s="23"/>
      <c r="DGI187" s="23"/>
      <c r="DGJ187" s="23"/>
      <c r="DGK187" s="23"/>
      <c r="DGL187" s="23"/>
      <c r="DGM187" s="23"/>
      <c r="DGN187" s="23"/>
      <c r="DGO187" s="23"/>
      <c r="DGP187" s="23"/>
      <c r="DGQ187" s="23"/>
      <c r="DGR187" s="23"/>
      <c r="DGS187" s="23"/>
      <c r="DGT187" s="23"/>
      <c r="DGU187" s="23"/>
      <c r="DGV187" s="23"/>
      <c r="DGW187" s="23"/>
      <c r="DGX187" s="23"/>
      <c r="DGY187" s="23"/>
      <c r="DGZ187" s="23"/>
      <c r="DHA187" s="23"/>
      <c r="DHB187" s="23"/>
      <c r="DHC187" s="23"/>
      <c r="DHD187" s="23"/>
      <c r="DHE187" s="23"/>
      <c r="DHF187" s="23"/>
      <c r="DHG187" s="23"/>
      <c r="DHH187" s="23"/>
      <c r="DHI187" s="23"/>
      <c r="DHJ187" s="23"/>
      <c r="DHK187" s="23"/>
      <c r="DHL187" s="23"/>
      <c r="DHM187" s="23"/>
      <c r="DHN187" s="23"/>
      <c r="DHO187" s="23"/>
      <c r="DHP187" s="23"/>
      <c r="DHQ187" s="23"/>
      <c r="DHR187" s="23"/>
      <c r="DHS187" s="23"/>
      <c r="DHT187" s="23"/>
      <c r="DHU187" s="23"/>
      <c r="DHV187" s="23"/>
      <c r="DHW187" s="23"/>
      <c r="DHX187" s="23"/>
      <c r="DHY187" s="23"/>
      <c r="DHZ187" s="23"/>
      <c r="DIA187" s="23"/>
      <c r="DIB187" s="23"/>
      <c r="DIC187" s="23"/>
      <c r="DID187" s="23"/>
      <c r="DIE187" s="23"/>
      <c r="DIF187" s="23"/>
      <c r="DIG187" s="23"/>
      <c r="DIH187" s="23"/>
      <c r="DII187" s="23"/>
      <c r="DIJ187" s="23"/>
      <c r="DIK187" s="23"/>
      <c r="DIL187" s="23"/>
      <c r="DIM187" s="23"/>
      <c r="DIN187" s="23"/>
      <c r="DIO187" s="23"/>
      <c r="DIP187" s="23"/>
      <c r="DIQ187" s="23"/>
      <c r="DIR187" s="23"/>
      <c r="DIS187" s="23"/>
      <c r="DIT187" s="23"/>
      <c r="DIU187" s="23"/>
      <c r="DIV187" s="23"/>
      <c r="DIW187" s="23"/>
      <c r="DIX187" s="23"/>
      <c r="DIY187" s="23"/>
      <c r="DIZ187" s="23"/>
      <c r="DJA187" s="23"/>
      <c r="DJB187" s="23"/>
      <c r="DJC187" s="23"/>
      <c r="DJD187" s="23"/>
      <c r="DJE187" s="23"/>
      <c r="DJF187" s="23"/>
      <c r="DJG187" s="23"/>
      <c r="DJH187" s="23"/>
      <c r="DJI187" s="23"/>
      <c r="DJJ187" s="23"/>
      <c r="DJK187" s="23"/>
      <c r="DJL187" s="23"/>
      <c r="DJM187" s="23"/>
      <c r="DJN187" s="23"/>
      <c r="DJO187" s="23"/>
      <c r="DJP187" s="23"/>
      <c r="DJQ187" s="23"/>
      <c r="DJR187" s="23"/>
      <c r="DJS187" s="23"/>
      <c r="DJT187" s="23"/>
      <c r="DJU187" s="23"/>
      <c r="DJV187" s="23"/>
      <c r="DJW187" s="23"/>
      <c r="DJX187" s="23"/>
      <c r="DJY187" s="23"/>
      <c r="DJZ187" s="23"/>
      <c r="DKA187" s="23"/>
      <c r="DKB187" s="23"/>
      <c r="DKC187" s="23"/>
      <c r="DKD187" s="23"/>
      <c r="DKE187" s="23"/>
      <c r="DKF187" s="23"/>
      <c r="DKG187" s="23"/>
      <c r="DKH187" s="23"/>
      <c r="DKI187" s="23"/>
      <c r="DKJ187" s="23"/>
      <c r="DKK187" s="23"/>
      <c r="DKL187" s="23"/>
      <c r="DKM187" s="23"/>
      <c r="DKN187" s="23"/>
      <c r="DKO187" s="23"/>
      <c r="DKP187" s="23"/>
      <c r="DKQ187" s="23"/>
      <c r="DKR187" s="23"/>
      <c r="DKS187" s="23"/>
      <c r="DKT187" s="23"/>
      <c r="DKU187" s="23"/>
      <c r="DKV187" s="23"/>
      <c r="DKW187" s="23"/>
      <c r="DKX187" s="23"/>
      <c r="DKY187" s="23"/>
      <c r="DKZ187" s="23"/>
      <c r="DLA187" s="23"/>
      <c r="DLB187" s="23"/>
      <c r="DLC187" s="23"/>
      <c r="DLD187" s="23"/>
      <c r="DLE187" s="23"/>
      <c r="DLF187" s="23"/>
      <c r="DLG187" s="23"/>
      <c r="DLH187" s="23"/>
      <c r="DLI187" s="23"/>
      <c r="DLJ187" s="23"/>
      <c r="DLK187" s="23"/>
      <c r="DLL187" s="23"/>
      <c r="DLM187" s="23"/>
      <c r="DLN187" s="23"/>
      <c r="DLO187" s="23"/>
      <c r="DLP187" s="23"/>
      <c r="DLQ187" s="23"/>
      <c r="DLR187" s="23"/>
      <c r="DLS187" s="23"/>
      <c r="DLT187" s="23"/>
      <c r="DLU187" s="23"/>
      <c r="DLV187" s="23"/>
      <c r="DLW187" s="23"/>
      <c r="DLX187" s="23"/>
      <c r="DLY187" s="23"/>
      <c r="DLZ187" s="23"/>
      <c r="DMA187" s="23"/>
      <c r="DMB187" s="23"/>
      <c r="DMC187" s="23"/>
      <c r="DMD187" s="23"/>
      <c r="DME187" s="23"/>
      <c r="DMF187" s="23"/>
      <c r="DMG187" s="23"/>
      <c r="DMH187" s="23"/>
      <c r="DMI187" s="23"/>
      <c r="DMJ187" s="23"/>
      <c r="DMK187" s="23"/>
      <c r="DML187" s="23"/>
      <c r="DMM187" s="23"/>
      <c r="DMN187" s="23"/>
      <c r="DMO187" s="23"/>
      <c r="DMP187" s="23"/>
      <c r="DMQ187" s="23"/>
      <c r="DMR187" s="23"/>
      <c r="DMS187" s="23"/>
      <c r="DMT187" s="23"/>
      <c r="DMU187" s="23"/>
      <c r="DMV187" s="23"/>
      <c r="DMW187" s="23"/>
      <c r="DMX187" s="23"/>
      <c r="DMY187" s="23"/>
      <c r="DMZ187" s="23"/>
      <c r="DNA187" s="23"/>
      <c r="DNB187" s="23"/>
      <c r="DNC187" s="23"/>
      <c r="DND187" s="23"/>
      <c r="DNE187" s="23"/>
      <c r="DNF187" s="23"/>
      <c r="DNG187" s="23"/>
      <c r="DNH187" s="23"/>
      <c r="DNI187" s="23"/>
      <c r="DNJ187" s="23"/>
      <c r="DNK187" s="23"/>
      <c r="DNL187" s="23"/>
      <c r="DNM187" s="23"/>
      <c r="DNN187" s="23"/>
      <c r="DNO187" s="23"/>
      <c r="DNP187" s="23"/>
      <c r="DNQ187" s="23"/>
      <c r="DNR187" s="23"/>
      <c r="DNS187" s="23"/>
      <c r="DNT187" s="23"/>
      <c r="DNU187" s="23"/>
      <c r="DNV187" s="23"/>
      <c r="DNW187" s="23"/>
      <c r="DNX187" s="23"/>
      <c r="DNY187" s="23"/>
      <c r="DNZ187" s="23"/>
      <c r="DOA187" s="23"/>
      <c r="DOB187" s="23"/>
      <c r="DOC187" s="23"/>
      <c r="DOD187" s="23"/>
      <c r="DOE187" s="23"/>
      <c r="DOF187" s="23"/>
      <c r="DOG187" s="23"/>
      <c r="DOH187" s="23"/>
      <c r="DOI187" s="23"/>
      <c r="DOJ187" s="23"/>
      <c r="DOK187" s="23"/>
      <c r="DOL187" s="23"/>
      <c r="DOM187" s="23"/>
      <c r="DON187" s="23"/>
      <c r="DOO187" s="23"/>
      <c r="DOP187" s="23"/>
      <c r="DOQ187" s="23"/>
      <c r="DOR187" s="23"/>
      <c r="DOS187" s="23"/>
      <c r="DOT187" s="23"/>
      <c r="DOU187" s="23"/>
      <c r="DOV187" s="23"/>
      <c r="DOW187" s="23"/>
      <c r="DOX187" s="23"/>
      <c r="DOY187" s="23"/>
      <c r="DOZ187" s="23"/>
      <c r="DPA187" s="23"/>
      <c r="DPB187" s="23"/>
      <c r="DPC187" s="23"/>
      <c r="DPD187" s="23"/>
      <c r="DPE187" s="23"/>
      <c r="DPF187" s="23"/>
      <c r="DPG187" s="23"/>
      <c r="DPH187" s="23"/>
      <c r="DPI187" s="23"/>
      <c r="DPJ187" s="23"/>
      <c r="DPK187" s="23"/>
      <c r="DPL187" s="23"/>
      <c r="DPM187" s="23"/>
      <c r="DPN187" s="23"/>
      <c r="DPO187" s="23"/>
      <c r="DPP187" s="23"/>
      <c r="DPQ187" s="23"/>
      <c r="DPR187" s="23"/>
      <c r="DPS187" s="23"/>
      <c r="DPT187" s="23"/>
      <c r="DPU187" s="23"/>
      <c r="DPV187" s="23"/>
      <c r="DPW187" s="23"/>
      <c r="DPX187" s="23"/>
      <c r="DPY187" s="23"/>
      <c r="DPZ187" s="23"/>
      <c r="DQA187" s="23"/>
      <c r="DQB187" s="23"/>
      <c r="DQC187" s="23"/>
      <c r="DQD187" s="23"/>
      <c r="DQE187" s="23"/>
      <c r="DQF187" s="23"/>
      <c r="DQG187" s="23"/>
      <c r="DQH187" s="23"/>
      <c r="DQI187" s="23"/>
      <c r="DQJ187" s="23"/>
      <c r="DQK187" s="23"/>
      <c r="DQL187" s="23"/>
      <c r="DQM187" s="23"/>
      <c r="DQN187" s="23"/>
      <c r="DQO187" s="23"/>
      <c r="DQP187" s="23"/>
      <c r="DQQ187" s="23"/>
      <c r="DQR187" s="23"/>
      <c r="DQS187" s="23"/>
      <c r="DQT187" s="23"/>
      <c r="DQU187" s="23"/>
      <c r="DQV187" s="23"/>
      <c r="DQW187" s="23"/>
      <c r="DQX187" s="23"/>
      <c r="DQY187" s="23"/>
      <c r="DQZ187" s="23"/>
      <c r="DRA187" s="23"/>
      <c r="DRB187" s="23"/>
      <c r="DRC187" s="23"/>
      <c r="DRD187" s="23"/>
      <c r="DRE187" s="23"/>
      <c r="DRF187" s="23"/>
      <c r="DRG187" s="23"/>
      <c r="DRH187" s="23"/>
      <c r="DRI187" s="23"/>
      <c r="DRJ187" s="23"/>
      <c r="DRK187" s="23"/>
      <c r="DRL187" s="23"/>
      <c r="DRM187" s="23"/>
      <c r="DRN187" s="23"/>
      <c r="DRO187" s="23"/>
      <c r="DRP187" s="23"/>
      <c r="DRQ187" s="23"/>
      <c r="DRR187" s="23"/>
      <c r="DRS187" s="23"/>
      <c r="DRT187" s="23"/>
      <c r="DRU187" s="23"/>
      <c r="DRV187" s="23"/>
      <c r="DRW187" s="23"/>
      <c r="DRX187" s="23"/>
      <c r="DRY187" s="23"/>
      <c r="DRZ187" s="23"/>
      <c r="DSA187" s="23"/>
      <c r="DSB187" s="23"/>
      <c r="DSC187" s="23"/>
      <c r="DSD187" s="23"/>
      <c r="DSE187" s="23"/>
      <c r="DSF187" s="23"/>
      <c r="DSG187" s="23"/>
      <c r="DSH187" s="23"/>
      <c r="DSI187" s="23"/>
      <c r="DSJ187" s="23"/>
      <c r="DSK187" s="23"/>
      <c r="DSL187" s="23"/>
      <c r="DSM187" s="23"/>
      <c r="DSN187" s="23"/>
      <c r="DSO187" s="23"/>
      <c r="DSP187" s="23"/>
      <c r="DSQ187" s="23"/>
      <c r="DSR187" s="23"/>
      <c r="DSS187" s="23"/>
      <c r="DST187" s="23"/>
      <c r="DSU187" s="23"/>
      <c r="DSV187" s="23"/>
      <c r="DSW187" s="23"/>
      <c r="DSX187" s="23"/>
      <c r="DSY187" s="23"/>
      <c r="DSZ187" s="23"/>
      <c r="DTA187" s="23"/>
      <c r="DTB187" s="23"/>
      <c r="DTC187" s="23"/>
      <c r="DTD187" s="23"/>
      <c r="DTE187" s="23"/>
      <c r="DTF187" s="23"/>
      <c r="DTG187" s="23"/>
      <c r="DTH187" s="23"/>
      <c r="DTI187" s="23"/>
      <c r="DTJ187" s="23"/>
      <c r="DTK187" s="23"/>
      <c r="DTL187" s="23"/>
      <c r="DTM187" s="23"/>
      <c r="DTN187" s="23"/>
      <c r="DTO187" s="23"/>
      <c r="DTP187" s="23"/>
      <c r="DTQ187" s="23"/>
      <c r="DTR187" s="23"/>
      <c r="DTS187" s="23"/>
      <c r="DTT187" s="23"/>
      <c r="DTU187" s="23"/>
      <c r="DTV187" s="23"/>
      <c r="DTW187" s="23"/>
      <c r="DTX187" s="23"/>
      <c r="DTY187" s="23"/>
      <c r="DTZ187" s="23"/>
      <c r="DUA187" s="23"/>
      <c r="DUB187" s="23"/>
      <c r="DUC187" s="23"/>
      <c r="DUD187" s="23"/>
      <c r="DUE187" s="23"/>
      <c r="DUF187" s="23"/>
      <c r="DUG187" s="23"/>
      <c r="DUH187" s="23"/>
      <c r="DUI187" s="23"/>
      <c r="DUJ187" s="23"/>
      <c r="DUK187" s="23"/>
      <c r="DUL187" s="23"/>
      <c r="DUM187" s="23"/>
      <c r="DUN187" s="23"/>
      <c r="DUO187" s="23"/>
      <c r="DUP187" s="23"/>
      <c r="DUQ187" s="23"/>
      <c r="DUR187" s="23"/>
      <c r="DUS187" s="23"/>
      <c r="DUT187" s="23"/>
      <c r="DUU187" s="23"/>
      <c r="DUV187" s="23"/>
      <c r="DUW187" s="23"/>
      <c r="DUX187" s="23"/>
      <c r="DUY187" s="23"/>
      <c r="DUZ187" s="23"/>
      <c r="DVA187" s="23"/>
      <c r="DVB187" s="23"/>
      <c r="DVC187" s="23"/>
      <c r="DVD187" s="23"/>
      <c r="DVE187" s="23"/>
      <c r="DVF187" s="23"/>
      <c r="DVG187" s="23"/>
      <c r="DVH187" s="23"/>
      <c r="DVI187" s="23"/>
      <c r="DVJ187" s="23"/>
      <c r="DVK187" s="23"/>
      <c r="DVL187" s="23"/>
      <c r="DVM187" s="23"/>
      <c r="DVN187" s="23"/>
      <c r="DVO187" s="23"/>
      <c r="DVP187" s="23"/>
      <c r="DVQ187" s="23"/>
      <c r="DVR187" s="23"/>
      <c r="DVS187" s="23"/>
      <c r="DVT187" s="23"/>
      <c r="DVU187" s="23"/>
      <c r="DVV187" s="23"/>
      <c r="DVW187" s="23"/>
      <c r="DVX187" s="23"/>
      <c r="DVY187" s="23"/>
      <c r="DVZ187" s="23"/>
      <c r="DWA187" s="23"/>
      <c r="DWB187" s="23"/>
      <c r="DWC187" s="23"/>
      <c r="DWD187" s="23"/>
      <c r="DWE187" s="23"/>
      <c r="DWF187" s="23"/>
      <c r="DWG187" s="23"/>
      <c r="DWH187" s="23"/>
      <c r="DWI187" s="23"/>
      <c r="DWJ187" s="23"/>
      <c r="DWK187" s="23"/>
      <c r="DWL187" s="23"/>
      <c r="DWM187" s="23"/>
      <c r="DWN187" s="23"/>
      <c r="DWO187" s="23"/>
      <c r="DWP187" s="23"/>
      <c r="DWQ187" s="23"/>
      <c r="DWR187" s="23"/>
      <c r="DWS187" s="23"/>
      <c r="DWT187" s="23"/>
      <c r="DWU187" s="23"/>
      <c r="DWV187" s="23"/>
      <c r="DWW187" s="23"/>
      <c r="DWX187" s="23"/>
      <c r="DWY187" s="23"/>
      <c r="DWZ187" s="23"/>
      <c r="DXA187" s="23"/>
      <c r="DXB187" s="23"/>
      <c r="DXC187" s="23"/>
      <c r="DXD187" s="23"/>
      <c r="DXE187" s="23"/>
      <c r="DXF187" s="23"/>
      <c r="DXG187" s="23"/>
      <c r="DXH187" s="23"/>
      <c r="DXI187" s="23"/>
      <c r="DXJ187" s="23"/>
      <c r="DXK187" s="23"/>
      <c r="DXL187" s="23"/>
      <c r="DXM187" s="23"/>
      <c r="DXN187" s="23"/>
      <c r="DXO187" s="23"/>
      <c r="DXP187" s="23"/>
      <c r="DXQ187" s="23"/>
      <c r="DXR187" s="23"/>
      <c r="DXS187" s="23"/>
      <c r="DXT187" s="23"/>
      <c r="DXU187" s="23"/>
      <c r="DXV187" s="23"/>
      <c r="DXW187" s="23"/>
      <c r="DXX187" s="23"/>
      <c r="DXY187" s="23"/>
      <c r="DXZ187" s="23"/>
      <c r="DYA187" s="23"/>
      <c r="DYB187" s="23"/>
      <c r="DYC187" s="23"/>
      <c r="DYD187" s="23"/>
      <c r="DYE187" s="23"/>
      <c r="DYF187" s="23"/>
      <c r="DYG187" s="23"/>
      <c r="DYH187" s="23"/>
      <c r="DYI187" s="23"/>
      <c r="DYJ187" s="23"/>
      <c r="DYK187" s="23"/>
      <c r="DYL187" s="23"/>
      <c r="DYM187" s="23"/>
      <c r="DYN187" s="23"/>
      <c r="DYO187" s="23"/>
      <c r="DYP187" s="23"/>
      <c r="DYQ187" s="23"/>
      <c r="DYR187" s="23"/>
      <c r="DYS187" s="23"/>
      <c r="DYT187" s="23"/>
      <c r="DYU187" s="23"/>
      <c r="DYV187" s="23"/>
      <c r="DYW187" s="23"/>
      <c r="DYX187" s="23"/>
      <c r="DYY187" s="23"/>
      <c r="DYZ187" s="23"/>
      <c r="DZA187" s="23"/>
      <c r="DZB187" s="23"/>
      <c r="DZC187" s="23"/>
      <c r="DZD187" s="23"/>
      <c r="DZE187" s="23"/>
      <c r="DZF187" s="23"/>
      <c r="DZG187" s="23"/>
      <c r="DZH187" s="23"/>
      <c r="DZI187" s="23"/>
      <c r="DZJ187" s="23"/>
      <c r="DZK187" s="23"/>
      <c r="DZL187" s="23"/>
      <c r="DZM187" s="23"/>
      <c r="DZN187" s="23"/>
      <c r="DZO187" s="23"/>
      <c r="DZP187" s="23"/>
      <c r="DZQ187" s="23"/>
      <c r="DZR187" s="23"/>
      <c r="DZS187" s="23"/>
      <c r="DZT187" s="23"/>
      <c r="DZU187" s="23"/>
      <c r="DZV187" s="23"/>
      <c r="DZW187" s="23"/>
      <c r="DZX187" s="23"/>
      <c r="DZY187" s="23"/>
      <c r="DZZ187" s="23"/>
      <c r="EAA187" s="23"/>
      <c r="EAB187" s="23"/>
      <c r="EAC187" s="23"/>
      <c r="EAD187" s="23"/>
      <c r="EAE187" s="23"/>
      <c r="EAF187" s="23"/>
      <c r="EAG187" s="23"/>
      <c r="EAH187" s="23"/>
      <c r="EAI187" s="23"/>
      <c r="EAJ187" s="23"/>
      <c r="EAK187" s="23"/>
      <c r="EAL187" s="23"/>
      <c r="EAM187" s="23"/>
      <c r="EAN187" s="23"/>
      <c r="EAO187" s="23"/>
      <c r="EAP187" s="23"/>
      <c r="EAQ187" s="23"/>
      <c r="EAR187" s="23"/>
      <c r="EAS187" s="23"/>
      <c r="EAT187" s="23"/>
      <c r="EAU187" s="23"/>
      <c r="EAV187" s="23"/>
      <c r="EAW187" s="23"/>
      <c r="EAX187" s="23"/>
      <c r="EAY187" s="23"/>
      <c r="EAZ187" s="23"/>
      <c r="EBA187" s="23"/>
      <c r="EBB187" s="23"/>
      <c r="EBC187" s="23"/>
      <c r="EBD187" s="23"/>
      <c r="EBE187" s="23"/>
      <c r="EBF187" s="23"/>
      <c r="EBG187" s="23"/>
      <c r="EBH187" s="23"/>
      <c r="EBI187" s="23"/>
      <c r="EBJ187" s="23"/>
      <c r="EBK187" s="23"/>
      <c r="EBL187" s="23"/>
      <c r="EBM187" s="23"/>
      <c r="EBN187" s="23"/>
      <c r="EBO187" s="23"/>
      <c r="EBP187" s="23"/>
      <c r="EBQ187" s="23"/>
      <c r="EBR187" s="23"/>
      <c r="EBS187" s="23"/>
      <c r="EBT187" s="23"/>
      <c r="EBU187" s="23"/>
      <c r="EBV187" s="23"/>
      <c r="EBW187" s="23"/>
      <c r="EBX187" s="23"/>
      <c r="EBY187" s="23"/>
      <c r="EBZ187" s="23"/>
      <c r="ECA187" s="23"/>
      <c r="ECB187" s="23"/>
      <c r="ECC187" s="23"/>
      <c r="ECD187" s="23"/>
      <c r="ECE187" s="23"/>
      <c r="ECF187" s="23"/>
      <c r="ECG187" s="23"/>
      <c r="ECH187" s="23"/>
      <c r="ECI187" s="23"/>
      <c r="ECJ187" s="23"/>
      <c r="ECK187" s="23"/>
      <c r="ECL187" s="23"/>
      <c r="ECM187" s="23"/>
      <c r="ECN187" s="23"/>
      <c r="ECO187" s="23"/>
      <c r="ECP187" s="23"/>
      <c r="ECQ187" s="23"/>
      <c r="ECR187" s="23"/>
      <c r="ECS187" s="23"/>
      <c r="ECT187" s="23"/>
      <c r="ECU187" s="23"/>
      <c r="ECV187" s="23"/>
      <c r="ECW187" s="23"/>
      <c r="ECX187" s="23"/>
      <c r="ECY187" s="23"/>
      <c r="ECZ187" s="23"/>
      <c r="EDA187" s="23"/>
      <c r="EDB187" s="23"/>
      <c r="EDC187" s="23"/>
      <c r="EDD187" s="23"/>
      <c r="EDE187" s="23"/>
      <c r="EDF187" s="23"/>
      <c r="EDG187" s="23"/>
      <c r="EDH187" s="23"/>
      <c r="EDI187" s="23"/>
      <c r="EDJ187" s="23"/>
      <c r="EDK187" s="23"/>
      <c r="EDL187" s="23"/>
      <c r="EDM187" s="23"/>
      <c r="EDN187" s="23"/>
      <c r="EDO187" s="23"/>
      <c r="EDP187" s="23"/>
      <c r="EDQ187" s="23"/>
      <c r="EDR187" s="23"/>
      <c r="EDS187" s="23"/>
      <c r="EDT187" s="23"/>
      <c r="EDU187" s="23"/>
      <c r="EDV187" s="23"/>
      <c r="EDW187" s="23"/>
      <c r="EDX187" s="23"/>
      <c r="EDY187" s="23"/>
      <c r="EDZ187" s="23"/>
      <c r="EEA187" s="23"/>
      <c r="EEB187" s="23"/>
      <c r="EEC187" s="23"/>
      <c r="EED187" s="23"/>
      <c r="EEE187" s="23"/>
      <c r="EEF187" s="23"/>
      <c r="EEG187" s="23"/>
      <c r="EEH187" s="23"/>
      <c r="EEI187" s="23"/>
      <c r="EEJ187" s="23"/>
      <c r="EEK187" s="23"/>
      <c r="EEL187" s="23"/>
      <c r="EEM187" s="23"/>
      <c r="EEN187" s="23"/>
      <c r="EEO187" s="23"/>
      <c r="EEP187" s="23"/>
      <c r="EEQ187" s="23"/>
      <c r="EER187" s="23"/>
      <c r="EES187" s="23"/>
      <c r="EET187" s="23"/>
      <c r="EEU187" s="23"/>
      <c r="EEV187" s="23"/>
      <c r="EEW187" s="23"/>
      <c r="EEX187" s="23"/>
      <c r="EEY187" s="23"/>
      <c r="EEZ187" s="23"/>
      <c r="EFA187" s="23"/>
      <c r="EFB187" s="23"/>
      <c r="EFC187" s="23"/>
      <c r="EFD187" s="23"/>
      <c r="EFE187" s="23"/>
      <c r="EFF187" s="23"/>
      <c r="EFG187" s="23"/>
      <c r="EFH187" s="23"/>
      <c r="EFI187" s="23"/>
      <c r="EFJ187" s="23"/>
      <c r="EFK187" s="23"/>
      <c r="EFL187" s="23"/>
      <c r="EFM187" s="23"/>
      <c r="EFN187" s="23"/>
      <c r="EFO187" s="23"/>
      <c r="EFP187" s="23"/>
      <c r="EFQ187" s="23"/>
      <c r="EFR187" s="23"/>
      <c r="EFS187" s="23"/>
      <c r="EFT187" s="23"/>
      <c r="EFU187" s="23"/>
      <c r="EFV187" s="23"/>
      <c r="EFW187" s="23"/>
      <c r="EFX187" s="23"/>
      <c r="EFY187" s="23"/>
      <c r="EFZ187" s="23"/>
      <c r="EGA187" s="23"/>
      <c r="EGB187" s="23"/>
      <c r="EGC187" s="23"/>
      <c r="EGD187" s="23"/>
      <c r="EGE187" s="23"/>
      <c r="EGF187" s="23"/>
      <c r="EGG187" s="23"/>
      <c r="EGH187" s="23"/>
      <c r="EGI187" s="23"/>
      <c r="EGJ187" s="23"/>
      <c r="EGK187" s="23"/>
      <c r="EGL187" s="23"/>
      <c r="EGM187" s="23"/>
      <c r="EGN187" s="23"/>
      <c r="EGO187" s="23"/>
      <c r="EGP187" s="23"/>
      <c r="EGQ187" s="23"/>
      <c r="EGR187" s="23"/>
      <c r="EGS187" s="23"/>
      <c r="EGT187" s="23"/>
      <c r="EGU187" s="23"/>
      <c r="EGV187" s="23"/>
      <c r="EGW187" s="23"/>
      <c r="EGX187" s="23"/>
      <c r="EGY187" s="23"/>
      <c r="EGZ187" s="23"/>
      <c r="EHA187" s="23"/>
      <c r="EHB187" s="23"/>
      <c r="EHC187" s="23"/>
      <c r="EHD187" s="23"/>
      <c r="EHE187" s="23"/>
      <c r="EHF187" s="23"/>
      <c r="EHG187" s="23"/>
      <c r="EHH187" s="23"/>
      <c r="EHI187" s="23"/>
      <c r="EHJ187" s="23"/>
      <c r="EHK187" s="23"/>
      <c r="EHL187" s="23"/>
      <c r="EHM187" s="23"/>
      <c r="EHN187" s="23"/>
      <c r="EHO187" s="23"/>
      <c r="EHP187" s="23"/>
      <c r="EHQ187" s="23"/>
      <c r="EHR187" s="23"/>
      <c r="EHS187" s="23"/>
      <c r="EHT187" s="23"/>
      <c r="EHU187" s="23"/>
      <c r="EHV187" s="23"/>
      <c r="EHW187" s="23"/>
      <c r="EHX187" s="23"/>
      <c r="EHY187" s="23"/>
      <c r="EHZ187" s="23"/>
      <c r="EIA187" s="23"/>
      <c r="EIB187" s="23"/>
      <c r="EIC187" s="23"/>
      <c r="EID187" s="23"/>
      <c r="EIE187" s="23"/>
      <c r="EIF187" s="23"/>
      <c r="EIG187" s="23"/>
      <c r="EIH187" s="23"/>
      <c r="EII187" s="23"/>
      <c r="EIJ187" s="23"/>
      <c r="EIK187" s="23"/>
      <c r="EIL187" s="23"/>
      <c r="EIM187" s="23"/>
      <c r="EIN187" s="23"/>
      <c r="EIO187" s="23"/>
      <c r="EIP187" s="23"/>
      <c r="EIQ187" s="23"/>
      <c r="EIR187" s="23"/>
      <c r="EIS187" s="23"/>
      <c r="EIT187" s="23"/>
      <c r="EIU187" s="23"/>
      <c r="EIV187" s="23"/>
      <c r="EIW187" s="23"/>
      <c r="EIX187" s="23"/>
      <c r="EIY187" s="23"/>
      <c r="EIZ187" s="23"/>
      <c r="EJA187" s="23"/>
      <c r="EJB187" s="23"/>
      <c r="EJC187" s="23"/>
      <c r="EJD187" s="23"/>
      <c r="EJE187" s="23"/>
      <c r="EJF187" s="23"/>
      <c r="EJG187" s="23"/>
      <c r="EJH187" s="23"/>
      <c r="EJI187" s="23"/>
      <c r="EJJ187" s="23"/>
      <c r="EJK187" s="23"/>
      <c r="EJL187" s="23"/>
      <c r="EJM187" s="23"/>
      <c r="EJN187" s="23"/>
      <c r="EJO187" s="23"/>
      <c r="EJP187" s="23"/>
      <c r="EJQ187" s="23"/>
      <c r="EJR187" s="23"/>
      <c r="EJS187" s="23"/>
      <c r="EJT187" s="23"/>
      <c r="EJU187" s="23"/>
      <c r="EJV187" s="23"/>
      <c r="EJW187" s="23"/>
      <c r="EJX187" s="23"/>
      <c r="EJY187" s="23"/>
      <c r="EJZ187" s="23"/>
      <c r="EKA187" s="23"/>
      <c r="EKB187" s="23"/>
      <c r="EKC187" s="23"/>
      <c r="EKD187" s="23"/>
      <c r="EKE187" s="23"/>
      <c r="EKF187" s="23"/>
      <c r="EKG187" s="23"/>
      <c r="EKH187" s="23"/>
      <c r="EKI187" s="23"/>
      <c r="EKJ187" s="23"/>
      <c r="EKK187" s="23"/>
      <c r="EKL187" s="23"/>
      <c r="EKM187" s="23"/>
      <c r="EKN187" s="23"/>
      <c r="EKO187" s="23"/>
      <c r="EKP187" s="23"/>
      <c r="EKQ187" s="23"/>
      <c r="EKR187" s="23"/>
      <c r="EKS187" s="23"/>
      <c r="EKT187" s="23"/>
      <c r="EKU187" s="23"/>
      <c r="EKV187" s="23"/>
      <c r="EKW187" s="23"/>
      <c r="EKX187" s="23"/>
      <c r="EKY187" s="23"/>
      <c r="EKZ187" s="23"/>
      <c r="ELA187" s="23"/>
      <c r="ELB187" s="23"/>
      <c r="ELC187" s="23"/>
      <c r="ELD187" s="23"/>
      <c r="ELE187" s="23"/>
      <c r="ELF187" s="23"/>
      <c r="ELG187" s="23"/>
      <c r="ELH187" s="23"/>
      <c r="ELI187" s="23"/>
      <c r="ELJ187" s="23"/>
      <c r="ELK187" s="23"/>
      <c r="ELL187" s="23"/>
      <c r="ELM187" s="23"/>
      <c r="ELN187" s="23"/>
      <c r="ELO187" s="23"/>
      <c r="ELP187" s="23"/>
      <c r="ELQ187" s="23"/>
      <c r="ELR187" s="23"/>
      <c r="ELS187" s="23"/>
      <c r="ELT187" s="23"/>
      <c r="ELU187" s="23"/>
      <c r="ELV187" s="23"/>
      <c r="ELW187" s="23"/>
      <c r="ELX187" s="23"/>
      <c r="ELY187" s="23"/>
      <c r="ELZ187" s="23"/>
      <c r="EMA187" s="23"/>
      <c r="EMB187" s="23"/>
      <c r="EMC187" s="23"/>
      <c r="EMD187" s="23"/>
      <c r="EME187" s="23"/>
      <c r="EMF187" s="23"/>
      <c r="EMG187" s="23"/>
      <c r="EMH187" s="23"/>
      <c r="EMI187" s="23"/>
      <c r="EMJ187" s="23"/>
      <c r="EMK187" s="23"/>
      <c r="EML187" s="23"/>
      <c r="EMM187" s="23"/>
      <c r="EMN187" s="23"/>
      <c r="EMO187" s="23"/>
      <c r="EMP187" s="23"/>
      <c r="EMQ187" s="23"/>
      <c r="EMR187" s="23"/>
      <c r="EMS187" s="23"/>
      <c r="EMT187" s="23"/>
      <c r="EMU187" s="23"/>
      <c r="EMV187" s="23"/>
      <c r="EMW187" s="23"/>
      <c r="EMX187" s="23"/>
      <c r="EMY187" s="23"/>
      <c r="EMZ187" s="23"/>
      <c r="ENA187" s="23"/>
      <c r="ENB187" s="23"/>
      <c r="ENC187" s="23"/>
      <c r="END187" s="23"/>
      <c r="ENE187" s="23"/>
      <c r="ENF187" s="23"/>
      <c r="ENG187" s="23"/>
      <c r="ENH187" s="23"/>
      <c r="ENI187" s="23"/>
      <c r="ENJ187" s="23"/>
      <c r="ENK187" s="23"/>
      <c r="ENL187" s="23"/>
      <c r="ENM187" s="23"/>
      <c r="ENN187" s="23"/>
      <c r="ENO187" s="23"/>
      <c r="ENP187" s="23"/>
      <c r="ENQ187" s="23"/>
      <c r="ENR187" s="23"/>
      <c r="ENS187" s="23"/>
      <c r="ENT187" s="23"/>
      <c r="ENU187" s="23"/>
      <c r="ENV187" s="23"/>
      <c r="ENW187" s="23"/>
      <c r="ENX187" s="23"/>
      <c r="ENY187" s="23"/>
      <c r="ENZ187" s="23"/>
      <c r="EOA187" s="23"/>
      <c r="EOB187" s="23"/>
      <c r="EOC187" s="23"/>
      <c r="EOD187" s="23"/>
      <c r="EOE187" s="23"/>
      <c r="EOF187" s="23"/>
      <c r="EOG187" s="23"/>
      <c r="EOH187" s="23"/>
      <c r="EOI187" s="23"/>
      <c r="EOJ187" s="23"/>
      <c r="EOK187" s="23"/>
      <c r="EOL187" s="23"/>
      <c r="EOM187" s="23"/>
      <c r="EON187" s="23"/>
      <c r="EOO187" s="23"/>
      <c r="EOP187" s="23"/>
      <c r="EOQ187" s="23"/>
      <c r="EOR187" s="23"/>
      <c r="EOS187" s="23"/>
      <c r="EOT187" s="23"/>
      <c r="EOU187" s="23"/>
      <c r="EOV187" s="23"/>
      <c r="EOW187" s="23"/>
      <c r="EOX187" s="23"/>
      <c r="EOY187" s="23"/>
      <c r="EOZ187" s="23"/>
      <c r="EPA187" s="23"/>
      <c r="EPB187" s="23"/>
      <c r="EPC187" s="23"/>
      <c r="EPD187" s="23"/>
      <c r="EPE187" s="23"/>
      <c r="EPF187" s="23"/>
      <c r="EPG187" s="23"/>
      <c r="EPH187" s="23"/>
      <c r="EPI187" s="23"/>
      <c r="EPJ187" s="23"/>
      <c r="EPK187" s="23"/>
      <c r="EPL187" s="23"/>
      <c r="EPM187" s="23"/>
      <c r="EPN187" s="23"/>
      <c r="EPO187" s="23"/>
      <c r="EPP187" s="23"/>
      <c r="EPQ187" s="23"/>
      <c r="EPR187" s="23"/>
      <c r="EPS187" s="23"/>
      <c r="EPT187" s="23"/>
      <c r="EPU187" s="23"/>
      <c r="EPV187" s="23"/>
      <c r="EPW187" s="23"/>
      <c r="EPX187" s="23"/>
      <c r="EPY187" s="23"/>
      <c r="EPZ187" s="23"/>
      <c r="EQA187" s="23"/>
      <c r="EQB187" s="23"/>
      <c r="EQC187" s="23"/>
      <c r="EQD187" s="23"/>
      <c r="EQE187" s="23"/>
      <c r="EQF187" s="23"/>
      <c r="EQG187" s="23"/>
      <c r="EQH187" s="23"/>
      <c r="EQI187" s="23"/>
      <c r="EQJ187" s="23"/>
      <c r="EQK187" s="23"/>
      <c r="EQL187" s="23"/>
      <c r="EQM187" s="23"/>
      <c r="EQN187" s="23"/>
      <c r="EQO187" s="23"/>
      <c r="EQP187" s="23"/>
      <c r="EQQ187" s="23"/>
      <c r="EQR187" s="23"/>
      <c r="EQS187" s="23"/>
      <c r="EQT187" s="23"/>
      <c r="EQU187" s="23"/>
      <c r="EQV187" s="23"/>
      <c r="EQW187" s="23"/>
      <c r="EQX187" s="23"/>
      <c r="EQY187" s="23"/>
      <c r="EQZ187" s="23"/>
      <c r="ERA187" s="23"/>
      <c r="ERB187" s="23"/>
      <c r="ERC187" s="23"/>
      <c r="ERD187" s="23"/>
      <c r="ERE187" s="23"/>
      <c r="ERF187" s="23"/>
      <c r="ERG187" s="23"/>
      <c r="ERH187" s="23"/>
      <c r="ERI187" s="23"/>
      <c r="ERJ187" s="23"/>
      <c r="ERK187" s="23"/>
      <c r="ERL187" s="23"/>
      <c r="ERM187" s="23"/>
      <c r="ERN187" s="23"/>
      <c r="ERO187" s="23"/>
      <c r="ERP187" s="23"/>
      <c r="ERQ187" s="23"/>
      <c r="ERR187" s="23"/>
      <c r="ERS187" s="23"/>
      <c r="ERT187" s="23"/>
      <c r="ERU187" s="23"/>
      <c r="ERV187" s="23"/>
      <c r="ERW187" s="23"/>
      <c r="ERX187" s="23"/>
      <c r="ERY187" s="23"/>
      <c r="ERZ187" s="23"/>
      <c r="ESA187" s="23"/>
      <c r="ESB187" s="23"/>
      <c r="ESC187" s="23"/>
      <c r="ESD187" s="23"/>
      <c r="ESE187" s="23"/>
      <c r="ESF187" s="23"/>
      <c r="ESG187" s="23"/>
      <c r="ESH187" s="23"/>
      <c r="ESI187" s="23"/>
      <c r="ESJ187" s="23"/>
      <c r="ESK187" s="23"/>
      <c r="ESL187" s="23"/>
      <c r="ESM187" s="23"/>
      <c r="ESN187" s="23"/>
      <c r="ESO187" s="23"/>
      <c r="ESP187" s="23"/>
      <c r="ESQ187" s="23"/>
      <c r="ESR187" s="23"/>
      <c r="ESS187" s="23"/>
      <c r="EST187" s="23"/>
      <c r="ESU187" s="23"/>
      <c r="ESV187" s="23"/>
      <c r="ESW187" s="23"/>
      <c r="ESX187" s="23"/>
      <c r="ESY187" s="23"/>
      <c r="ESZ187" s="23"/>
      <c r="ETA187" s="23"/>
      <c r="ETB187" s="23"/>
      <c r="ETC187" s="23"/>
      <c r="ETD187" s="23"/>
      <c r="ETE187" s="23"/>
      <c r="ETF187" s="23"/>
      <c r="ETG187" s="23"/>
      <c r="ETH187" s="23"/>
      <c r="ETI187" s="23"/>
      <c r="ETJ187" s="23"/>
      <c r="ETK187" s="23"/>
      <c r="ETL187" s="23"/>
      <c r="ETM187" s="23"/>
      <c r="ETN187" s="23"/>
      <c r="ETO187" s="23"/>
      <c r="ETP187" s="23"/>
      <c r="ETQ187" s="23"/>
      <c r="ETR187" s="23"/>
      <c r="ETS187" s="23"/>
      <c r="ETT187" s="23"/>
      <c r="ETU187" s="23"/>
      <c r="ETV187" s="23"/>
      <c r="ETW187" s="23"/>
      <c r="ETX187" s="23"/>
      <c r="ETY187" s="23"/>
      <c r="ETZ187" s="23"/>
      <c r="EUA187" s="23"/>
      <c r="EUB187" s="23"/>
      <c r="EUC187" s="23"/>
      <c r="EUD187" s="23"/>
      <c r="EUE187" s="23"/>
      <c r="EUF187" s="23"/>
      <c r="EUG187" s="23"/>
      <c r="EUH187" s="23"/>
      <c r="EUI187" s="23"/>
      <c r="EUJ187" s="23"/>
      <c r="EUK187" s="23"/>
      <c r="EUL187" s="23"/>
      <c r="EUM187" s="23"/>
      <c r="EUN187" s="23"/>
      <c r="EUO187" s="23"/>
      <c r="EUP187" s="23"/>
      <c r="EUQ187" s="23"/>
      <c r="EUR187" s="23"/>
      <c r="EUS187" s="23"/>
      <c r="EUT187" s="23"/>
      <c r="EUU187" s="23"/>
      <c r="EUV187" s="23"/>
      <c r="EUW187" s="23"/>
      <c r="EUX187" s="23"/>
      <c r="EUY187" s="23"/>
      <c r="EUZ187" s="23"/>
      <c r="EVA187" s="23"/>
      <c r="EVB187" s="23"/>
      <c r="EVC187" s="23"/>
      <c r="EVD187" s="23"/>
      <c r="EVE187" s="23"/>
      <c r="EVF187" s="23"/>
      <c r="EVG187" s="23"/>
      <c r="EVH187" s="23"/>
      <c r="EVI187" s="23"/>
      <c r="EVJ187" s="23"/>
      <c r="EVK187" s="23"/>
      <c r="EVL187" s="23"/>
      <c r="EVM187" s="23"/>
      <c r="EVN187" s="23"/>
      <c r="EVO187" s="23"/>
      <c r="EVP187" s="23"/>
      <c r="EVQ187" s="23"/>
      <c r="EVR187" s="23"/>
      <c r="EVS187" s="23"/>
      <c r="EVT187" s="23"/>
      <c r="EVU187" s="23"/>
      <c r="EVV187" s="23"/>
      <c r="EVW187" s="23"/>
      <c r="EVX187" s="23"/>
      <c r="EVY187" s="23"/>
      <c r="EVZ187" s="23"/>
      <c r="EWA187" s="23"/>
      <c r="EWB187" s="23"/>
      <c r="EWC187" s="23"/>
      <c r="EWD187" s="23"/>
      <c r="EWE187" s="23"/>
      <c r="EWF187" s="23"/>
      <c r="EWG187" s="23"/>
      <c r="EWH187" s="23"/>
      <c r="EWI187" s="23"/>
      <c r="EWJ187" s="23"/>
      <c r="EWK187" s="23"/>
      <c r="EWL187" s="23"/>
      <c r="EWM187" s="23"/>
      <c r="EWN187" s="23"/>
      <c r="EWO187" s="23"/>
      <c r="EWP187" s="23"/>
      <c r="EWQ187" s="23"/>
      <c r="EWR187" s="23"/>
      <c r="EWS187" s="23"/>
      <c r="EWT187" s="23"/>
      <c r="EWU187" s="23"/>
      <c r="EWV187" s="23"/>
      <c r="EWW187" s="23"/>
      <c r="EWX187" s="23"/>
      <c r="EWY187" s="23"/>
      <c r="EWZ187" s="23"/>
      <c r="EXA187" s="23"/>
      <c r="EXB187" s="23"/>
      <c r="EXC187" s="23"/>
      <c r="EXD187" s="23"/>
      <c r="EXE187" s="23"/>
      <c r="EXF187" s="23"/>
      <c r="EXG187" s="23"/>
      <c r="EXH187" s="23"/>
      <c r="EXI187" s="23"/>
      <c r="EXJ187" s="23"/>
      <c r="EXK187" s="23"/>
      <c r="EXL187" s="23"/>
      <c r="EXM187" s="23"/>
      <c r="EXN187" s="23"/>
      <c r="EXO187" s="23"/>
      <c r="EXP187" s="23"/>
      <c r="EXQ187" s="23"/>
      <c r="EXR187" s="23"/>
      <c r="EXS187" s="23"/>
      <c r="EXT187" s="23"/>
      <c r="EXU187" s="23"/>
      <c r="EXV187" s="23"/>
      <c r="EXW187" s="23"/>
      <c r="EXX187" s="23"/>
      <c r="EXY187" s="23"/>
      <c r="EXZ187" s="23"/>
      <c r="EYA187" s="23"/>
      <c r="EYB187" s="23"/>
      <c r="EYC187" s="23"/>
      <c r="EYD187" s="23"/>
      <c r="EYE187" s="23"/>
      <c r="EYF187" s="23"/>
      <c r="EYG187" s="23"/>
      <c r="EYH187" s="23"/>
      <c r="EYI187" s="23"/>
      <c r="EYJ187" s="23"/>
      <c r="EYK187" s="23"/>
      <c r="EYL187" s="23"/>
      <c r="EYM187" s="23"/>
      <c r="EYN187" s="23"/>
      <c r="EYO187" s="23"/>
      <c r="EYP187" s="23"/>
      <c r="EYQ187" s="23"/>
      <c r="EYR187" s="23"/>
      <c r="EYS187" s="23"/>
      <c r="EYT187" s="23"/>
      <c r="EYU187" s="23"/>
      <c r="EYV187" s="23"/>
      <c r="EYW187" s="23"/>
      <c r="EYX187" s="23"/>
      <c r="EYY187" s="23"/>
      <c r="EYZ187" s="23"/>
      <c r="EZA187" s="23"/>
      <c r="EZB187" s="23"/>
      <c r="EZC187" s="23"/>
      <c r="EZD187" s="23"/>
      <c r="EZE187" s="23"/>
      <c r="EZF187" s="23"/>
      <c r="EZG187" s="23"/>
      <c r="EZH187" s="23"/>
      <c r="EZI187" s="23"/>
      <c r="EZJ187" s="23"/>
      <c r="EZK187" s="23"/>
      <c r="EZL187" s="23"/>
      <c r="EZM187" s="23"/>
      <c r="EZN187" s="23"/>
      <c r="EZO187" s="23"/>
      <c r="EZP187" s="23"/>
      <c r="EZQ187" s="23"/>
      <c r="EZR187" s="23"/>
      <c r="EZS187" s="23"/>
      <c r="EZT187" s="23"/>
      <c r="EZU187" s="23"/>
      <c r="EZV187" s="23"/>
      <c r="EZW187" s="23"/>
      <c r="EZX187" s="23"/>
      <c r="EZY187" s="23"/>
      <c r="EZZ187" s="23"/>
      <c r="FAA187" s="23"/>
      <c r="FAB187" s="23"/>
      <c r="FAC187" s="23"/>
      <c r="FAD187" s="23"/>
      <c r="FAE187" s="23"/>
      <c r="FAF187" s="23"/>
      <c r="FAG187" s="23"/>
      <c r="FAH187" s="23"/>
      <c r="FAI187" s="23"/>
      <c r="FAJ187" s="23"/>
      <c r="FAK187" s="23"/>
      <c r="FAL187" s="23"/>
      <c r="FAM187" s="23"/>
      <c r="FAN187" s="23"/>
      <c r="FAO187" s="23"/>
      <c r="FAP187" s="23"/>
      <c r="FAQ187" s="23"/>
      <c r="FAR187" s="23"/>
      <c r="FAS187" s="23"/>
      <c r="FAT187" s="23"/>
      <c r="FAU187" s="23"/>
      <c r="FAV187" s="23"/>
      <c r="FAW187" s="23"/>
      <c r="FAX187" s="23"/>
      <c r="FAY187" s="23"/>
      <c r="FAZ187" s="23"/>
      <c r="FBA187" s="23"/>
      <c r="FBB187" s="23"/>
      <c r="FBC187" s="23"/>
      <c r="FBD187" s="23"/>
      <c r="FBE187" s="23"/>
      <c r="FBF187" s="23"/>
      <c r="FBG187" s="23"/>
      <c r="FBH187" s="23"/>
      <c r="FBI187" s="23"/>
      <c r="FBJ187" s="23"/>
      <c r="FBK187" s="23"/>
      <c r="FBL187" s="23"/>
      <c r="FBM187" s="23"/>
      <c r="FBN187" s="23"/>
      <c r="FBO187" s="23"/>
      <c r="FBP187" s="23"/>
      <c r="FBQ187" s="23"/>
      <c r="FBR187" s="23"/>
      <c r="FBS187" s="23"/>
      <c r="FBT187" s="23"/>
      <c r="FBU187" s="23"/>
      <c r="FBV187" s="23"/>
      <c r="FBW187" s="23"/>
      <c r="FBX187" s="23"/>
      <c r="FBY187" s="23"/>
      <c r="FBZ187" s="23"/>
      <c r="FCA187" s="23"/>
      <c r="FCB187" s="23"/>
      <c r="FCC187" s="23"/>
      <c r="FCD187" s="23"/>
      <c r="FCE187" s="23"/>
      <c r="FCF187" s="23"/>
      <c r="FCG187" s="23"/>
      <c r="FCH187" s="23"/>
      <c r="FCI187" s="23"/>
      <c r="FCJ187" s="23"/>
      <c r="FCK187" s="23"/>
      <c r="FCL187" s="23"/>
      <c r="FCM187" s="23"/>
      <c r="FCN187" s="23"/>
      <c r="FCO187" s="23"/>
      <c r="FCP187" s="23"/>
      <c r="FCQ187" s="23"/>
      <c r="FCR187" s="23"/>
      <c r="FCS187" s="23"/>
      <c r="FCT187" s="23"/>
      <c r="FCU187" s="23"/>
      <c r="FCV187" s="23"/>
      <c r="FCW187" s="23"/>
      <c r="FCX187" s="23"/>
      <c r="FCY187" s="23"/>
      <c r="FCZ187" s="23"/>
      <c r="FDA187" s="23"/>
      <c r="FDB187" s="23"/>
      <c r="FDC187" s="23"/>
      <c r="FDD187" s="23"/>
      <c r="FDE187" s="23"/>
      <c r="FDF187" s="23"/>
      <c r="FDG187" s="23"/>
      <c r="FDH187" s="23"/>
      <c r="FDI187" s="23"/>
      <c r="FDJ187" s="23"/>
      <c r="FDK187" s="23"/>
      <c r="FDL187" s="23"/>
      <c r="FDM187" s="23"/>
      <c r="FDN187" s="23"/>
      <c r="FDO187" s="23"/>
      <c r="FDP187" s="23"/>
      <c r="FDQ187" s="23"/>
      <c r="FDR187" s="23"/>
      <c r="FDS187" s="23"/>
      <c r="FDT187" s="23"/>
      <c r="FDU187" s="23"/>
      <c r="FDV187" s="23"/>
      <c r="FDW187" s="23"/>
      <c r="FDX187" s="23"/>
      <c r="FDY187" s="23"/>
      <c r="FDZ187" s="23"/>
      <c r="FEA187" s="23"/>
      <c r="FEB187" s="23"/>
      <c r="FEC187" s="23"/>
      <c r="FED187" s="23"/>
      <c r="FEE187" s="23"/>
      <c r="FEF187" s="23"/>
      <c r="FEG187" s="23"/>
      <c r="FEH187" s="23"/>
      <c r="FEI187" s="23"/>
      <c r="FEJ187" s="23"/>
      <c r="FEK187" s="23"/>
      <c r="FEL187" s="23"/>
      <c r="FEM187" s="23"/>
      <c r="FEN187" s="23"/>
      <c r="FEO187" s="23"/>
      <c r="FEP187" s="23"/>
      <c r="FEQ187" s="23"/>
      <c r="FER187" s="23"/>
      <c r="FES187" s="23"/>
      <c r="FET187" s="23"/>
      <c r="FEU187" s="23"/>
      <c r="FEV187" s="23"/>
      <c r="FEW187" s="23"/>
      <c r="FEX187" s="23"/>
      <c r="FEY187" s="23"/>
      <c r="FEZ187" s="23"/>
      <c r="FFA187" s="23"/>
      <c r="FFB187" s="23"/>
      <c r="FFC187" s="23"/>
      <c r="FFD187" s="23"/>
      <c r="FFE187" s="23"/>
      <c r="FFF187" s="23"/>
      <c r="FFG187" s="23"/>
      <c r="FFH187" s="23"/>
      <c r="FFI187" s="23"/>
      <c r="FFJ187" s="23"/>
      <c r="FFK187" s="23"/>
      <c r="FFL187" s="23"/>
      <c r="FFM187" s="23"/>
      <c r="FFN187" s="23"/>
      <c r="FFO187" s="23"/>
      <c r="FFP187" s="23"/>
      <c r="FFQ187" s="23"/>
      <c r="FFR187" s="23"/>
      <c r="FFS187" s="23"/>
      <c r="FFT187" s="23"/>
      <c r="FFU187" s="23"/>
      <c r="FFV187" s="23"/>
      <c r="FFW187" s="23"/>
      <c r="FFX187" s="23"/>
      <c r="FFY187" s="23"/>
      <c r="FFZ187" s="23"/>
      <c r="FGA187" s="23"/>
      <c r="FGB187" s="23"/>
      <c r="FGC187" s="23"/>
      <c r="FGD187" s="23"/>
      <c r="FGE187" s="23"/>
      <c r="FGF187" s="23"/>
      <c r="FGG187" s="23"/>
      <c r="FGH187" s="23"/>
      <c r="FGI187" s="23"/>
      <c r="FGJ187" s="23"/>
      <c r="FGK187" s="23"/>
      <c r="FGL187" s="23"/>
      <c r="FGM187" s="23"/>
      <c r="FGN187" s="23"/>
      <c r="FGO187" s="23"/>
      <c r="FGP187" s="23"/>
      <c r="FGQ187" s="23"/>
      <c r="FGR187" s="23"/>
      <c r="FGS187" s="23"/>
      <c r="FGT187" s="23"/>
      <c r="FGU187" s="23"/>
      <c r="FGV187" s="23"/>
      <c r="FGW187" s="23"/>
      <c r="FGX187" s="23"/>
      <c r="FGY187" s="23"/>
      <c r="FGZ187" s="23"/>
      <c r="FHA187" s="23"/>
      <c r="FHB187" s="23"/>
      <c r="FHC187" s="23"/>
      <c r="FHD187" s="23"/>
      <c r="FHE187" s="23"/>
      <c r="FHF187" s="23"/>
      <c r="FHG187" s="23"/>
      <c r="FHH187" s="23"/>
      <c r="FHI187" s="23"/>
      <c r="FHJ187" s="23"/>
      <c r="FHK187" s="23"/>
      <c r="FHL187" s="23"/>
      <c r="FHM187" s="23"/>
      <c r="FHN187" s="23"/>
      <c r="FHO187" s="23"/>
      <c r="FHP187" s="23"/>
      <c r="FHQ187" s="23"/>
      <c r="FHR187" s="23"/>
      <c r="FHS187" s="23"/>
      <c r="FHT187" s="23"/>
      <c r="FHU187" s="23"/>
      <c r="FHV187" s="23"/>
      <c r="FHW187" s="23"/>
      <c r="FHX187" s="23"/>
      <c r="FHY187" s="23"/>
      <c r="FHZ187" s="23"/>
      <c r="FIA187" s="23"/>
      <c r="FIB187" s="23"/>
      <c r="FIC187" s="23"/>
      <c r="FID187" s="23"/>
      <c r="FIE187" s="23"/>
      <c r="FIF187" s="23"/>
      <c r="FIG187" s="23"/>
      <c r="FIH187" s="23"/>
      <c r="FII187" s="23"/>
      <c r="FIJ187" s="23"/>
      <c r="FIK187" s="23"/>
      <c r="FIL187" s="23"/>
      <c r="FIM187" s="23"/>
      <c r="FIN187" s="23"/>
      <c r="FIO187" s="23"/>
      <c r="FIP187" s="23"/>
      <c r="FIQ187" s="23"/>
      <c r="FIR187" s="23"/>
      <c r="FIS187" s="23"/>
      <c r="FIT187" s="23"/>
      <c r="FIU187" s="23"/>
      <c r="FIV187" s="23"/>
      <c r="FIW187" s="23"/>
      <c r="FIX187" s="23"/>
      <c r="FIY187" s="23"/>
      <c r="FIZ187" s="23"/>
      <c r="FJA187" s="23"/>
      <c r="FJB187" s="23"/>
      <c r="FJC187" s="23"/>
      <c r="FJD187" s="23"/>
      <c r="FJE187" s="23"/>
      <c r="FJF187" s="23"/>
      <c r="FJG187" s="23"/>
      <c r="FJH187" s="23"/>
      <c r="FJI187" s="23"/>
      <c r="FJJ187" s="23"/>
      <c r="FJK187" s="23"/>
      <c r="FJL187" s="23"/>
      <c r="FJM187" s="23"/>
      <c r="FJN187" s="23"/>
      <c r="FJO187" s="23"/>
      <c r="FJP187" s="23"/>
      <c r="FJQ187" s="23"/>
      <c r="FJR187" s="23"/>
      <c r="FJS187" s="23"/>
      <c r="FJT187" s="23"/>
      <c r="FJU187" s="23"/>
      <c r="FJV187" s="23"/>
      <c r="FJW187" s="23"/>
      <c r="FJX187" s="23"/>
      <c r="FJY187" s="23"/>
      <c r="FJZ187" s="23"/>
      <c r="FKA187" s="23"/>
      <c r="FKB187" s="23"/>
      <c r="FKC187" s="23"/>
      <c r="FKD187" s="23"/>
      <c r="FKE187" s="23"/>
      <c r="FKF187" s="23"/>
      <c r="FKG187" s="23"/>
      <c r="FKH187" s="23"/>
      <c r="FKI187" s="23"/>
      <c r="FKJ187" s="23"/>
      <c r="FKK187" s="23"/>
      <c r="FKL187" s="23"/>
      <c r="FKM187" s="23"/>
      <c r="FKN187" s="23"/>
      <c r="FKO187" s="23"/>
      <c r="FKP187" s="23"/>
      <c r="FKQ187" s="23"/>
      <c r="FKR187" s="23"/>
      <c r="FKS187" s="23"/>
      <c r="FKT187" s="23"/>
      <c r="FKU187" s="23"/>
      <c r="FKV187" s="23"/>
      <c r="FKW187" s="23"/>
      <c r="FKX187" s="23"/>
      <c r="FKY187" s="23"/>
      <c r="FKZ187" s="23"/>
      <c r="FLA187" s="23"/>
      <c r="FLB187" s="23"/>
      <c r="FLC187" s="23"/>
      <c r="FLD187" s="23"/>
      <c r="FLE187" s="23"/>
      <c r="FLF187" s="23"/>
      <c r="FLG187" s="23"/>
      <c r="FLH187" s="23"/>
      <c r="FLI187" s="23"/>
      <c r="FLJ187" s="23"/>
      <c r="FLK187" s="23"/>
      <c r="FLL187" s="23"/>
      <c r="FLM187" s="23"/>
      <c r="FLN187" s="23"/>
      <c r="FLO187" s="23"/>
      <c r="FLP187" s="23"/>
      <c r="FLQ187" s="23"/>
      <c r="FLR187" s="23"/>
      <c r="FLS187" s="23"/>
      <c r="FLT187" s="23"/>
      <c r="FLU187" s="23"/>
      <c r="FLV187" s="23"/>
      <c r="FLW187" s="23"/>
      <c r="FLX187" s="23"/>
      <c r="FLY187" s="23"/>
      <c r="FLZ187" s="23"/>
      <c r="FMA187" s="23"/>
      <c r="FMB187" s="23"/>
      <c r="FMC187" s="23"/>
      <c r="FMD187" s="23"/>
      <c r="FME187" s="23"/>
      <c r="FMF187" s="23"/>
      <c r="FMG187" s="23"/>
      <c r="FMH187" s="23"/>
      <c r="FMI187" s="23"/>
      <c r="FMJ187" s="23"/>
      <c r="FMK187" s="23"/>
      <c r="FML187" s="23"/>
      <c r="FMM187" s="23"/>
      <c r="FMN187" s="23"/>
      <c r="FMO187" s="23"/>
      <c r="FMP187" s="23"/>
      <c r="FMQ187" s="23"/>
      <c r="FMR187" s="23"/>
      <c r="FMS187" s="23"/>
      <c r="FMT187" s="23"/>
      <c r="FMU187" s="23"/>
      <c r="FMV187" s="23"/>
      <c r="FMW187" s="23"/>
      <c r="FMX187" s="23"/>
      <c r="FMY187" s="23"/>
      <c r="FMZ187" s="23"/>
      <c r="FNA187" s="23"/>
      <c r="FNB187" s="23"/>
      <c r="FNC187" s="23"/>
      <c r="FND187" s="23"/>
      <c r="FNE187" s="23"/>
      <c r="FNF187" s="23"/>
      <c r="FNG187" s="23"/>
      <c r="FNH187" s="23"/>
      <c r="FNI187" s="23"/>
      <c r="FNJ187" s="23"/>
      <c r="FNK187" s="23"/>
      <c r="FNL187" s="23"/>
      <c r="FNM187" s="23"/>
      <c r="FNN187" s="23"/>
      <c r="FNO187" s="23"/>
      <c r="FNP187" s="23"/>
      <c r="FNQ187" s="23"/>
      <c r="FNR187" s="23"/>
      <c r="FNS187" s="23"/>
      <c r="FNT187" s="23"/>
      <c r="FNU187" s="23"/>
      <c r="FNV187" s="23"/>
      <c r="FNW187" s="23"/>
      <c r="FNX187" s="23"/>
      <c r="FNY187" s="23"/>
      <c r="FNZ187" s="23"/>
      <c r="FOA187" s="23"/>
      <c r="FOB187" s="23"/>
      <c r="FOC187" s="23"/>
      <c r="FOD187" s="23"/>
      <c r="FOE187" s="23"/>
      <c r="FOF187" s="23"/>
      <c r="FOG187" s="23"/>
      <c r="FOH187" s="23"/>
      <c r="FOI187" s="23"/>
      <c r="FOJ187" s="23"/>
      <c r="FOK187" s="23"/>
      <c r="FOL187" s="23"/>
      <c r="FOM187" s="23"/>
      <c r="FON187" s="23"/>
      <c r="FOO187" s="23"/>
      <c r="FOP187" s="23"/>
      <c r="FOQ187" s="23"/>
      <c r="FOR187" s="23"/>
      <c r="FOS187" s="23"/>
      <c r="FOT187" s="23"/>
      <c r="FOU187" s="23"/>
      <c r="FOV187" s="23"/>
      <c r="FOW187" s="23"/>
      <c r="FOX187" s="23"/>
      <c r="FOY187" s="23"/>
      <c r="FOZ187" s="23"/>
      <c r="FPA187" s="23"/>
      <c r="FPB187" s="23"/>
      <c r="FPC187" s="23"/>
      <c r="FPD187" s="23"/>
      <c r="FPE187" s="23"/>
      <c r="FPF187" s="23"/>
      <c r="FPG187" s="23"/>
      <c r="FPH187" s="23"/>
      <c r="FPI187" s="23"/>
      <c r="FPJ187" s="23"/>
      <c r="FPK187" s="23"/>
      <c r="FPL187" s="23"/>
      <c r="FPM187" s="23"/>
      <c r="FPN187" s="23"/>
      <c r="FPO187" s="23"/>
      <c r="FPP187" s="23"/>
      <c r="FPQ187" s="23"/>
      <c r="FPR187" s="23"/>
      <c r="FPS187" s="23"/>
      <c r="FPT187" s="23"/>
      <c r="FPU187" s="23"/>
      <c r="FPV187" s="23"/>
      <c r="FPW187" s="23"/>
      <c r="FPX187" s="23"/>
      <c r="FPY187" s="23"/>
      <c r="FPZ187" s="23"/>
      <c r="FQA187" s="23"/>
      <c r="FQB187" s="23"/>
      <c r="FQC187" s="23"/>
      <c r="FQD187" s="23"/>
      <c r="FQE187" s="23"/>
      <c r="FQF187" s="23"/>
      <c r="FQG187" s="23"/>
      <c r="FQH187" s="23"/>
      <c r="FQI187" s="23"/>
      <c r="FQJ187" s="23"/>
      <c r="FQK187" s="23"/>
      <c r="FQL187" s="23"/>
      <c r="FQM187" s="23"/>
      <c r="FQN187" s="23"/>
      <c r="FQO187" s="23"/>
      <c r="FQP187" s="23"/>
      <c r="FQQ187" s="23"/>
      <c r="FQR187" s="23"/>
      <c r="FQS187" s="23"/>
      <c r="FQT187" s="23"/>
      <c r="FQU187" s="23"/>
      <c r="FQV187" s="23"/>
      <c r="FQW187" s="23"/>
      <c r="FQX187" s="23"/>
      <c r="FQY187" s="23"/>
      <c r="FQZ187" s="23"/>
      <c r="FRA187" s="23"/>
      <c r="FRB187" s="23"/>
      <c r="FRC187" s="23"/>
      <c r="FRD187" s="23"/>
      <c r="FRE187" s="23"/>
      <c r="FRF187" s="23"/>
      <c r="FRG187" s="23"/>
      <c r="FRH187" s="23"/>
      <c r="FRI187" s="23"/>
      <c r="FRJ187" s="23"/>
      <c r="FRK187" s="23"/>
      <c r="FRL187" s="23"/>
      <c r="FRM187" s="23"/>
      <c r="FRN187" s="23"/>
      <c r="FRO187" s="23"/>
      <c r="FRP187" s="23"/>
      <c r="FRQ187" s="23"/>
      <c r="FRR187" s="23"/>
      <c r="FRS187" s="23"/>
      <c r="FRT187" s="23"/>
      <c r="FRU187" s="23"/>
      <c r="FRV187" s="23"/>
      <c r="FRW187" s="23"/>
      <c r="FRX187" s="23"/>
      <c r="FRY187" s="23"/>
      <c r="FRZ187" s="23"/>
      <c r="FSA187" s="23"/>
      <c r="FSB187" s="23"/>
      <c r="FSC187" s="23"/>
      <c r="FSD187" s="23"/>
      <c r="FSE187" s="23"/>
      <c r="FSF187" s="23"/>
      <c r="FSG187" s="23"/>
      <c r="FSH187" s="23"/>
      <c r="FSI187" s="23"/>
      <c r="FSJ187" s="23"/>
      <c r="FSK187" s="23"/>
      <c r="FSL187" s="23"/>
      <c r="FSM187" s="23"/>
      <c r="FSN187" s="23"/>
      <c r="FSO187" s="23"/>
      <c r="FSP187" s="23"/>
      <c r="FSQ187" s="23"/>
      <c r="FSR187" s="23"/>
      <c r="FSS187" s="23"/>
      <c r="FST187" s="23"/>
      <c r="FSU187" s="23"/>
      <c r="FSV187" s="23"/>
      <c r="FSW187" s="23"/>
      <c r="FSX187" s="23"/>
      <c r="FSY187" s="23"/>
      <c r="FSZ187" s="23"/>
      <c r="FTA187" s="23"/>
      <c r="FTB187" s="23"/>
      <c r="FTC187" s="23"/>
      <c r="FTD187" s="23"/>
      <c r="FTE187" s="23"/>
      <c r="FTF187" s="23"/>
      <c r="FTG187" s="23"/>
      <c r="FTH187" s="23"/>
      <c r="FTI187" s="23"/>
      <c r="FTJ187" s="23"/>
      <c r="FTK187" s="23"/>
      <c r="FTL187" s="23"/>
      <c r="FTM187" s="23"/>
      <c r="FTN187" s="23"/>
      <c r="FTO187" s="23"/>
      <c r="FTP187" s="23"/>
      <c r="FTQ187" s="23"/>
      <c r="FTR187" s="23"/>
      <c r="FTS187" s="23"/>
      <c r="FTT187" s="23"/>
      <c r="FTU187" s="23"/>
      <c r="FTV187" s="23"/>
      <c r="FTW187" s="23"/>
      <c r="FTX187" s="23"/>
      <c r="FTY187" s="23"/>
      <c r="FTZ187" s="23"/>
      <c r="FUA187" s="23"/>
      <c r="FUB187" s="23"/>
      <c r="FUC187" s="23"/>
      <c r="FUD187" s="23"/>
      <c r="FUE187" s="23"/>
      <c r="FUF187" s="23"/>
      <c r="FUG187" s="23"/>
      <c r="FUH187" s="23"/>
      <c r="FUI187" s="23"/>
      <c r="FUJ187" s="23"/>
      <c r="FUK187" s="23"/>
      <c r="FUL187" s="23"/>
      <c r="FUM187" s="23"/>
      <c r="FUN187" s="23"/>
      <c r="FUO187" s="23"/>
      <c r="FUP187" s="23"/>
      <c r="FUQ187" s="23"/>
      <c r="FUR187" s="23"/>
      <c r="FUS187" s="23"/>
      <c r="FUT187" s="23"/>
      <c r="FUU187" s="23"/>
      <c r="FUV187" s="23"/>
      <c r="FUW187" s="23"/>
      <c r="FUX187" s="23"/>
      <c r="FUY187" s="23"/>
      <c r="FUZ187" s="23"/>
      <c r="FVA187" s="23"/>
      <c r="FVB187" s="23"/>
      <c r="FVC187" s="23"/>
      <c r="FVD187" s="23"/>
      <c r="FVE187" s="23"/>
      <c r="FVF187" s="23"/>
      <c r="FVG187" s="23"/>
      <c r="FVH187" s="23"/>
      <c r="FVI187" s="23"/>
      <c r="FVJ187" s="23"/>
      <c r="FVK187" s="23"/>
      <c r="FVL187" s="23"/>
      <c r="FVM187" s="23"/>
      <c r="FVN187" s="23"/>
      <c r="FVO187" s="23"/>
      <c r="FVP187" s="23"/>
      <c r="FVQ187" s="23"/>
      <c r="FVR187" s="23"/>
      <c r="FVS187" s="23"/>
      <c r="FVT187" s="23"/>
      <c r="FVU187" s="23"/>
      <c r="FVV187" s="23"/>
      <c r="FVW187" s="23"/>
      <c r="FVX187" s="23"/>
      <c r="FVY187" s="23"/>
      <c r="FVZ187" s="23"/>
      <c r="FWA187" s="23"/>
      <c r="FWB187" s="23"/>
      <c r="FWC187" s="23"/>
      <c r="FWD187" s="23"/>
      <c r="FWE187" s="23"/>
      <c r="FWF187" s="23"/>
      <c r="FWG187" s="23"/>
      <c r="FWH187" s="23"/>
      <c r="FWI187" s="23"/>
      <c r="FWJ187" s="23"/>
      <c r="FWK187" s="23"/>
      <c r="FWL187" s="23"/>
      <c r="FWM187" s="23"/>
      <c r="FWN187" s="23"/>
      <c r="FWO187" s="23"/>
      <c r="FWP187" s="23"/>
      <c r="FWQ187" s="23"/>
      <c r="FWR187" s="23"/>
      <c r="FWS187" s="23"/>
      <c r="FWT187" s="23"/>
      <c r="FWU187" s="23"/>
      <c r="FWV187" s="23"/>
      <c r="FWW187" s="23"/>
      <c r="FWX187" s="23"/>
      <c r="FWY187" s="23"/>
      <c r="FWZ187" s="23"/>
      <c r="FXA187" s="23"/>
      <c r="FXB187" s="23"/>
      <c r="FXC187" s="23"/>
      <c r="FXD187" s="23"/>
      <c r="FXE187" s="23"/>
      <c r="FXF187" s="23"/>
      <c r="FXG187" s="23"/>
      <c r="FXH187" s="23"/>
      <c r="FXI187" s="23"/>
      <c r="FXJ187" s="23"/>
      <c r="FXK187" s="23"/>
      <c r="FXL187" s="23"/>
      <c r="FXM187" s="23"/>
      <c r="FXN187" s="23"/>
      <c r="FXO187" s="23"/>
      <c r="FXP187" s="23"/>
      <c r="FXQ187" s="23"/>
      <c r="FXR187" s="23"/>
      <c r="FXS187" s="23"/>
      <c r="FXT187" s="23"/>
      <c r="FXU187" s="23"/>
      <c r="FXV187" s="23"/>
      <c r="FXW187" s="23"/>
      <c r="FXX187" s="23"/>
      <c r="FXY187" s="23"/>
      <c r="FXZ187" s="23"/>
      <c r="FYA187" s="23"/>
      <c r="FYB187" s="23"/>
      <c r="FYC187" s="23"/>
      <c r="FYD187" s="23"/>
      <c r="FYE187" s="23"/>
      <c r="FYF187" s="23"/>
      <c r="FYG187" s="23"/>
      <c r="FYH187" s="23"/>
      <c r="FYI187" s="23"/>
      <c r="FYJ187" s="23"/>
      <c r="FYK187" s="23"/>
      <c r="FYL187" s="23"/>
      <c r="FYM187" s="23"/>
      <c r="FYN187" s="23"/>
      <c r="FYO187" s="23"/>
      <c r="FYP187" s="23"/>
      <c r="FYQ187" s="23"/>
      <c r="FYR187" s="23"/>
      <c r="FYS187" s="23"/>
      <c r="FYT187" s="23"/>
      <c r="FYU187" s="23"/>
      <c r="FYV187" s="23"/>
      <c r="FYW187" s="23"/>
      <c r="FYX187" s="23"/>
      <c r="FYY187" s="23"/>
      <c r="FYZ187" s="23"/>
      <c r="FZA187" s="23"/>
      <c r="FZB187" s="23"/>
      <c r="FZC187" s="23"/>
      <c r="FZD187" s="23"/>
      <c r="FZE187" s="23"/>
      <c r="FZF187" s="23"/>
      <c r="FZG187" s="23"/>
      <c r="FZH187" s="23"/>
      <c r="FZI187" s="23"/>
      <c r="FZJ187" s="23"/>
      <c r="FZK187" s="23"/>
      <c r="FZL187" s="23"/>
      <c r="FZM187" s="23"/>
      <c r="FZN187" s="23"/>
      <c r="FZO187" s="23"/>
      <c r="FZP187" s="23"/>
      <c r="FZQ187" s="23"/>
      <c r="FZR187" s="23"/>
      <c r="FZS187" s="23"/>
      <c r="FZT187" s="23"/>
      <c r="FZU187" s="23"/>
      <c r="FZV187" s="23"/>
      <c r="FZW187" s="23"/>
      <c r="FZX187" s="23"/>
      <c r="FZY187" s="23"/>
      <c r="FZZ187" s="23"/>
      <c r="GAA187" s="23"/>
      <c r="GAB187" s="23"/>
      <c r="GAC187" s="23"/>
      <c r="GAD187" s="23"/>
      <c r="GAE187" s="23"/>
      <c r="GAF187" s="23"/>
      <c r="GAG187" s="23"/>
      <c r="GAH187" s="23"/>
      <c r="GAI187" s="23"/>
      <c r="GAJ187" s="23"/>
      <c r="GAK187" s="23"/>
      <c r="GAL187" s="23"/>
      <c r="GAM187" s="23"/>
      <c r="GAN187" s="23"/>
      <c r="GAO187" s="23"/>
      <c r="GAP187" s="23"/>
      <c r="GAQ187" s="23"/>
      <c r="GAR187" s="23"/>
      <c r="GAS187" s="23"/>
      <c r="GAT187" s="23"/>
      <c r="GAU187" s="23"/>
      <c r="GAV187" s="23"/>
      <c r="GAW187" s="23"/>
      <c r="GAX187" s="23"/>
      <c r="GAY187" s="23"/>
      <c r="GAZ187" s="23"/>
      <c r="GBA187" s="23"/>
      <c r="GBB187" s="23"/>
      <c r="GBC187" s="23"/>
      <c r="GBD187" s="23"/>
      <c r="GBE187" s="23"/>
      <c r="GBF187" s="23"/>
      <c r="GBG187" s="23"/>
      <c r="GBH187" s="23"/>
      <c r="GBI187" s="23"/>
      <c r="GBJ187" s="23"/>
      <c r="GBK187" s="23"/>
      <c r="GBL187" s="23"/>
      <c r="GBM187" s="23"/>
      <c r="GBN187" s="23"/>
      <c r="GBO187" s="23"/>
      <c r="GBP187" s="23"/>
      <c r="GBQ187" s="23"/>
      <c r="GBR187" s="23"/>
      <c r="GBS187" s="23"/>
      <c r="GBT187" s="23"/>
      <c r="GBU187" s="23"/>
      <c r="GBV187" s="23"/>
      <c r="GBW187" s="23"/>
      <c r="GBX187" s="23"/>
      <c r="GBY187" s="23"/>
      <c r="GBZ187" s="23"/>
      <c r="GCA187" s="23"/>
      <c r="GCB187" s="23"/>
      <c r="GCC187" s="23"/>
      <c r="GCD187" s="23"/>
      <c r="GCE187" s="23"/>
      <c r="GCF187" s="23"/>
      <c r="GCG187" s="23"/>
      <c r="GCH187" s="23"/>
      <c r="GCI187" s="23"/>
      <c r="GCJ187" s="23"/>
      <c r="GCK187" s="23"/>
      <c r="GCL187" s="23"/>
      <c r="GCM187" s="23"/>
      <c r="GCN187" s="23"/>
      <c r="GCO187" s="23"/>
      <c r="GCP187" s="23"/>
      <c r="GCQ187" s="23"/>
      <c r="GCR187" s="23"/>
      <c r="GCS187" s="23"/>
      <c r="GCT187" s="23"/>
      <c r="GCU187" s="23"/>
      <c r="GCV187" s="23"/>
      <c r="GCW187" s="23"/>
      <c r="GCX187" s="23"/>
      <c r="GCY187" s="23"/>
      <c r="GCZ187" s="23"/>
      <c r="GDA187" s="23"/>
      <c r="GDB187" s="23"/>
      <c r="GDC187" s="23"/>
      <c r="GDD187" s="23"/>
      <c r="GDE187" s="23"/>
      <c r="GDF187" s="23"/>
      <c r="GDG187" s="23"/>
      <c r="GDH187" s="23"/>
      <c r="GDI187" s="23"/>
      <c r="GDJ187" s="23"/>
      <c r="GDK187" s="23"/>
      <c r="GDL187" s="23"/>
      <c r="GDM187" s="23"/>
      <c r="GDN187" s="23"/>
      <c r="GDO187" s="23"/>
      <c r="GDP187" s="23"/>
      <c r="GDQ187" s="23"/>
      <c r="GDR187" s="23"/>
      <c r="GDS187" s="23"/>
      <c r="GDT187" s="23"/>
      <c r="GDU187" s="23"/>
      <c r="GDV187" s="23"/>
      <c r="GDW187" s="23"/>
      <c r="GDX187" s="23"/>
      <c r="GDY187" s="23"/>
      <c r="GDZ187" s="23"/>
      <c r="GEA187" s="23"/>
      <c r="GEB187" s="23"/>
      <c r="GEC187" s="23"/>
      <c r="GED187" s="23"/>
      <c r="GEE187" s="23"/>
      <c r="GEF187" s="23"/>
      <c r="GEG187" s="23"/>
      <c r="GEH187" s="23"/>
      <c r="GEI187" s="23"/>
      <c r="GEJ187" s="23"/>
      <c r="GEK187" s="23"/>
      <c r="GEL187" s="23"/>
      <c r="GEM187" s="23"/>
      <c r="GEN187" s="23"/>
      <c r="GEO187" s="23"/>
      <c r="GEP187" s="23"/>
      <c r="GEQ187" s="23"/>
      <c r="GER187" s="23"/>
      <c r="GES187" s="23"/>
      <c r="GET187" s="23"/>
      <c r="GEU187" s="23"/>
      <c r="GEV187" s="23"/>
      <c r="GEW187" s="23"/>
      <c r="GEX187" s="23"/>
      <c r="GEY187" s="23"/>
      <c r="GEZ187" s="23"/>
      <c r="GFA187" s="23"/>
      <c r="GFB187" s="23"/>
      <c r="GFC187" s="23"/>
      <c r="GFD187" s="23"/>
      <c r="GFE187" s="23"/>
      <c r="GFF187" s="23"/>
      <c r="GFG187" s="23"/>
      <c r="GFH187" s="23"/>
      <c r="GFI187" s="23"/>
      <c r="GFJ187" s="23"/>
      <c r="GFK187" s="23"/>
      <c r="GFL187" s="23"/>
      <c r="GFM187" s="23"/>
      <c r="GFN187" s="23"/>
      <c r="GFO187" s="23"/>
      <c r="GFP187" s="23"/>
      <c r="GFQ187" s="23"/>
      <c r="GFR187" s="23"/>
      <c r="GFS187" s="23"/>
      <c r="GFT187" s="23"/>
      <c r="GFU187" s="23"/>
      <c r="GFV187" s="23"/>
      <c r="GFW187" s="23"/>
      <c r="GFX187" s="23"/>
      <c r="GFY187" s="23"/>
      <c r="GFZ187" s="23"/>
      <c r="GGA187" s="23"/>
      <c r="GGB187" s="23"/>
      <c r="GGC187" s="23"/>
      <c r="GGD187" s="23"/>
      <c r="GGE187" s="23"/>
      <c r="GGF187" s="23"/>
      <c r="GGG187" s="23"/>
      <c r="GGH187" s="23"/>
      <c r="GGI187" s="23"/>
      <c r="GGJ187" s="23"/>
      <c r="GGK187" s="23"/>
      <c r="GGL187" s="23"/>
      <c r="GGM187" s="23"/>
      <c r="GGN187" s="23"/>
      <c r="GGO187" s="23"/>
      <c r="GGP187" s="23"/>
      <c r="GGQ187" s="23"/>
      <c r="GGR187" s="23"/>
      <c r="GGS187" s="23"/>
      <c r="GGT187" s="23"/>
      <c r="GGU187" s="23"/>
      <c r="GGV187" s="23"/>
      <c r="GGW187" s="23"/>
      <c r="GGX187" s="23"/>
      <c r="GGY187" s="23"/>
      <c r="GGZ187" s="23"/>
      <c r="GHA187" s="23"/>
      <c r="GHB187" s="23"/>
      <c r="GHC187" s="23"/>
      <c r="GHD187" s="23"/>
      <c r="GHE187" s="23"/>
      <c r="GHF187" s="23"/>
      <c r="GHG187" s="23"/>
      <c r="GHH187" s="23"/>
      <c r="GHI187" s="23"/>
      <c r="GHJ187" s="23"/>
      <c r="GHK187" s="23"/>
      <c r="GHL187" s="23"/>
      <c r="GHM187" s="23"/>
      <c r="GHN187" s="23"/>
      <c r="GHO187" s="23"/>
      <c r="GHP187" s="23"/>
      <c r="GHQ187" s="23"/>
      <c r="GHR187" s="23"/>
      <c r="GHS187" s="23"/>
      <c r="GHT187" s="23"/>
      <c r="GHU187" s="23"/>
      <c r="GHV187" s="23"/>
      <c r="GHW187" s="23"/>
      <c r="GHX187" s="23"/>
      <c r="GHY187" s="23"/>
      <c r="GHZ187" s="23"/>
      <c r="GIA187" s="23"/>
      <c r="GIB187" s="23"/>
      <c r="GIC187" s="23"/>
      <c r="GID187" s="23"/>
      <c r="GIE187" s="23"/>
      <c r="GIF187" s="23"/>
      <c r="GIG187" s="23"/>
      <c r="GIH187" s="23"/>
      <c r="GII187" s="23"/>
      <c r="GIJ187" s="23"/>
      <c r="GIK187" s="23"/>
      <c r="GIL187" s="23"/>
      <c r="GIM187" s="23"/>
      <c r="GIN187" s="23"/>
      <c r="GIO187" s="23"/>
      <c r="GIP187" s="23"/>
      <c r="GIQ187" s="23"/>
      <c r="GIR187" s="23"/>
      <c r="GIS187" s="23"/>
      <c r="GIT187" s="23"/>
      <c r="GIU187" s="23"/>
      <c r="GIV187" s="23"/>
      <c r="GIW187" s="23"/>
      <c r="GIX187" s="23"/>
      <c r="GIY187" s="23"/>
      <c r="GIZ187" s="23"/>
      <c r="GJA187" s="23"/>
      <c r="GJB187" s="23"/>
      <c r="GJC187" s="23"/>
      <c r="GJD187" s="23"/>
      <c r="GJE187" s="23"/>
      <c r="GJF187" s="23"/>
      <c r="GJG187" s="23"/>
      <c r="GJH187" s="23"/>
      <c r="GJI187" s="23"/>
      <c r="GJJ187" s="23"/>
      <c r="GJK187" s="23"/>
      <c r="GJL187" s="23"/>
      <c r="GJM187" s="23"/>
      <c r="GJN187" s="23"/>
      <c r="GJO187" s="23"/>
      <c r="GJP187" s="23"/>
      <c r="GJQ187" s="23"/>
      <c r="GJR187" s="23"/>
      <c r="GJS187" s="23"/>
      <c r="GJT187" s="23"/>
      <c r="GJU187" s="23"/>
      <c r="GJV187" s="23"/>
      <c r="GJW187" s="23"/>
      <c r="GJX187" s="23"/>
      <c r="GJY187" s="23"/>
      <c r="GJZ187" s="23"/>
      <c r="GKA187" s="23"/>
      <c r="GKB187" s="23"/>
      <c r="GKC187" s="23"/>
      <c r="GKD187" s="23"/>
      <c r="GKE187" s="23"/>
      <c r="GKF187" s="23"/>
      <c r="GKG187" s="23"/>
      <c r="GKH187" s="23"/>
      <c r="GKI187" s="23"/>
      <c r="GKJ187" s="23"/>
      <c r="GKK187" s="23"/>
      <c r="GKL187" s="23"/>
      <c r="GKM187" s="23"/>
      <c r="GKN187" s="23"/>
      <c r="GKO187" s="23"/>
      <c r="GKP187" s="23"/>
      <c r="GKQ187" s="23"/>
      <c r="GKR187" s="23"/>
      <c r="GKS187" s="23"/>
      <c r="GKT187" s="23"/>
      <c r="GKU187" s="23"/>
      <c r="GKV187" s="23"/>
      <c r="GKW187" s="23"/>
      <c r="GKX187" s="23"/>
      <c r="GKY187" s="23"/>
      <c r="GKZ187" s="23"/>
      <c r="GLA187" s="23"/>
      <c r="GLB187" s="23"/>
      <c r="GLC187" s="23"/>
      <c r="GLD187" s="23"/>
      <c r="GLE187" s="23"/>
      <c r="GLF187" s="23"/>
      <c r="GLG187" s="23"/>
      <c r="GLH187" s="23"/>
      <c r="GLI187" s="23"/>
      <c r="GLJ187" s="23"/>
      <c r="GLK187" s="23"/>
      <c r="GLL187" s="23"/>
      <c r="GLM187" s="23"/>
      <c r="GLN187" s="23"/>
      <c r="GLO187" s="23"/>
      <c r="GLP187" s="23"/>
      <c r="GLQ187" s="23"/>
      <c r="GLR187" s="23"/>
      <c r="GLS187" s="23"/>
      <c r="GLT187" s="23"/>
      <c r="GLU187" s="23"/>
      <c r="GLV187" s="23"/>
      <c r="GLW187" s="23"/>
      <c r="GLX187" s="23"/>
      <c r="GLY187" s="23"/>
      <c r="GLZ187" s="23"/>
      <c r="GMA187" s="23"/>
      <c r="GMB187" s="23"/>
      <c r="GMC187" s="23"/>
      <c r="GMD187" s="23"/>
      <c r="GME187" s="23"/>
      <c r="GMF187" s="23"/>
      <c r="GMG187" s="23"/>
      <c r="GMH187" s="23"/>
      <c r="GMI187" s="23"/>
      <c r="GMJ187" s="23"/>
      <c r="GMK187" s="23"/>
      <c r="GML187" s="23"/>
      <c r="GMM187" s="23"/>
      <c r="GMN187" s="23"/>
      <c r="GMO187" s="23"/>
      <c r="GMP187" s="23"/>
      <c r="GMQ187" s="23"/>
      <c r="GMR187" s="23"/>
      <c r="GMS187" s="23"/>
      <c r="GMT187" s="23"/>
      <c r="GMU187" s="23"/>
      <c r="GMV187" s="23"/>
      <c r="GMW187" s="23"/>
      <c r="GMX187" s="23"/>
      <c r="GMY187" s="23"/>
      <c r="GMZ187" s="23"/>
      <c r="GNA187" s="23"/>
      <c r="GNB187" s="23"/>
      <c r="GNC187" s="23"/>
      <c r="GND187" s="23"/>
      <c r="GNE187" s="23"/>
      <c r="GNF187" s="23"/>
      <c r="GNG187" s="23"/>
      <c r="GNH187" s="23"/>
      <c r="GNI187" s="23"/>
      <c r="GNJ187" s="23"/>
      <c r="GNK187" s="23"/>
      <c r="GNL187" s="23"/>
      <c r="GNM187" s="23"/>
      <c r="GNN187" s="23"/>
      <c r="GNO187" s="23"/>
      <c r="GNP187" s="23"/>
      <c r="GNQ187" s="23"/>
      <c r="GNR187" s="23"/>
      <c r="GNS187" s="23"/>
      <c r="GNT187" s="23"/>
      <c r="GNU187" s="23"/>
      <c r="GNV187" s="23"/>
      <c r="GNW187" s="23"/>
      <c r="GNX187" s="23"/>
      <c r="GNY187" s="23"/>
      <c r="GNZ187" s="23"/>
      <c r="GOA187" s="23"/>
      <c r="GOB187" s="23"/>
      <c r="GOC187" s="23"/>
      <c r="GOD187" s="23"/>
      <c r="GOE187" s="23"/>
      <c r="GOF187" s="23"/>
      <c r="GOG187" s="23"/>
      <c r="GOH187" s="23"/>
      <c r="GOI187" s="23"/>
      <c r="GOJ187" s="23"/>
      <c r="GOK187" s="23"/>
      <c r="GOL187" s="23"/>
      <c r="GOM187" s="23"/>
      <c r="GON187" s="23"/>
      <c r="GOO187" s="23"/>
      <c r="GOP187" s="23"/>
      <c r="GOQ187" s="23"/>
      <c r="GOR187" s="23"/>
      <c r="GOS187" s="23"/>
      <c r="GOT187" s="23"/>
      <c r="GOU187" s="23"/>
      <c r="GOV187" s="23"/>
      <c r="GOW187" s="23"/>
      <c r="GOX187" s="23"/>
      <c r="GOY187" s="23"/>
      <c r="GOZ187" s="23"/>
      <c r="GPA187" s="23"/>
      <c r="GPB187" s="23"/>
      <c r="GPC187" s="23"/>
      <c r="GPD187" s="23"/>
      <c r="GPE187" s="23"/>
      <c r="GPF187" s="23"/>
      <c r="GPG187" s="23"/>
      <c r="GPH187" s="23"/>
      <c r="GPI187" s="23"/>
      <c r="GPJ187" s="23"/>
      <c r="GPK187" s="23"/>
      <c r="GPL187" s="23"/>
      <c r="GPM187" s="23"/>
      <c r="GPN187" s="23"/>
      <c r="GPO187" s="23"/>
      <c r="GPP187" s="23"/>
      <c r="GPQ187" s="23"/>
      <c r="GPR187" s="23"/>
      <c r="GPS187" s="23"/>
      <c r="GPT187" s="23"/>
      <c r="GPU187" s="23"/>
      <c r="GPV187" s="23"/>
      <c r="GPW187" s="23"/>
      <c r="GPX187" s="23"/>
      <c r="GPY187" s="23"/>
      <c r="GPZ187" s="23"/>
      <c r="GQA187" s="23"/>
      <c r="GQB187" s="23"/>
      <c r="GQC187" s="23"/>
      <c r="GQD187" s="23"/>
      <c r="GQE187" s="23"/>
      <c r="GQF187" s="23"/>
      <c r="GQG187" s="23"/>
      <c r="GQH187" s="23"/>
      <c r="GQI187" s="23"/>
      <c r="GQJ187" s="23"/>
      <c r="GQK187" s="23"/>
      <c r="GQL187" s="23"/>
      <c r="GQM187" s="23"/>
      <c r="GQN187" s="23"/>
      <c r="GQO187" s="23"/>
      <c r="GQP187" s="23"/>
      <c r="GQQ187" s="23"/>
      <c r="GQR187" s="23"/>
      <c r="GQS187" s="23"/>
      <c r="GQT187" s="23"/>
      <c r="GQU187" s="23"/>
      <c r="GQV187" s="23"/>
      <c r="GQW187" s="23"/>
      <c r="GQX187" s="23"/>
      <c r="GQY187" s="23"/>
      <c r="GQZ187" s="23"/>
      <c r="GRA187" s="23"/>
      <c r="GRB187" s="23"/>
      <c r="GRC187" s="23"/>
      <c r="GRD187" s="23"/>
      <c r="GRE187" s="23"/>
      <c r="GRF187" s="23"/>
      <c r="GRG187" s="23"/>
      <c r="GRH187" s="23"/>
      <c r="GRI187" s="23"/>
      <c r="GRJ187" s="23"/>
      <c r="GRK187" s="23"/>
      <c r="GRL187" s="23"/>
      <c r="GRM187" s="23"/>
      <c r="GRN187" s="23"/>
      <c r="GRO187" s="23"/>
      <c r="GRP187" s="23"/>
      <c r="GRQ187" s="23"/>
      <c r="GRR187" s="23"/>
      <c r="GRS187" s="23"/>
      <c r="GRT187" s="23"/>
      <c r="GRU187" s="23"/>
      <c r="GRV187" s="23"/>
      <c r="GRW187" s="23"/>
      <c r="GRX187" s="23"/>
      <c r="GRY187" s="23"/>
      <c r="GRZ187" s="23"/>
      <c r="GSA187" s="23"/>
      <c r="GSB187" s="23"/>
      <c r="GSC187" s="23"/>
      <c r="GSD187" s="23"/>
      <c r="GSE187" s="23"/>
      <c r="GSF187" s="23"/>
      <c r="GSG187" s="23"/>
      <c r="GSH187" s="23"/>
      <c r="GSI187" s="23"/>
      <c r="GSJ187" s="23"/>
      <c r="GSK187" s="23"/>
      <c r="GSL187" s="23"/>
      <c r="GSM187" s="23"/>
      <c r="GSN187" s="23"/>
      <c r="GSO187" s="23"/>
      <c r="GSP187" s="23"/>
      <c r="GSQ187" s="23"/>
      <c r="GSR187" s="23"/>
      <c r="GSS187" s="23"/>
      <c r="GST187" s="23"/>
      <c r="GSU187" s="23"/>
      <c r="GSV187" s="23"/>
      <c r="GSW187" s="23"/>
      <c r="GSX187" s="23"/>
      <c r="GSY187" s="23"/>
      <c r="GSZ187" s="23"/>
      <c r="GTA187" s="23"/>
      <c r="GTB187" s="23"/>
      <c r="GTC187" s="23"/>
      <c r="GTD187" s="23"/>
      <c r="GTE187" s="23"/>
      <c r="GTF187" s="23"/>
      <c r="GTG187" s="23"/>
      <c r="GTH187" s="23"/>
      <c r="GTI187" s="23"/>
      <c r="GTJ187" s="23"/>
      <c r="GTK187" s="23"/>
      <c r="GTL187" s="23"/>
      <c r="GTM187" s="23"/>
      <c r="GTN187" s="23"/>
      <c r="GTO187" s="23"/>
      <c r="GTP187" s="23"/>
      <c r="GTQ187" s="23"/>
      <c r="GTR187" s="23"/>
      <c r="GTS187" s="23"/>
      <c r="GTT187" s="23"/>
      <c r="GTU187" s="23"/>
      <c r="GTV187" s="23"/>
      <c r="GTW187" s="23"/>
      <c r="GTX187" s="23"/>
      <c r="GTY187" s="23"/>
      <c r="GTZ187" s="23"/>
      <c r="GUA187" s="23"/>
      <c r="GUB187" s="23"/>
      <c r="GUC187" s="23"/>
      <c r="GUD187" s="23"/>
      <c r="GUE187" s="23"/>
      <c r="GUF187" s="23"/>
      <c r="GUG187" s="23"/>
      <c r="GUH187" s="23"/>
      <c r="GUI187" s="23"/>
      <c r="GUJ187" s="23"/>
      <c r="GUK187" s="23"/>
      <c r="GUL187" s="23"/>
      <c r="GUM187" s="23"/>
      <c r="GUN187" s="23"/>
      <c r="GUO187" s="23"/>
      <c r="GUP187" s="23"/>
      <c r="GUQ187" s="23"/>
      <c r="GUR187" s="23"/>
      <c r="GUS187" s="23"/>
      <c r="GUT187" s="23"/>
      <c r="GUU187" s="23"/>
      <c r="GUV187" s="23"/>
      <c r="GUW187" s="23"/>
      <c r="GUX187" s="23"/>
      <c r="GUY187" s="23"/>
      <c r="GUZ187" s="23"/>
      <c r="GVA187" s="23"/>
      <c r="GVB187" s="23"/>
      <c r="GVC187" s="23"/>
      <c r="GVD187" s="23"/>
      <c r="GVE187" s="23"/>
      <c r="GVF187" s="23"/>
      <c r="GVG187" s="23"/>
      <c r="GVH187" s="23"/>
      <c r="GVI187" s="23"/>
      <c r="GVJ187" s="23"/>
      <c r="GVK187" s="23"/>
      <c r="GVL187" s="23"/>
      <c r="GVM187" s="23"/>
      <c r="GVN187" s="23"/>
      <c r="GVO187" s="23"/>
      <c r="GVP187" s="23"/>
      <c r="GVQ187" s="23"/>
      <c r="GVR187" s="23"/>
      <c r="GVS187" s="23"/>
      <c r="GVT187" s="23"/>
      <c r="GVU187" s="23"/>
      <c r="GVV187" s="23"/>
      <c r="GVW187" s="23"/>
      <c r="GVX187" s="23"/>
      <c r="GVY187" s="23"/>
      <c r="GVZ187" s="23"/>
      <c r="GWA187" s="23"/>
      <c r="GWB187" s="23"/>
      <c r="GWC187" s="23"/>
      <c r="GWD187" s="23"/>
      <c r="GWE187" s="23"/>
      <c r="GWF187" s="23"/>
      <c r="GWG187" s="23"/>
      <c r="GWH187" s="23"/>
      <c r="GWI187" s="23"/>
      <c r="GWJ187" s="23"/>
      <c r="GWK187" s="23"/>
      <c r="GWL187" s="23"/>
      <c r="GWM187" s="23"/>
      <c r="GWN187" s="23"/>
      <c r="GWO187" s="23"/>
      <c r="GWP187" s="23"/>
      <c r="GWQ187" s="23"/>
      <c r="GWR187" s="23"/>
      <c r="GWS187" s="23"/>
      <c r="GWT187" s="23"/>
      <c r="GWU187" s="23"/>
      <c r="GWV187" s="23"/>
      <c r="GWW187" s="23"/>
      <c r="GWX187" s="23"/>
      <c r="GWY187" s="23"/>
      <c r="GWZ187" s="23"/>
      <c r="GXA187" s="23"/>
      <c r="GXB187" s="23"/>
      <c r="GXC187" s="23"/>
      <c r="GXD187" s="23"/>
      <c r="GXE187" s="23"/>
      <c r="GXF187" s="23"/>
      <c r="GXG187" s="23"/>
      <c r="GXH187" s="23"/>
      <c r="GXI187" s="23"/>
      <c r="GXJ187" s="23"/>
      <c r="GXK187" s="23"/>
      <c r="GXL187" s="23"/>
      <c r="GXM187" s="23"/>
      <c r="GXN187" s="23"/>
      <c r="GXO187" s="23"/>
      <c r="GXP187" s="23"/>
      <c r="GXQ187" s="23"/>
      <c r="GXR187" s="23"/>
      <c r="GXS187" s="23"/>
      <c r="GXT187" s="23"/>
      <c r="GXU187" s="23"/>
      <c r="GXV187" s="23"/>
      <c r="GXW187" s="23"/>
      <c r="GXX187" s="23"/>
      <c r="GXY187" s="23"/>
      <c r="GXZ187" s="23"/>
      <c r="GYA187" s="23"/>
      <c r="GYB187" s="23"/>
      <c r="GYC187" s="23"/>
      <c r="GYD187" s="23"/>
      <c r="GYE187" s="23"/>
      <c r="GYF187" s="23"/>
      <c r="GYG187" s="23"/>
      <c r="GYH187" s="23"/>
      <c r="GYI187" s="23"/>
      <c r="GYJ187" s="23"/>
      <c r="GYK187" s="23"/>
      <c r="GYL187" s="23"/>
      <c r="GYM187" s="23"/>
      <c r="GYN187" s="23"/>
      <c r="GYO187" s="23"/>
      <c r="GYP187" s="23"/>
      <c r="GYQ187" s="23"/>
      <c r="GYR187" s="23"/>
      <c r="GYS187" s="23"/>
      <c r="GYT187" s="23"/>
      <c r="GYU187" s="23"/>
      <c r="GYV187" s="23"/>
      <c r="GYW187" s="23"/>
      <c r="GYX187" s="23"/>
      <c r="GYY187" s="23"/>
      <c r="GYZ187" s="23"/>
      <c r="GZA187" s="23"/>
      <c r="GZB187" s="23"/>
      <c r="GZC187" s="23"/>
      <c r="GZD187" s="23"/>
      <c r="GZE187" s="23"/>
      <c r="GZF187" s="23"/>
      <c r="GZG187" s="23"/>
      <c r="GZH187" s="23"/>
      <c r="GZI187" s="23"/>
      <c r="GZJ187" s="23"/>
      <c r="GZK187" s="23"/>
      <c r="GZL187" s="23"/>
      <c r="GZM187" s="23"/>
      <c r="GZN187" s="23"/>
      <c r="GZO187" s="23"/>
      <c r="GZP187" s="23"/>
      <c r="GZQ187" s="23"/>
      <c r="GZR187" s="23"/>
      <c r="GZS187" s="23"/>
      <c r="GZT187" s="23"/>
      <c r="GZU187" s="23"/>
      <c r="GZV187" s="23"/>
      <c r="GZW187" s="23"/>
      <c r="GZX187" s="23"/>
      <c r="GZY187" s="23"/>
      <c r="GZZ187" s="23"/>
      <c r="HAA187" s="23"/>
      <c r="HAB187" s="23"/>
      <c r="HAC187" s="23"/>
      <c r="HAD187" s="23"/>
      <c r="HAE187" s="23"/>
      <c r="HAF187" s="23"/>
      <c r="HAG187" s="23"/>
      <c r="HAH187" s="23"/>
      <c r="HAI187" s="23"/>
      <c r="HAJ187" s="23"/>
      <c r="HAK187" s="23"/>
      <c r="HAL187" s="23"/>
      <c r="HAM187" s="23"/>
      <c r="HAN187" s="23"/>
      <c r="HAO187" s="23"/>
      <c r="HAP187" s="23"/>
      <c r="HAQ187" s="23"/>
      <c r="HAR187" s="23"/>
      <c r="HAS187" s="23"/>
      <c r="HAT187" s="23"/>
      <c r="HAU187" s="23"/>
      <c r="HAV187" s="23"/>
      <c r="HAW187" s="23"/>
      <c r="HAX187" s="23"/>
      <c r="HAY187" s="23"/>
      <c r="HAZ187" s="23"/>
      <c r="HBA187" s="23"/>
      <c r="HBB187" s="23"/>
      <c r="HBC187" s="23"/>
      <c r="HBD187" s="23"/>
      <c r="HBE187" s="23"/>
      <c r="HBF187" s="23"/>
      <c r="HBG187" s="23"/>
      <c r="HBH187" s="23"/>
      <c r="HBI187" s="23"/>
      <c r="HBJ187" s="23"/>
      <c r="HBK187" s="23"/>
      <c r="HBL187" s="23"/>
      <c r="HBM187" s="23"/>
      <c r="HBN187" s="23"/>
      <c r="HBO187" s="23"/>
      <c r="HBP187" s="23"/>
      <c r="HBQ187" s="23"/>
      <c r="HBR187" s="23"/>
      <c r="HBS187" s="23"/>
      <c r="HBT187" s="23"/>
      <c r="HBU187" s="23"/>
      <c r="HBV187" s="23"/>
      <c r="HBW187" s="23"/>
      <c r="HBX187" s="23"/>
      <c r="HBY187" s="23"/>
      <c r="HBZ187" s="23"/>
      <c r="HCA187" s="23"/>
      <c r="HCB187" s="23"/>
      <c r="HCC187" s="23"/>
      <c r="HCD187" s="23"/>
      <c r="HCE187" s="23"/>
      <c r="HCF187" s="23"/>
      <c r="HCG187" s="23"/>
      <c r="HCH187" s="23"/>
      <c r="HCI187" s="23"/>
      <c r="HCJ187" s="23"/>
      <c r="HCK187" s="23"/>
      <c r="HCL187" s="23"/>
      <c r="HCM187" s="23"/>
      <c r="HCN187" s="23"/>
      <c r="HCO187" s="23"/>
      <c r="HCP187" s="23"/>
      <c r="HCQ187" s="23"/>
      <c r="HCR187" s="23"/>
      <c r="HCS187" s="23"/>
      <c r="HCT187" s="23"/>
      <c r="HCU187" s="23"/>
      <c r="HCV187" s="23"/>
      <c r="HCW187" s="23"/>
      <c r="HCX187" s="23"/>
      <c r="HCY187" s="23"/>
      <c r="HCZ187" s="23"/>
      <c r="HDA187" s="23"/>
      <c r="HDB187" s="23"/>
      <c r="HDC187" s="23"/>
      <c r="HDD187" s="23"/>
      <c r="HDE187" s="23"/>
      <c r="HDF187" s="23"/>
      <c r="HDG187" s="23"/>
      <c r="HDH187" s="23"/>
      <c r="HDI187" s="23"/>
      <c r="HDJ187" s="23"/>
      <c r="HDK187" s="23"/>
      <c r="HDL187" s="23"/>
      <c r="HDM187" s="23"/>
      <c r="HDN187" s="23"/>
      <c r="HDO187" s="23"/>
      <c r="HDP187" s="23"/>
      <c r="HDQ187" s="23"/>
      <c r="HDR187" s="23"/>
      <c r="HDS187" s="23"/>
      <c r="HDT187" s="23"/>
      <c r="HDU187" s="23"/>
      <c r="HDV187" s="23"/>
      <c r="HDW187" s="23"/>
      <c r="HDX187" s="23"/>
      <c r="HDY187" s="23"/>
      <c r="HDZ187" s="23"/>
      <c r="HEA187" s="23"/>
      <c r="HEB187" s="23"/>
      <c r="HEC187" s="23"/>
      <c r="HED187" s="23"/>
      <c r="HEE187" s="23"/>
      <c r="HEF187" s="23"/>
      <c r="HEG187" s="23"/>
      <c r="HEH187" s="23"/>
      <c r="HEI187" s="23"/>
      <c r="HEJ187" s="23"/>
      <c r="HEK187" s="23"/>
      <c r="HEL187" s="23"/>
      <c r="HEM187" s="23"/>
      <c r="HEN187" s="23"/>
      <c r="HEO187" s="23"/>
      <c r="HEP187" s="23"/>
      <c r="HEQ187" s="23"/>
      <c r="HER187" s="23"/>
      <c r="HES187" s="23"/>
      <c r="HET187" s="23"/>
      <c r="HEU187" s="23"/>
      <c r="HEV187" s="23"/>
      <c r="HEW187" s="23"/>
      <c r="HEX187" s="23"/>
      <c r="HEY187" s="23"/>
      <c r="HEZ187" s="23"/>
      <c r="HFA187" s="23"/>
      <c r="HFB187" s="23"/>
      <c r="HFC187" s="23"/>
      <c r="HFD187" s="23"/>
      <c r="HFE187" s="23"/>
      <c r="HFF187" s="23"/>
      <c r="HFG187" s="23"/>
      <c r="HFH187" s="23"/>
      <c r="HFI187" s="23"/>
      <c r="HFJ187" s="23"/>
      <c r="HFK187" s="23"/>
      <c r="HFL187" s="23"/>
      <c r="HFM187" s="23"/>
      <c r="HFN187" s="23"/>
      <c r="HFO187" s="23"/>
      <c r="HFP187" s="23"/>
      <c r="HFQ187" s="23"/>
      <c r="HFR187" s="23"/>
      <c r="HFS187" s="23"/>
      <c r="HFT187" s="23"/>
      <c r="HFU187" s="23"/>
      <c r="HFV187" s="23"/>
      <c r="HFW187" s="23"/>
      <c r="HFX187" s="23"/>
      <c r="HFY187" s="23"/>
      <c r="HFZ187" s="23"/>
      <c r="HGA187" s="23"/>
      <c r="HGB187" s="23"/>
      <c r="HGC187" s="23"/>
      <c r="HGD187" s="23"/>
      <c r="HGE187" s="23"/>
      <c r="HGF187" s="23"/>
      <c r="HGG187" s="23"/>
      <c r="HGH187" s="23"/>
      <c r="HGI187" s="23"/>
      <c r="HGJ187" s="23"/>
      <c r="HGK187" s="23"/>
      <c r="HGL187" s="23"/>
      <c r="HGM187" s="23"/>
      <c r="HGN187" s="23"/>
      <c r="HGO187" s="23"/>
      <c r="HGP187" s="23"/>
      <c r="HGQ187" s="23"/>
      <c r="HGR187" s="23"/>
      <c r="HGS187" s="23"/>
      <c r="HGT187" s="23"/>
      <c r="HGU187" s="23"/>
      <c r="HGV187" s="23"/>
      <c r="HGW187" s="23"/>
      <c r="HGX187" s="23"/>
      <c r="HGY187" s="23"/>
      <c r="HGZ187" s="23"/>
      <c r="HHA187" s="23"/>
      <c r="HHB187" s="23"/>
      <c r="HHC187" s="23"/>
      <c r="HHD187" s="23"/>
      <c r="HHE187" s="23"/>
      <c r="HHF187" s="23"/>
      <c r="HHG187" s="23"/>
      <c r="HHH187" s="23"/>
      <c r="HHI187" s="23"/>
      <c r="HHJ187" s="23"/>
      <c r="HHK187" s="23"/>
      <c r="HHL187" s="23"/>
      <c r="HHM187" s="23"/>
      <c r="HHN187" s="23"/>
      <c r="HHO187" s="23"/>
      <c r="HHP187" s="23"/>
      <c r="HHQ187" s="23"/>
      <c r="HHR187" s="23"/>
      <c r="HHS187" s="23"/>
      <c r="HHT187" s="23"/>
      <c r="HHU187" s="23"/>
      <c r="HHV187" s="23"/>
      <c r="HHW187" s="23"/>
      <c r="HHX187" s="23"/>
      <c r="HHY187" s="23"/>
      <c r="HHZ187" s="23"/>
      <c r="HIA187" s="23"/>
      <c r="HIB187" s="23"/>
      <c r="HIC187" s="23"/>
      <c r="HID187" s="23"/>
      <c r="HIE187" s="23"/>
      <c r="HIF187" s="23"/>
      <c r="HIG187" s="23"/>
      <c r="HIH187" s="23"/>
      <c r="HII187" s="23"/>
      <c r="HIJ187" s="23"/>
      <c r="HIK187" s="23"/>
      <c r="HIL187" s="23"/>
      <c r="HIM187" s="23"/>
      <c r="HIN187" s="23"/>
      <c r="HIO187" s="23"/>
      <c r="HIP187" s="23"/>
      <c r="HIQ187" s="23"/>
      <c r="HIR187" s="23"/>
      <c r="HIS187" s="23"/>
      <c r="HIT187" s="23"/>
      <c r="HIU187" s="23"/>
      <c r="HIV187" s="23"/>
      <c r="HIW187" s="23"/>
      <c r="HIX187" s="23"/>
      <c r="HIY187" s="23"/>
      <c r="HIZ187" s="23"/>
      <c r="HJA187" s="23"/>
      <c r="HJB187" s="23"/>
      <c r="HJC187" s="23"/>
      <c r="HJD187" s="23"/>
      <c r="HJE187" s="23"/>
      <c r="HJF187" s="23"/>
      <c r="HJG187" s="23"/>
      <c r="HJH187" s="23"/>
      <c r="HJI187" s="23"/>
      <c r="HJJ187" s="23"/>
      <c r="HJK187" s="23"/>
      <c r="HJL187" s="23"/>
      <c r="HJM187" s="23"/>
      <c r="HJN187" s="23"/>
      <c r="HJO187" s="23"/>
      <c r="HJP187" s="23"/>
      <c r="HJQ187" s="23"/>
      <c r="HJR187" s="23"/>
      <c r="HJS187" s="23"/>
      <c r="HJT187" s="23"/>
      <c r="HJU187" s="23"/>
      <c r="HJV187" s="23"/>
      <c r="HJW187" s="23"/>
      <c r="HJX187" s="23"/>
      <c r="HJY187" s="23"/>
      <c r="HJZ187" s="23"/>
      <c r="HKA187" s="23"/>
      <c r="HKB187" s="23"/>
      <c r="HKC187" s="23"/>
      <c r="HKD187" s="23"/>
      <c r="HKE187" s="23"/>
      <c r="HKF187" s="23"/>
      <c r="HKG187" s="23"/>
      <c r="HKH187" s="23"/>
      <c r="HKI187" s="23"/>
      <c r="HKJ187" s="23"/>
      <c r="HKK187" s="23"/>
      <c r="HKL187" s="23"/>
      <c r="HKM187" s="23"/>
      <c r="HKN187" s="23"/>
      <c r="HKO187" s="23"/>
      <c r="HKP187" s="23"/>
      <c r="HKQ187" s="23"/>
      <c r="HKR187" s="23"/>
      <c r="HKS187" s="23"/>
      <c r="HKT187" s="23"/>
      <c r="HKU187" s="23"/>
      <c r="HKV187" s="23"/>
      <c r="HKW187" s="23"/>
      <c r="HKX187" s="23"/>
      <c r="HKY187" s="23"/>
      <c r="HKZ187" s="23"/>
      <c r="HLA187" s="23"/>
      <c r="HLB187" s="23"/>
      <c r="HLC187" s="23"/>
      <c r="HLD187" s="23"/>
      <c r="HLE187" s="23"/>
      <c r="HLF187" s="23"/>
      <c r="HLG187" s="23"/>
      <c r="HLH187" s="23"/>
      <c r="HLI187" s="23"/>
      <c r="HLJ187" s="23"/>
      <c r="HLK187" s="23"/>
      <c r="HLL187" s="23"/>
      <c r="HLM187" s="23"/>
      <c r="HLN187" s="23"/>
      <c r="HLO187" s="23"/>
      <c r="HLP187" s="23"/>
      <c r="HLQ187" s="23"/>
      <c r="HLR187" s="23"/>
      <c r="HLS187" s="23"/>
      <c r="HLT187" s="23"/>
      <c r="HLU187" s="23"/>
      <c r="HLV187" s="23"/>
      <c r="HLW187" s="23"/>
      <c r="HLX187" s="23"/>
      <c r="HLY187" s="23"/>
      <c r="HLZ187" s="23"/>
      <c r="HMA187" s="23"/>
      <c r="HMB187" s="23"/>
      <c r="HMC187" s="23"/>
      <c r="HMD187" s="23"/>
      <c r="HME187" s="23"/>
      <c r="HMF187" s="23"/>
      <c r="HMG187" s="23"/>
      <c r="HMH187" s="23"/>
      <c r="HMI187" s="23"/>
      <c r="HMJ187" s="23"/>
      <c r="HMK187" s="23"/>
      <c r="HML187" s="23"/>
      <c r="HMM187" s="23"/>
      <c r="HMN187" s="23"/>
      <c r="HMO187" s="23"/>
      <c r="HMP187" s="23"/>
      <c r="HMQ187" s="23"/>
      <c r="HMR187" s="23"/>
      <c r="HMS187" s="23"/>
      <c r="HMT187" s="23"/>
      <c r="HMU187" s="23"/>
      <c r="HMV187" s="23"/>
      <c r="HMW187" s="23"/>
      <c r="HMX187" s="23"/>
      <c r="HMY187" s="23"/>
      <c r="HMZ187" s="23"/>
      <c r="HNA187" s="23"/>
      <c r="HNB187" s="23"/>
      <c r="HNC187" s="23"/>
      <c r="HND187" s="23"/>
      <c r="HNE187" s="23"/>
      <c r="HNF187" s="23"/>
      <c r="HNG187" s="23"/>
      <c r="HNH187" s="23"/>
      <c r="HNI187" s="23"/>
      <c r="HNJ187" s="23"/>
      <c r="HNK187" s="23"/>
      <c r="HNL187" s="23"/>
      <c r="HNM187" s="23"/>
      <c r="HNN187" s="23"/>
      <c r="HNO187" s="23"/>
      <c r="HNP187" s="23"/>
      <c r="HNQ187" s="23"/>
      <c r="HNR187" s="23"/>
      <c r="HNS187" s="23"/>
      <c r="HNT187" s="23"/>
      <c r="HNU187" s="23"/>
      <c r="HNV187" s="23"/>
      <c r="HNW187" s="23"/>
      <c r="HNX187" s="23"/>
      <c r="HNY187" s="23"/>
      <c r="HNZ187" s="23"/>
      <c r="HOA187" s="23"/>
      <c r="HOB187" s="23"/>
      <c r="HOC187" s="23"/>
      <c r="HOD187" s="23"/>
      <c r="HOE187" s="23"/>
      <c r="HOF187" s="23"/>
      <c r="HOG187" s="23"/>
      <c r="HOH187" s="23"/>
      <c r="HOI187" s="23"/>
      <c r="HOJ187" s="23"/>
      <c r="HOK187" s="23"/>
      <c r="HOL187" s="23"/>
      <c r="HOM187" s="23"/>
      <c r="HON187" s="23"/>
      <c r="HOO187" s="23"/>
      <c r="HOP187" s="23"/>
      <c r="HOQ187" s="23"/>
      <c r="HOR187" s="23"/>
      <c r="HOS187" s="23"/>
      <c r="HOT187" s="23"/>
      <c r="HOU187" s="23"/>
      <c r="HOV187" s="23"/>
      <c r="HOW187" s="23"/>
      <c r="HOX187" s="23"/>
      <c r="HOY187" s="23"/>
      <c r="HOZ187" s="23"/>
      <c r="HPA187" s="23"/>
      <c r="HPB187" s="23"/>
      <c r="HPC187" s="23"/>
      <c r="HPD187" s="23"/>
      <c r="HPE187" s="23"/>
      <c r="HPF187" s="23"/>
      <c r="HPG187" s="23"/>
      <c r="HPH187" s="23"/>
      <c r="HPI187" s="23"/>
      <c r="HPJ187" s="23"/>
      <c r="HPK187" s="23"/>
      <c r="HPL187" s="23"/>
      <c r="HPM187" s="23"/>
      <c r="HPN187" s="23"/>
      <c r="HPO187" s="23"/>
      <c r="HPP187" s="23"/>
      <c r="HPQ187" s="23"/>
      <c r="HPR187" s="23"/>
      <c r="HPS187" s="23"/>
      <c r="HPT187" s="23"/>
      <c r="HPU187" s="23"/>
      <c r="HPV187" s="23"/>
      <c r="HPW187" s="23"/>
      <c r="HPX187" s="23"/>
      <c r="HPY187" s="23"/>
      <c r="HPZ187" s="23"/>
      <c r="HQA187" s="23"/>
      <c r="HQB187" s="23"/>
      <c r="HQC187" s="23"/>
      <c r="HQD187" s="23"/>
      <c r="HQE187" s="23"/>
      <c r="HQF187" s="23"/>
      <c r="HQG187" s="23"/>
      <c r="HQH187" s="23"/>
      <c r="HQI187" s="23"/>
      <c r="HQJ187" s="23"/>
      <c r="HQK187" s="23"/>
      <c r="HQL187" s="23"/>
      <c r="HQM187" s="23"/>
      <c r="HQN187" s="23"/>
      <c r="HQO187" s="23"/>
      <c r="HQP187" s="23"/>
      <c r="HQQ187" s="23"/>
      <c r="HQR187" s="23"/>
      <c r="HQS187" s="23"/>
      <c r="HQT187" s="23"/>
      <c r="HQU187" s="23"/>
      <c r="HQV187" s="23"/>
      <c r="HQW187" s="23"/>
      <c r="HQX187" s="23"/>
      <c r="HQY187" s="23"/>
      <c r="HQZ187" s="23"/>
      <c r="HRA187" s="23"/>
      <c r="HRB187" s="23"/>
      <c r="HRC187" s="23"/>
      <c r="HRD187" s="23"/>
      <c r="HRE187" s="23"/>
      <c r="HRF187" s="23"/>
      <c r="HRG187" s="23"/>
      <c r="HRH187" s="23"/>
      <c r="HRI187" s="23"/>
      <c r="HRJ187" s="23"/>
      <c r="HRK187" s="23"/>
      <c r="HRL187" s="23"/>
      <c r="HRM187" s="23"/>
      <c r="HRN187" s="23"/>
      <c r="HRO187" s="23"/>
      <c r="HRP187" s="23"/>
      <c r="HRQ187" s="23"/>
      <c r="HRR187" s="23"/>
      <c r="HRS187" s="23"/>
      <c r="HRT187" s="23"/>
      <c r="HRU187" s="23"/>
      <c r="HRV187" s="23"/>
      <c r="HRW187" s="23"/>
      <c r="HRX187" s="23"/>
      <c r="HRY187" s="23"/>
      <c r="HRZ187" s="23"/>
      <c r="HSA187" s="23"/>
      <c r="HSB187" s="23"/>
      <c r="HSC187" s="23"/>
      <c r="HSD187" s="23"/>
      <c r="HSE187" s="23"/>
      <c r="HSF187" s="23"/>
      <c r="HSG187" s="23"/>
      <c r="HSH187" s="23"/>
      <c r="HSI187" s="23"/>
      <c r="HSJ187" s="23"/>
      <c r="HSK187" s="23"/>
      <c r="HSL187" s="23"/>
      <c r="HSM187" s="23"/>
      <c r="HSN187" s="23"/>
      <c r="HSO187" s="23"/>
      <c r="HSP187" s="23"/>
      <c r="HSQ187" s="23"/>
      <c r="HSR187" s="23"/>
      <c r="HSS187" s="23"/>
      <c r="HST187" s="23"/>
      <c r="HSU187" s="23"/>
      <c r="HSV187" s="23"/>
      <c r="HSW187" s="23"/>
      <c r="HSX187" s="23"/>
      <c r="HSY187" s="23"/>
      <c r="HSZ187" s="23"/>
      <c r="HTA187" s="23"/>
      <c r="HTB187" s="23"/>
      <c r="HTC187" s="23"/>
      <c r="HTD187" s="23"/>
      <c r="HTE187" s="23"/>
      <c r="HTF187" s="23"/>
      <c r="HTG187" s="23"/>
      <c r="HTH187" s="23"/>
      <c r="HTI187" s="23"/>
      <c r="HTJ187" s="23"/>
      <c r="HTK187" s="23"/>
      <c r="HTL187" s="23"/>
      <c r="HTM187" s="23"/>
      <c r="HTN187" s="23"/>
      <c r="HTO187" s="23"/>
      <c r="HTP187" s="23"/>
      <c r="HTQ187" s="23"/>
      <c r="HTR187" s="23"/>
      <c r="HTS187" s="23"/>
      <c r="HTT187" s="23"/>
      <c r="HTU187" s="23"/>
      <c r="HTV187" s="23"/>
      <c r="HTW187" s="23"/>
      <c r="HTX187" s="23"/>
      <c r="HTY187" s="23"/>
      <c r="HTZ187" s="23"/>
      <c r="HUA187" s="23"/>
      <c r="HUB187" s="23"/>
      <c r="HUC187" s="23"/>
      <c r="HUD187" s="23"/>
      <c r="HUE187" s="23"/>
      <c r="HUF187" s="23"/>
      <c r="HUG187" s="23"/>
      <c r="HUH187" s="23"/>
      <c r="HUI187" s="23"/>
      <c r="HUJ187" s="23"/>
      <c r="HUK187" s="23"/>
      <c r="HUL187" s="23"/>
      <c r="HUM187" s="23"/>
      <c r="HUN187" s="23"/>
      <c r="HUO187" s="23"/>
      <c r="HUP187" s="23"/>
      <c r="HUQ187" s="23"/>
      <c r="HUR187" s="23"/>
      <c r="HUS187" s="23"/>
      <c r="HUT187" s="23"/>
      <c r="HUU187" s="23"/>
      <c r="HUV187" s="23"/>
      <c r="HUW187" s="23"/>
      <c r="HUX187" s="23"/>
      <c r="HUY187" s="23"/>
      <c r="HUZ187" s="23"/>
      <c r="HVA187" s="23"/>
      <c r="HVB187" s="23"/>
      <c r="HVC187" s="23"/>
      <c r="HVD187" s="23"/>
      <c r="HVE187" s="23"/>
      <c r="HVF187" s="23"/>
      <c r="HVG187" s="23"/>
      <c r="HVH187" s="23"/>
      <c r="HVI187" s="23"/>
      <c r="HVJ187" s="23"/>
      <c r="HVK187" s="23"/>
      <c r="HVL187" s="23"/>
      <c r="HVM187" s="23"/>
      <c r="HVN187" s="23"/>
      <c r="HVO187" s="23"/>
      <c r="HVP187" s="23"/>
      <c r="HVQ187" s="23"/>
      <c r="HVR187" s="23"/>
      <c r="HVS187" s="23"/>
      <c r="HVT187" s="23"/>
      <c r="HVU187" s="23"/>
      <c r="HVV187" s="23"/>
      <c r="HVW187" s="23"/>
      <c r="HVX187" s="23"/>
      <c r="HVY187" s="23"/>
      <c r="HVZ187" s="23"/>
      <c r="HWA187" s="23"/>
      <c r="HWB187" s="23"/>
      <c r="HWC187" s="23"/>
      <c r="HWD187" s="23"/>
      <c r="HWE187" s="23"/>
      <c r="HWF187" s="23"/>
      <c r="HWG187" s="23"/>
      <c r="HWH187" s="23"/>
      <c r="HWI187" s="23"/>
      <c r="HWJ187" s="23"/>
      <c r="HWK187" s="23"/>
      <c r="HWL187" s="23"/>
      <c r="HWM187" s="23"/>
      <c r="HWN187" s="23"/>
      <c r="HWO187" s="23"/>
      <c r="HWP187" s="23"/>
      <c r="HWQ187" s="23"/>
      <c r="HWR187" s="23"/>
      <c r="HWS187" s="23"/>
      <c r="HWT187" s="23"/>
      <c r="HWU187" s="23"/>
      <c r="HWV187" s="23"/>
      <c r="HWW187" s="23"/>
      <c r="HWX187" s="23"/>
      <c r="HWY187" s="23"/>
      <c r="HWZ187" s="23"/>
      <c r="HXA187" s="23"/>
      <c r="HXB187" s="23"/>
      <c r="HXC187" s="23"/>
      <c r="HXD187" s="23"/>
      <c r="HXE187" s="23"/>
      <c r="HXF187" s="23"/>
      <c r="HXG187" s="23"/>
      <c r="HXH187" s="23"/>
      <c r="HXI187" s="23"/>
      <c r="HXJ187" s="23"/>
      <c r="HXK187" s="23"/>
      <c r="HXL187" s="23"/>
      <c r="HXM187" s="23"/>
      <c r="HXN187" s="23"/>
      <c r="HXO187" s="23"/>
      <c r="HXP187" s="23"/>
      <c r="HXQ187" s="23"/>
      <c r="HXR187" s="23"/>
      <c r="HXS187" s="23"/>
      <c r="HXT187" s="23"/>
      <c r="HXU187" s="23"/>
      <c r="HXV187" s="23"/>
      <c r="HXW187" s="23"/>
      <c r="HXX187" s="23"/>
      <c r="HXY187" s="23"/>
      <c r="HXZ187" s="23"/>
      <c r="HYA187" s="23"/>
      <c r="HYB187" s="23"/>
      <c r="HYC187" s="23"/>
      <c r="HYD187" s="23"/>
      <c r="HYE187" s="23"/>
      <c r="HYF187" s="23"/>
      <c r="HYG187" s="23"/>
      <c r="HYH187" s="23"/>
      <c r="HYI187" s="23"/>
      <c r="HYJ187" s="23"/>
      <c r="HYK187" s="23"/>
      <c r="HYL187" s="23"/>
      <c r="HYM187" s="23"/>
      <c r="HYN187" s="23"/>
      <c r="HYO187" s="23"/>
      <c r="HYP187" s="23"/>
      <c r="HYQ187" s="23"/>
      <c r="HYR187" s="23"/>
      <c r="HYS187" s="23"/>
      <c r="HYT187" s="23"/>
      <c r="HYU187" s="23"/>
      <c r="HYV187" s="23"/>
      <c r="HYW187" s="23"/>
      <c r="HYX187" s="23"/>
      <c r="HYY187" s="23"/>
      <c r="HYZ187" s="23"/>
      <c r="HZA187" s="23"/>
      <c r="HZB187" s="23"/>
      <c r="HZC187" s="23"/>
      <c r="HZD187" s="23"/>
      <c r="HZE187" s="23"/>
      <c r="HZF187" s="23"/>
      <c r="HZG187" s="23"/>
      <c r="HZH187" s="23"/>
      <c r="HZI187" s="23"/>
      <c r="HZJ187" s="23"/>
      <c r="HZK187" s="23"/>
      <c r="HZL187" s="23"/>
      <c r="HZM187" s="23"/>
      <c r="HZN187" s="23"/>
      <c r="HZO187" s="23"/>
      <c r="HZP187" s="23"/>
      <c r="HZQ187" s="23"/>
      <c r="HZR187" s="23"/>
      <c r="HZS187" s="23"/>
      <c r="HZT187" s="23"/>
      <c r="HZU187" s="23"/>
      <c r="HZV187" s="23"/>
      <c r="HZW187" s="23"/>
      <c r="HZX187" s="23"/>
      <c r="HZY187" s="23"/>
      <c r="HZZ187" s="23"/>
      <c r="IAA187" s="23"/>
      <c r="IAB187" s="23"/>
      <c r="IAC187" s="23"/>
      <c r="IAD187" s="23"/>
      <c r="IAE187" s="23"/>
      <c r="IAF187" s="23"/>
      <c r="IAG187" s="23"/>
      <c r="IAH187" s="23"/>
      <c r="IAI187" s="23"/>
      <c r="IAJ187" s="23"/>
      <c r="IAK187" s="23"/>
      <c r="IAL187" s="23"/>
      <c r="IAM187" s="23"/>
      <c r="IAN187" s="23"/>
      <c r="IAO187" s="23"/>
      <c r="IAP187" s="23"/>
      <c r="IAQ187" s="23"/>
      <c r="IAR187" s="23"/>
      <c r="IAS187" s="23"/>
      <c r="IAT187" s="23"/>
      <c r="IAU187" s="23"/>
      <c r="IAV187" s="23"/>
      <c r="IAW187" s="23"/>
      <c r="IAX187" s="23"/>
      <c r="IAY187" s="23"/>
      <c r="IAZ187" s="23"/>
      <c r="IBA187" s="23"/>
      <c r="IBB187" s="23"/>
      <c r="IBC187" s="23"/>
      <c r="IBD187" s="23"/>
      <c r="IBE187" s="23"/>
      <c r="IBF187" s="23"/>
      <c r="IBG187" s="23"/>
      <c r="IBH187" s="23"/>
      <c r="IBI187" s="23"/>
      <c r="IBJ187" s="23"/>
      <c r="IBK187" s="23"/>
      <c r="IBL187" s="23"/>
      <c r="IBM187" s="23"/>
      <c r="IBN187" s="23"/>
      <c r="IBO187" s="23"/>
      <c r="IBP187" s="23"/>
      <c r="IBQ187" s="23"/>
      <c r="IBR187" s="23"/>
      <c r="IBS187" s="23"/>
      <c r="IBT187" s="23"/>
      <c r="IBU187" s="23"/>
      <c r="IBV187" s="23"/>
      <c r="IBW187" s="23"/>
      <c r="IBX187" s="23"/>
      <c r="IBY187" s="23"/>
      <c r="IBZ187" s="23"/>
      <c r="ICA187" s="23"/>
      <c r="ICB187" s="23"/>
      <c r="ICC187" s="23"/>
      <c r="ICD187" s="23"/>
      <c r="ICE187" s="23"/>
      <c r="ICF187" s="23"/>
      <c r="ICG187" s="23"/>
      <c r="ICH187" s="23"/>
      <c r="ICI187" s="23"/>
      <c r="ICJ187" s="23"/>
      <c r="ICK187" s="23"/>
      <c r="ICL187" s="23"/>
      <c r="ICM187" s="23"/>
      <c r="ICN187" s="23"/>
      <c r="ICO187" s="23"/>
      <c r="ICP187" s="23"/>
      <c r="ICQ187" s="23"/>
      <c r="ICR187" s="23"/>
      <c r="ICS187" s="23"/>
      <c r="ICT187" s="23"/>
      <c r="ICU187" s="23"/>
      <c r="ICV187" s="23"/>
      <c r="ICW187" s="23"/>
      <c r="ICX187" s="23"/>
      <c r="ICY187" s="23"/>
      <c r="ICZ187" s="23"/>
      <c r="IDA187" s="23"/>
      <c r="IDB187" s="23"/>
      <c r="IDC187" s="23"/>
      <c r="IDD187" s="23"/>
      <c r="IDE187" s="23"/>
      <c r="IDF187" s="23"/>
      <c r="IDG187" s="23"/>
      <c r="IDH187" s="23"/>
      <c r="IDI187" s="23"/>
      <c r="IDJ187" s="23"/>
      <c r="IDK187" s="23"/>
      <c r="IDL187" s="23"/>
      <c r="IDM187" s="23"/>
      <c r="IDN187" s="23"/>
      <c r="IDO187" s="23"/>
      <c r="IDP187" s="23"/>
      <c r="IDQ187" s="23"/>
      <c r="IDR187" s="23"/>
      <c r="IDS187" s="23"/>
      <c r="IDT187" s="23"/>
      <c r="IDU187" s="23"/>
      <c r="IDV187" s="23"/>
      <c r="IDW187" s="23"/>
      <c r="IDX187" s="23"/>
      <c r="IDY187" s="23"/>
      <c r="IDZ187" s="23"/>
      <c r="IEA187" s="23"/>
      <c r="IEB187" s="23"/>
      <c r="IEC187" s="23"/>
      <c r="IED187" s="23"/>
      <c r="IEE187" s="23"/>
      <c r="IEF187" s="23"/>
      <c r="IEG187" s="23"/>
      <c r="IEH187" s="23"/>
      <c r="IEI187" s="23"/>
      <c r="IEJ187" s="23"/>
      <c r="IEK187" s="23"/>
      <c r="IEL187" s="23"/>
      <c r="IEM187" s="23"/>
      <c r="IEN187" s="23"/>
      <c r="IEO187" s="23"/>
      <c r="IEP187" s="23"/>
      <c r="IEQ187" s="23"/>
      <c r="IER187" s="23"/>
      <c r="IES187" s="23"/>
      <c r="IET187" s="23"/>
      <c r="IEU187" s="23"/>
      <c r="IEV187" s="23"/>
      <c r="IEW187" s="23"/>
      <c r="IEX187" s="23"/>
      <c r="IEY187" s="23"/>
      <c r="IEZ187" s="23"/>
      <c r="IFA187" s="23"/>
      <c r="IFB187" s="23"/>
      <c r="IFC187" s="23"/>
      <c r="IFD187" s="23"/>
      <c r="IFE187" s="23"/>
      <c r="IFF187" s="23"/>
      <c r="IFG187" s="23"/>
      <c r="IFH187" s="23"/>
      <c r="IFI187" s="23"/>
      <c r="IFJ187" s="23"/>
      <c r="IFK187" s="23"/>
      <c r="IFL187" s="23"/>
      <c r="IFM187" s="23"/>
      <c r="IFN187" s="23"/>
      <c r="IFO187" s="23"/>
      <c r="IFP187" s="23"/>
      <c r="IFQ187" s="23"/>
      <c r="IFR187" s="23"/>
      <c r="IFS187" s="23"/>
      <c r="IFT187" s="23"/>
      <c r="IFU187" s="23"/>
      <c r="IFV187" s="23"/>
      <c r="IFW187" s="23"/>
      <c r="IFX187" s="23"/>
      <c r="IFY187" s="23"/>
      <c r="IFZ187" s="23"/>
      <c r="IGA187" s="23"/>
      <c r="IGB187" s="23"/>
      <c r="IGC187" s="23"/>
      <c r="IGD187" s="23"/>
      <c r="IGE187" s="23"/>
      <c r="IGF187" s="23"/>
      <c r="IGG187" s="23"/>
      <c r="IGH187" s="23"/>
      <c r="IGI187" s="23"/>
      <c r="IGJ187" s="23"/>
      <c r="IGK187" s="23"/>
      <c r="IGL187" s="23"/>
      <c r="IGM187" s="23"/>
      <c r="IGN187" s="23"/>
      <c r="IGO187" s="23"/>
      <c r="IGP187" s="23"/>
      <c r="IGQ187" s="23"/>
      <c r="IGR187" s="23"/>
      <c r="IGS187" s="23"/>
      <c r="IGT187" s="23"/>
      <c r="IGU187" s="23"/>
      <c r="IGV187" s="23"/>
      <c r="IGW187" s="23"/>
      <c r="IGX187" s="23"/>
      <c r="IGY187" s="23"/>
      <c r="IGZ187" s="23"/>
      <c r="IHA187" s="23"/>
      <c r="IHB187" s="23"/>
      <c r="IHC187" s="23"/>
      <c r="IHD187" s="23"/>
      <c r="IHE187" s="23"/>
      <c r="IHF187" s="23"/>
      <c r="IHG187" s="23"/>
      <c r="IHH187" s="23"/>
      <c r="IHI187" s="23"/>
      <c r="IHJ187" s="23"/>
      <c r="IHK187" s="23"/>
      <c r="IHL187" s="23"/>
      <c r="IHM187" s="23"/>
      <c r="IHN187" s="23"/>
      <c r="IHO187" s="23"/>
      <c r="IHP187" s="23"/>
      <c r="IHQ187" s="23"/>
      <c r="IHR187" s="23"/>
      <c r="IHS187" s="23"/>
      <c r="IHT187" s="23"/>
      <c r="IHU187" s="23"/>
      <c r="IHV187" s="23"/>
      <c r="IHW187" s="23"/>
      <c r="IHX187" s="23"/>
      <c r="IHY187" s="23"/>
      <c r="IHZ187" s="23"/>
      <c r="IIA187" s="23"/>
      <c r="IIB187" s="23"/>
      <c r="IIC187" s="23"/>
      <c r="IID187" s="23"/>
      <c r="IIE187" s="23"/>
      <c r="IIF187" s="23"/>
      <c r="IIG187" s="23"/>
      <c r="IIH187" s="23"/>
      <c r="III187" s="23"/>
      <c r="IIJ187" s="23"/>
      <c r="IIK187" s="23"/>
      <c r="IIL187" s="23"/>
      <c r="IIM187" s="23"/>
      <c r="IIN187" s="23"/>
      <c r="IIO187" s="23"/>
      <c r="IIP187" s="23"/>
      <c r="IIQ187" s="23"/>
      <c r="IIR187" s="23"/>
      <c r="IIS187" s="23"/>
      <c r="IIT187" s="23"/>
      <c r="IIU187" s="23"/>
      <c r="IIV187" s="23"/>
      <c r="IIW187" s="23"/>
      <c r="IIX187" s="23"/>
      <c r="IIY187" s="23"/>
      <c r="IIZ187" s="23"/>
      <c r="IJA187" s="23"/>
      <c r="IJB187" s="23"/>
      <c r="IJC187" s="23"/>
      <c r="IJD187" s="23"/>
      <c r="IJE187" s="23"/>
      <c r="IJF187" s="23"/>
      <c r="IJG187" s="23"/>
      <c r="IJH187" s="23"/>
      <c r="IJI187" s="23"/>
      <c r="IJJ187" s="23"/>
      <c r="IJK187" s="23"/>
      <c r="IJL187" s="23"/>
      <c r="IJM187" s="23"/>
      <c r="IJN187" s="23"/>
      <c r="IJO187" s="23"/>
      <c r="IJP187" s="23"/>
      <c r="IJQ187" s="23"/>
      <c r="IJR187" s="23"/>
      <c r="IJS187" s="23"/>
      <c r="IJT187" s="23"/>
      <c r="IJU187" s="23"/>
      <c r="IJV187" s="23"/>
      <c r="IJW187" s="23"/>
      <c r="IJX187" s="23"/>
      <c r="IJY187" s="23"/>
      <c r="IJZ187" s="23"/>
      <c r="IKA187" s="23"/>
      <c r="IKB187" s="23"/>
      <c r="IKC187" s="23"/>
      <c r="IKD187" s="23"/>
      <c r="IKE187" s="23"/>
      <c r="IKF187" s="23"/>
      <c r="IKG187" s="23"/>
      <c r="IKH187" s="23"/>
      <c r="IKI187" s="23"/>
      <c r="IKJ187" s="23"/>
      <c r="IKK187" s="23"/>
      <c r="IKL187" s="23"/>
      <c r="IKM187" s="23"/>
      <c r="IKN187" s="23"/>
      <c r="IKO187" s="23"/>
      <c r="IKP187" s="23"/>
      <c r="IKQ187" s="23"/>
      <c r="IKR187" s="23"/>
      <c r="IKS187" s="23"/>
      <c r="IKT187" s="23"/>
      <c r="IKU187" s="23"/>
      <c r="IKV187" s="23"/>
      <c r="IKW187" s="23"/>
      <c r="IKX187" s="23"/>
      <c r="IKY187" s="23"/>
      <c r="IKZ187" s="23"/>
      <c r="ILA187" s="23"/>
      <c r="ILB187" s="23"/>
      <c r="ILC187" s="23"/>
      <c r="ILD187" s="23"/>
      <c r="ILE187" s="23"/>
      <c r="ILF187" s="23"/>
      <c r="ILG187" s="23"/>
      <c r="ILH187" s="23"/>
      <c r="ILI187" s="23"/>
      <c r="ILJ187" s="23"/>
      <c r="ILK187" s="23"/>
      <c r="ILL187" s="23"/>
      <c r="ILM187" s="23"/>
      <c r="ILN187" s="23"/>
      <c r="ILO187" s="23"/>
      <c r="ILP187" s="23"/>
      <c r="ILQ187" s="23"/>
      <c r="ILR187" s="23"/>
      <c r="ILS187" s="23"/>
      <c r="ILT187" s="23"/>
      <c r="ILU187" s="23"/>
      <c r="ILV187" s="23"/>
      <c r="ILW187" s="23"/>
      <c r="ILX187" s="23"/>
      <c r="ILY187" s="23"/>
      <c r="ILZ187" s="23"/>
      <c r="IMA187" s="23"/>
      <c r="IMB187" s="23"/>
      <c r="IMC187" s="23"/>
      <c r="IMD187" s="23"/>
      <c r="IME187" s="23"/>
      <c r="IMF187" s="23"/>
      <c r="IMG187" s="23"/>
      <c r="IMH187" s="23"/>
      <c r="IMI187" s="23"/>
      <c r="IMJ187" s="23"/>
      <c r="IMK187" s="23"/>
      <c r="IML187" s="23"/>
      <c r="IMM187" s="23"/>
      <c r="IMN187" s="23"/>
      <c r="IMO187" s="23"/>
      <c r="IMP187" s="23"/>
      <c r="IMQ187" s="23"/>
      <c r="IMR187" s="23"/>
      <c r="IMS187" s="23"/>
      <c r="IMT187" s="23"/>
      <c r="IMU187" s="23"/>
      <c r="IMV187" s="23"/>
      <c r="IMW187" s="23"/>
      <c r="IMX187" s="23"/>
      <c r="IMY187" s="23"/>
      <c r="IMZ187" s="23"/>
      <c r="INA187" s="23"/>
      <c r="INB187" s="23"/>
      <c r="INC187" s="23"/>
      <c r="IND187" s="23"/>
      <c r="INE187" s="23"/>
      <c r="INF187" s="23"/>
      <c r="ING187" s="23"/>
      <c r="INH187" s="23"/>
      <c r="INI187" s="23"/>
      <c r="INJ187" s="23"/>
      <c r="INK187" s="23"/>
      <c r="INL187" s="23"/>
      <c r="INM187" s="23"/>
      <c r="INN187" s="23"/>
      <c r="INO187" s="23"/>
      <c r="INP187" s="23"/>
      <c r="INQ187" s="23"/>
      <c r="INR187" s="23"/>
      <c r="INS187" s="23"/>
      <c r="INT187" s="23"/>
      <c r="INU187" s="23"/>
      <c r="INV187" s="23"/>
      <c r="INW187" s="23"/>
      <c r="INX187" s="23"/>
      <c r="INY187" s="23"/>
      <c r="INZ187" s="23"/>
      <c r="IOA187" s="23"/>
      <c r="IOB187" s="23"/>
      <c r="IOC187" s="23"/>
      <c r="IOD187" s="23"/>
      <c r="IOE187" s="23"/>
      <c r="IOF187" s="23"/>
      <c r="IOG187" s="23"/>
      <c r="IOH187" s="23"/>
      <c r="IOI187" s="23"/>
      <c r="IOJ187" s="23"/>
      <c r="IOK187" s="23"/>
      <c r="IOL187" s="23"/>
      <c r="IOM187" s="23"/>
      <c r="ION187" s="23"/>
      <c r="IOO187" s="23"/>
      <c r="IOP187" s="23"/>
      <c r="IOQ187" s="23"/>
      <c r="IOR187" s="23"/>
      <c r="IOS187" s="23"/>
      <c r="IOT187" s="23"/>
      <c r="IOU187" s="23"/>
      <c r="IOV187" s="23"/>
      <c r="IOW187" s="23"/>
      <c r="IOX187" s="23"/>
      <c r="IOY187" s="23"/>
      <c r="IOZ187" s="23"/>
      <c r="IPA187" s="23"/>
      <c r="IPB187" s="23"/>
      <c r="IPC187" s="23"/>
      <c r="IPD187" s="23"/>
      <c r="IPE187" s="23"/>
      <c r="IPF187" s="23"/>
      <c r="IPG187" s="23"/>
      <c r="IPH187" s="23"/>
      <c r="IPI187" s="23"/>
      <c r="IPJ187" s="23"/>
      <c r="IPK187" s="23"/>
      <c r="IPL187" s="23"/>
      <c r="IPM187" s="23"/>
      <c r="IPN187" s="23"/>
      <c r="IPO187" s="23"/>
      <c r="IPP187" s="23"/>
      <c r="IPQ187" s="23"/>
      <c r="IPR187" s="23"/>
      <c r="IPS187" s="23"/>
      <c r="IPT187" s="23"/>
      <c r="IPU187" s="23"/>
      <c r="IPV187" s="23"/>
      <c r="IPW187" s="23"/>
      <c r="IPX187" s="23"/>
      <c r="IPY187" s="23"/>
      <c r="IPZ187" s="23"/>
      <c r="IQA187" s="23"/>
      <c r="IQB187" s="23"/>
      <c r="IQC187" s="23"/>
      <c r="IQD187" s="23"/>
      <c r="IQE187" s="23"/>
      <c r="IQF187" s="23"/>
      <c r="IQG187" s="23"/>
      <c r="IQH187" s="23"/>
      <c r="IQI187" s="23"/>
      <c r="IQJ187" s="23"/>
      <c r="IQK187" s="23"/>
      <c r="IQL187" s="23"/>
      <c r="IQM187" s="23"/>
      <c r="IQN187" s="23"/>
      <c r="IQO187" s="23"/>
      <c r="IQP187" s="23"/>
      <c r="IQQ187" s="23"/>
      <c r="IQR187" s="23"/>
      <c r="IQS187" s="23"/>
      <c r="IQT187" s="23"/>
      <c r="IQU187" s="23"/>
      <c r="IQV187" s="23"/>
      <c r="IQW187" s="23"/>
      <c r="IQX187" s="23"/>
      <c r="IQY187" s="23"/>
      <c r="IQZ187" s="23"/>
      <c r="IRA187" s="23"/>
      <c r="IRB187" s="23"/>
      <c r="IRC187" s="23"/>
      <c r="IRD187" s="23"/>
      <c r="IRE187" s="23"/>
      <c r="IRF187" s="23"/>
      <c r="IRG187" s="23"/>
      <c r="IRH187" s="23"/>
      <c r="IRI187" s="23"/>
      <c r="IRJ187" s="23"/>
      <c r="IRK187" s="23"/>
      <c r="IRL187" s="23"/>
      <c r="IRM187" s="23"/>
      <c r="IRN187" s="23"/>
      <c r="IRO187" s="23"/>
      <c r="IRP187" s="23"/>
      <c r="IRQ187" s="23"/>
      <c r="IRR187" s="23"/>
      <c r="IRS187" s="23"/>
      <c r="IRT187" s="23"/>
      <c r="IRU187" s="23"/>
      <c r="IRV187" s="23"/>
      <c r="IRW187" s="23"/>
      <c r="IRX187" s="23"/>
      <c r="IRY187" s="23"/>
      <c r="IRZ187" s="23"/>
      <c r="ISA187" s="23"/>
      <c r="ISB187" s="23"/>
      <c r="ISC187" s="23"/>
      <c r="ISD187" s="23"/>
      <c r="ISE187" s="23"/>
      <c r="ISF187" s="23"/>
      <c r="ISG187" s="23"/>
      <c r="ISH187" s="23"/>
      <c r="ISI187" s="23"/>
      <c r="ISJ187" s="23"/>
      <c r="ISK187" s="23"/>
      <c r="ISL187" s="23"/>
      <c r="ISM187" s="23"/>
      <c r="ISN187" s="23"/>
      <c r="ISO187" s="23"/>
      <c r="ISP187" s="23"/>
      <c r="ISQ187" s="23"/>
      <c r="ISR187" s="23"/>
      <c r="ISS187" s="23"/>
      <c r="IST187" s="23"/>
      <c r="ISU187" s="23"/>
      <c r="ISV187" s="23"/>
      <c r="ISW187" s="23"/>
      <c r="ISX187" s="23"/>
      <c r="ISY187" s="23"/>
      <c r="ISZ187" s="23"/>
      <c r="ITA187" s="23"/>
      <c r="ITB187" s="23"/>
      <c r="ITC187" s="23"/>
      <c r="ITD187" s="23"/>
      <c r="ITE187" s="23"/>
      <c r="ITF187" s="23"/>
      <c r="ITG187" s="23"/>
      <c r="ITH187" s="23"/>
      <c r="ITI187" s="23"/>
      <c r="ITJ187" s="23"/>
      <c r="ITK187" s="23"/>
      <c r="ITL187" s="23"/>
      <c r="ITM187" s="23"/>
      <c r="ITN187" s="23"/>
      <c r="ITO187" s="23"/>
      <c r="ITP187" s="23"/>
      <c r="ITQ187" s="23"/>
      <c r="ITR187" s="23"/>
      <c r="ITS187" s="23"/>
      <c r="ITT187" s="23"/>
      <c r="ITU187" s="23"/>
      <c r="ITV187" s="23"/>
      <c r="ITW187" s="23"/>
      <c r="ITX187" s="23"/>
      <c r="ITY187" s="23"/>
      <c r="ITZ187" s="23"/>
      <c r="IUA187" s="23"/>
      <c r="IUB187" s="23"/>
      <c r="IUC187" s="23"/>
      <c r="IUD187" s="23"/>
      <c r="IUE187" s="23"/>
      <c r="IUF187" s="23"/>
      <c r="IUG187" s="23"/>
      <c r="IUH187" s="23"/>
      <c r="IUI187" s="23"/>
      <c r="IUJ187" s="23"/>
      <c r="IUK187" s="23"/>
      <c r="IUL187" s="23"/>
      <c r="IUM187" s="23"/>
      <c r="IUN187" s="23"/>
      <c r="IUO187" s="23"/>
      <c r="IUP187" s="23"/>
      <c r="IUQ187" s="23"/>
      <c r="IUR187" s="23"/>
      <c r="IUS187" s="23"/>
      <c r="IUT187" s="23"/>
      <c r="IUU187" s="23"/>
      <c r="IUV187" s="23"/>
      <c r="IUW187" s="23"/>
      <c r="IUX187" s="23"/>
      <c r="IUY187" s="23"/>
      <c r="IUZ187" s="23"/>
      <c r="IVA187" s="23"/>
      <c r="IVB187" s="23"/>
      <c r="IVC187" s="23"/>
      <c r="IVD187" s="23"/>
      <c r="IVE187" s="23"/>
      <c r="IVF187" s="23"/>
      <c r="IVG187" s="23"/>
      <c r="IVH187" s="23"/>
      <c r="IVI187" s="23"/>
      <c r="IVJ187" s="23"/>
      <c r="IVK187" s="23"/>
      <c r="IVL187" s="23"/>
      <c r="IVM187" s="23"/>
      <c r="IVN187" s="23"/>
      <c r="IVO187" s="23"/>
      <c r="IVP187" s="23"/>
      <c r="IVQ187" s="23"/>
      <c r="IVR187" s="23"/>
      <c r="IVS187" s="23"/>
      <c r="IVT187" s="23"/>
      <c r="IVU187" s="23"/>
      <c r="IVV187" s="23"/>
      <c r="IVW187" s="23"/>
      <c r="IVX187" s="23"/>
      <c r="IVY187" s="23"/>
      <c r="IVZ187" s="23"/>
      <c r="IWA187" s="23"/>
      <c r="IWB187" s="23"/>
      <c r="IWC187" s="23"/>
      <c r="IWD187" s="23"/>
      <c r="IWE187" s="23"/>
      <c r="IWF187" s="23"/>
      <c r="IWG187" s="23"/>
      <c r="IWH187" s="23"/>
      <c r="IWI187" s="23"/>
      <c r="IWJ187" s="23"/>
      <c r="IWK187" s="23"/>
      <c r="IWL187" s="23"/>
      <c r="IWM187" s="23"/>
      <c r="IWN187" s="23"/>
      <c r="IWO187" s="23"/>
      <c r="IWP187" s="23"/>
      <c r="IWQ187" s="23"/>
      <c r="IWR187" s="23"/>
      <c r="IWS187" s="23"/>
      <c r="IWT187" s="23"/>
      <c r="IWU187" s="23"/>
      <c r="IWV187" s="23"/>
      <c r="IWW187" s="23"/>
      <c r="IWX187" s="23"/>
      <c r="IWY187" s="23"/>
      <c r="IWZ187" s="23"/>
      <c r="IXA187" s="23"/>
      <c r="IXB187" s="23"/>
      <c r="IXC187" s="23"/>
      <c r="IXD187" s="23"/>
      <c r="IXE187" s="23"/>
      <c r="IXF187" s="23"/>
      <c r="IXG187" s="23"/>
      <c r="IXH187" s="23"/>
      <c r="IXI187" s="23"/>
      <c r="IXJ187" s="23"/>
      <c r="IXK187" s="23"/>
      <c r="IXL187" s="23"/>
      <c r="IXM187" s="23"/>
      <c r="IXN187" s="23"/>
      <c r="IXO187" s="23"/>
      <c r="IXP187" s="23"/>
      <c r="IXQ187" s="23"/>
      <c r="IXR187" s="23"/>
      <c r="IXS187" s="23"/>
      <c r="IXT187" s="23"/>
      <c r="IXU187" s="23"/>
      <c r="IXV187" s="23"/>
      <c r="IXW187" s="23"/>
      <c r="IXX187" s="23"/>
      <c r="IXY187" s="23"/>
      <c r="IXZ187" s="23"/>
      <c r="IYA187" s="23"/>
      <c r="IYB187" s="23"/>
      <c r="IYC187" s="23"/>
      <c r="IYD187" s="23"/>
      <c r="IYE187" s="23"/>
      <c r="IYF187" s="23"/>
      <c r="IYG187" s="23"/>
      <c r="IYH187" s="23"/>
      <c r="IYI187" s="23"/>
      <c r="IYJ187" s="23"/>
      <c r="IYK187" s="23"/>
      <c r="IYL187" s="23"/>
      <c r="IYM187" s="23"/>
      <c r="IYN187" s="23"/>
      <c r="IYO187" s="23"/>
      <c r="IYP187" s="23"/>
      <c r="IYQ187" s="23"/>
      <c r="IYR187" s="23"/>
      <c r="IYS187" s="23"/>
      <c r="IYT187" s="23"/>
      <c r="IYU187" s="23"/>
      <c r="IYV187" s="23"/>
      <c r="IYW187" s="23"/>
      <c r="IYX187" s="23"/>
      <c r="IYY187" s="23"/>
      <c r="IYZ187" s="23"/>
      <c r="IZA187" s="23"/>
      <c r="IZB187" s="23"/>
      <c r="IZC187" s="23"/>
      <c r="IZD187" s="23"/>
      <c r="IZE187" s="23"/>
      <c r="IZF187" s="23"/>
      <c r="IZG187" s="23"/>
      <c r="IZH187" s="23"/>
      <c r="IZI187" s="23"/>
      <c r="IZJ187" s="23"/>
      <c r="IZK187" s="23"/>
      <c r="IZL187" s="23"/>
      <c r="IZM187" s="23"/>
      <c r="IZN187" s="23"/>
      <c r="IZO187" s="23"/>
      <c r="IZP187" s="23"/>
      <c r="IZQ187" s="23"/>
      <c r="IZR187" s="23"/>
      <c r="IZS187" s="23"/>
      <c r="IZT187" s="23"/>
      <c r="IZU187" s="23"/>
      <c r="IZV187" s="23"/>
      <c r="IZW187" s="23"/>
      <c r="IZX187" s="23"/>
      <c r="IZY187" s="23"/>
      <c r="IZZ187" s="23"/>
      <c r="JAA187" s="23"/>
      <c r="JAB187" s="23"/>
      <c r="JAC187" s="23"/>
      <c r="JAD187" s="23"/>
      <c r="JAE187" s="23"/>
      <c r="JAF187" s="23"/>
      <c r="JAG187" s="23"/>
      <c r="JAH187" s="23"/>
      <c r="JAI187" s="23"/>
      <c r="JAJ187" s="23"/>
      <c r="JAK187" s="23"/>
      <c r="JAL187" s="23"/>
      <c r="JAM187" s="23"/>
      <c r="JAN187" s="23"/>
      <c r="JAO187" s="23"/>
      <c r="JAP187" s="23"/>
      <c r="JAQ187" s="23"/>
      <c r="JAR187" s="23"/>
      <c r="JAS187" s="23"/>
      <c r="JAT187" s="23"/>
      <c r="JAU187" s="23"/>
      <c r="JAV187" s="23"/>
      <c r="JAW187" s="23"/>
      <c r="JAX187" s="23"/>
      <c r="JAY187" s="23"/>
      <c r="JAZ187" s="23"/>
      <c r="JBA187" s="23"/>
      <c r="JBB187" s="23"/>
      <c r="JBC187" s="23"/>
      <c r="JBD187" s="23"/>
      <c r="JBE187" s="23"/>
      <c r="JBF187" s="23"/>
      <c r="JBG187" s="23"/>
      <c r="JBH187" s="23"/>
      <c r="JBI187" s="23"/>
      <c r="JBJ187" s="23"/>
      <c r="JBK187" s="23"/>
      <c r="JBL187" s="23"/>
      <c r="JBM187" s="23"/>
      <c r="JBN187" s="23"/>
      <c r="JBO187" s="23"/>
      <c r="JBP187" s="23"/>
      <c r="JBQ187" s="23"/>
      <c r="JBR187" s="23"/>
      <c r="JBS187" s="23"/>
      <c r="JBT187" s="23"/>
      <c r="JBU187" s="23"/>
      <c r="JBV187" s="23"/>
      <c r="JBW187" s="23"/>
      <c r="JBX187" s="23"/>
      <c r="JBY187" s="23"/>
      <c r="JBZ187" s="23"/>
      <c r="JCA187" s="23"/>
      <c r="JCB187" s="23"/>
      <c r="JCC187" s="23"/>
      <c r="JCD187" s="23"/>
      <c r="JCE187" s="23"/>
      <c r="JCF187" s="23"/>
      <c r="JCG187" s="23"/>
      <c r="JCH187" s="23"/>
      <c r="JCI187" s="23"/>
      <c r="JCJ187" s="23"/>
      <c r="JCK187" s="23"/>
      <c r="JCL187" s="23"/>
      <c r="JCM187" s="23"/>
      <c r="JCN187" s="23"/>
      <c r="JCO187" s="23"/>
      <c r="JCP187" s="23"/>
      <c r="JCQ187" s="23"/>
      <c r="JCR187" s="23"/>
      <c r="JCS187" s="23"/>
      <c r="JCT187" s="23"/>
      <c r="JCU187" s="23"/>
      <c r="JCV187" s="23"/>
      <c r="JCW187" s="23"/>
      <c r="JCX187" s="23"/>
      <c r="JCY187" s="23"/>
      <c r="JCZ187" s="23"/>
      <c r="JDA187" s="23"/>
      <c r="JDB187" s="23"/>
      <c r="JDC187" s="23"/>
      <c r="JDD187" s="23"/>
      <c r="JDE187" s="23"/>
      <c r="JDF187" s="23"/>
      <c r="JDG187" s="23"/>
      <c r="JDH187" s="23"/>
      <c r="JDI187" s="23"/>
      <c r="JDJ187" s="23"/>
      <c r="JDK187" s="23"/>
      <c r="JDL187" s="23"/>
      <c r="JDM187" s="23"/>
      <c r="JDN187" s="23"/>
      <c r="JDO187" s="23"/>
      <c r="JDP187" s="23"/>
      <c r="JDQ187" s="23"/>
      <c r="JDR187" s="23"/>
      <c r="JDS187" s="23"/>
      <c r="JDT187" s="23"/>
      <c r="JDU187" s="23"/>
      <c r="JDV187" s="23"/>
      <c r="JDW187" s="23"/>
      <c r="JDX187" s="23"/>
      <c r="JDY187" s="23"/>
      <c r="JDZ187" s="23"/>
      <c r="JEA187" s="23"/>
      <c r="JEB187" s="23"/>
      <c r="JEC187" s="23"/>
      <c r="JED187" s="23"/>
      <c r="JEE187" s="23"/>
      <c r="JEF187" s="23"/>
      <c r="JEG187" s="23"/>
      <c r="JEH187" s="23"/>
      <c r="JEI187" s="23"/>
      <c r="JEJ187" s="23"/>
      <c r="JEK187" s="23"/>
      <c r="JEL187" s="23"/>
      <c r="JEM187" s="23"/>
      <c r="JEN187" s="23"/>
      <c r="JEO187" s="23"/>
      <c r="JEP187" s="23"/>
      <c r="JEQ187" s="23"/>
      <c r="JER187" s="23"/>
      <c r="JES187" s="23"/>
      <c r="JET187" s="23"/>
      <c r="JEU187" s="23"/>
      <c r="JEV187" s="23"/>
      <c r="JEW187" s="23"/>
      <c r="JEX187" s="23"/>
      <c r="JEY187" s="23"/>
      <c r="JEZ187" s="23"/>
      <c r="JFA187" s="23"/>
      <c r="JFB187" s="23"/>
      <c r="JFC187" s="23"/>
      <c r="JFD187" s="23"/>
      <c r="JFE187" s="23"/>
      <c r="JFF187" s="23"/>
      <c r="JFG187" s="23"/>
      <c r="JFH187" s="23"/>
      <c r="JFI187" s="23"/>
      <c r="JFJ187" s="23"/>
      <c r="JFK187" s="23"/>
      <c r="JFL187" s="23"/>
      <c r="JFM187" s="23"/>
      <c r="JFN187" s="23"/>
      <c r="JFO187" s="23"/>
      <c r="JFP187" s="23"/>
      <c r="JFQ187" s="23"/>
      <c r="JFR187" s="23"/>
      <c r="JFS187" s="23"/>
      <c r="JFT187" s="23"/>
      <c r="JFU187" s="23"/>
      <c r="JFV187" s="23"/>
      <c r="JFW187" s="23"/>
      <c r="JFX187" s="23"/>
      <c r="JFY187" s="23"/>
      <c r="JFZ187" s="23"/>
      <c r="JGA187" s="23"/>
      <c r="JGB187" s="23"/>
      <c r="JGC187" s="23"/>
      <c r="JGD187" s="23"/>
      <c r="JGE187" s="23"/>
      <c r="JGF187" s="23"/>
      <c r="JGG187" s="23"/>
      <c r="JGH187" s="23"/>
      <c r="JGI187" s="23"/>
      <c r="JGJ187" s="23"/>
      <c r="JGK187" s="23"/>
      <c r="JGL187" s="23"/>
      <c r="JGM187" s="23"/>
      <c r="JGN187" s="23"/>
      <c r="JGO187" s="23"/>
      <c r="JGP187" s="23"/>
      <c r="JGQ187" s="23"/>
      <c r="JGR187" s="23"/>
      <c r="JGS187" s="23"/>
      <c r="JGT187" s="23"/>
      <c r="JGU187" s="23"/>
      <c r="JGV187" s="23"/>
      <c r="JGW187" s="23"/>
      <c r="JGX187" s="23"/>
      <c r="JGY187" s="23"/>
      <c r="JGZ187" s="23"/>
      <c r="JHA187" s="23"/>
      <c r="JHB187" s="23"/>
      <c r="JHC187" s="23"/>
      <c r="JHD187" s="23"/>
      <c r="JHE187" s="23"/>
      <c r="JHF187" s="23"/>
      <c r="JHG187" s="23"/>
      <c r="JHH187" s="23"/>
      <c r="JHI187" s="23"/>
      <c r="JHJ187" s="23"/>
      <c r="JHK187" s="23"/>
      <c r="JHL187" s="23"/>
      <c r="JHM187" s="23"/>
      <c r="JHN187" s="23"/>
      <c r="JHO187" s="23"/>
      <c r="JHP187" s="23"/>
      <c r="JHQ187" s="23"/>
      <c r="JHR187" s="23"/>
      <c r="JHS187" s="23"/>
      <c r="JHT187" s="23"/>
      <c r="JHU187" s="23"/>
      <c r="JHV187" s="23"/>
      <c r="JHW187" s="23"/>
      <c r="JHX187" s="23"/>
      <c r="JHY187" s="23"/>
      <c r="JHZ187" s="23"/>
      <c r="JIA187" s="23"/>
      <c r="JIB187" s="23"/>
      <c r="JIC187" s="23"/>
      <c r="JID187" s="23"/>
      <c r="JIE187" s="23"/>
      <c r="JIF187" s="23"/>
      <c r="JIG187" s="23"/>
      <c r="JIH187" s="23"/>
      <c r="JII187" s="23"/>
      <c r="JIJ187" s="23"/>
      <c r="JIK187" s="23"/>
      <c r="JIL187" s="23"/>
      <c r="JIM187" s="23"/>
      <c r="JIN187" s="23"/>
      <c r="JIO187" s="23"/>
      <c r="JIP187" s="23"/>
      <c r="JIQ187" s="23"/>
      <c r="JIR187" s="23"/>
      <c r="JIS187" s="23"/>
      <c r="JIT187" s="23"/>
      <c r="JIU187" s="23"/>
      <c r="JIV187" s="23"/>
      <c r="JIW187" s="23"/>
      <c r="JIX187" s="23"/>
      <c r="JIY187" s="23"/>
      <c r="JIZ187" s="23"/>
      <c r="JJA187" s="23"/>
      <c r="JJB187" s="23"/>
      <c r="JJC187" s="23"/>
      <c r="JJD187" s="23"/>
      <c r="JJE187" s="23"/>
      <c r="JJF187" s="23"/>
      <c r="JJG187" s="23"/>
      <c r="JJH187" s="23"/>
      <c r="JJI187" s="23"/>
      <c r="JJJ187" s="23"/>
      <c r="JJK187" s="23"/>
      <c r="JJL187" s="23"/>
      <c r="JJM187" s="23"/>
      <c r="JJN187" s="23"/>
      <c r="JJO187" s="23"/>
      <c r="JJP187" s="23"/>
      <c r="JJQ187" s="23"/>
      <c r="JJR187" s="23"/>
      <c r="JJS187" s="23"/>
      <c r="JJT187" s="23"/>
      <c r="JJU187" s="23"/>
      <c r="JJV187" s="23"/>
      <c r="JJW187" s="23"/>
      <c r="JJX187" s="23"/>
      <c r="JJY187" s="23"/>
      <c r="JJZ187" s="23"/>
      <c r="JKA187" s="23"/>
      <c r="JKB187" s="23"/>
      <c r="JKC187" s="23"/>
      <c r="JKD187" s="23"/>
      <c r="JKE187" s="23"/>
      <c r="JKF187" s="23"/>
      <c r="JKG187" s="23"/>
      <c r="JKH187" s="23"/>
      <c r="JKI187" s="23"/>
      <c r="JKJ187" s="23"/>
      <c r="JKK187" s="23"/>
      <c r="JKL187" s="23"/>
      <c r="JKM187" s="23"/>
      <c r="JKN187" s="23"/>
      <c r="JKO187" s="23"/>
      <c r="JKP187" s="23"/>
      <c r="JKQ187" s="23"/>
      <c r="JKR187" s="23"/>
      <c r="JKS187" s="23"/>
      <c r="JKT187" s="23"/>
      <c r="JKU187" s="23"/>
      <c r="JKV187" s="23"/>
      <c r="JKW187" s="23"/>
      <c r="JKX187" s="23"/>
      <c r="JKY187" s="23"/>
      <c r="JKZ187" s="23"/>
      <c r="JLA187" s="23"/>
      <c r="JLB187" s="23"/>
      <c r="JLC187" s="23"/>
      <c r="JLD187" s="23"/>
      <c r="JLE187" s="23"/>
      <c r="JLF187" s="23"/>
      <c r="JLG187" s="23"/>
      <c r="JLH187" s="23"/>
      <c r="JLI187" s="23"/>
      <c r="JLJ187" s="23"/>
      <c r="JLK187" s="23"/>
      <c r="JLL187" s="23"/>
      <c r="JLM187" s="23"/>
      <c r="JLN187" s="23"/>
      <c r="JLO187" s="23"/>
      <c r="JLP187" s="23"/>
      <c r="JLQ187" s="23"/>
      <c r="JLR187" s="23"/>
      <c r="JLS187" s="23"/>
      <c r="JLT187" s="23"/>
      <c r="JLU187" s="23"/>
      <c r="JLV187" s="23"/>
      <c r="JLW187" s="23"/>
      <c r="JLX187" s="23"/>
      <c r="JLY187" s="23"/>
      <c r="JLZ187" s="23"/>
      <c r="JMA187" s="23"/>
      <c r="JMB187" s="23"/>
      <c r="JMC187" s="23"/>
      <c r="JMD187" s="23"/>
      <c r="JME187" s="23"/>
      <c r="JMF187" s="23"/>
      <c r="JMG187" s="23"/>
      <c r="JMH187" s="23"/>
      <c r="JMI187" s="23"/>
      <c r="JMJ187" s="23"/>
      <c r="JMK187" s="23"/>
      <c r="JML187" s="23"/>
      <c r="JMM187" s="23"/>
      <c r="JMN187" s="23"/>
      <c r="JMO187" s="23"/>
      <c r="JMP187" s="23"/>
      <c r="JMQ187" s="23"/>
      <c r="JMR187" s="23"/>
      <c r="JMS187" s="23"/>
      <c r="JMT187" s="23"/>
      <c r="JMU187" s="23"/>
      <c r="JMV187" s="23"/>
      <c r="JMW187" s="23"/>
      <c r="JMX187" s="23"/>
      <c r="JMY187" s="23"/>
      <c r="JMZ187" s="23"/>
      <c r="JNA187" s="23"/>
      <c r="JNB187" s="23"/>
      <c r="JNC187" s="23"/>
      <c r="JND187" s="23"/>
      <c r="JNE187" s="23"/>
      <c r="JNF187" s="23"/>
      <c r="JNG187" s="23"/>
      <c r="JNH187" s="23"/>
      <c r="JNI187" s="23"/>
      <c r="JNJ187" s="23"/>
      <c r="JNK187" s="23"/>
      <c r="JNL187" s="23"/>
      <c r="JNM187" s="23"/>
      <c r="JNN187" s="23"/>
      <c r="JNO187" s="23"/>
      <c r="JNP187" s="23"/>
      <c r="JNQ187" s="23"/>
      <c r="JNR187" s="23"/>
      <c r="JNS187" s="23"/>
      <c r="JNT187" s="23"/>
      <c r="JNU187" s="23"/>
      <c r="JNV187" s="23"/>
      <c r="JNW187" s="23"/>
      <c r="JNX187" s="23"/>
      <c r="JNY187" s="23"/>
      <c r="JNZ187" s="23"/>
      <c r="JOA187" s="23"/>
      <c r="JOB187" s="23"/>
      <c r="JOC187" s="23"/>
      <c r="JOD187" s="23"/>
      <c r="JOE187" s="23"/>
      <c r="JOF187" s="23"/>
      <c r="JOG187" s="23"/>
      <c r="JOH187" s="23"/>
      <c r="JOI187" s="23"/>
      <c r="JOJ187" s="23"/>
      <c r="JOK187" s="23"/>
      <c r="JOL187" s="23"/>
      <c r="JOM187" s="23"/>
      <c r="JON187" s="23"/>
      <c r="JOO187" s="23"/>
      <c r="JOP187" s="23"/>
      <c r="JOQ187" s="23"/>
      <c r="JOR187" s="23"/>
      <c r="JOS187" s="23"/>
      <c r="JOT187" s="23"/>
      <c r="JOU187" s="23"/>
      <c r="JOV187" s="23"/>
      <c r="JOW187" s="23"/>
      <c r="JOX187" s="23"/>
      <c r="JOY187" s="23"/>
      <c r="JOZ187" s="23"/>
      <c r="JPA187" s="23"/>
      <c r="JPB187" s="23"/>
      <c r="JPC187" s="23"/>
      <c r="JPD187" s="23"/>
      <c r="JPE187" s="23"/>
      <c r="JPF187" s="23"/>
      <c r="JPG187" s="23"/>
      <c r="JPH187" s="23"/>
      <c r="JPI187" s="23"/>
      <c r="JPJ187" s="23"/>
      <c r="JPK187" s="23"/>
      <c r="JPL187" s="23"/>
      <c r="JPM187" s="23"/>
      <c r="JPN187" s="23"/>
      <c r="JPO187" s="23"/>
      <c r="JPP187" s="23"/>
      <c r="JPQ187" s="23"/>
      <c r="JPR187" s="23"/>
      <c r="JPS187" s="23"/>
      <c r="JPT187" s="23"/>
      <c r="JPU187" s="23"/>
      <c r="JPV187" s="23"/>
      <c r="JPW187" s="23"/>
      <c r="JPX187" s="23"/>
      <c r="JPY187" s="23"/>
      <c r="JPZ187" s="23"/>
      <c r="JQA187" s="23"/>
      <c r="JQB187" s="23"/>
      <c r="JQC187" s="23"/>
      <c r="JQD187" s="23"/>
      <c r="JQE187" s="23"/>
      <c r="JQF187" s="23"/>
      <c r="JQG187" s="23"/>
      <c r="JQH187" s="23"/>
      <c r="JQI187" s="23"/>
      <c r="JQJ187" s="23"/>
      <c r="JQK187" s="23"/>
      <c r="JQL187" s="23"/>
      <c r="JQM187" s="23"/>
      <c r="JQN187" s="23"/>
      <c r="JQO187" s="23"/>
      <c r="JQP187" s="23"/>
      <c r="JQQ187" s="23"/>
      <c r="JQR187" s="23"/>
      <c r="JQS187" s="23"/>
      <c r="JQT187" s="23"/>
      <c r="JQU187" s="23"/>
      <c r="JQV187" s="23"/>
      <c r="JQW187" s="23"/>
      <c r="JQX187" s="23"/>
      <c r="JQY187" s="23"/>
      <c r="JQZ187" s="23"/>
      <c r="JRA187" s="23"/>
      <c r="JRB187" s="23"/>
      <c r="JRC187" s="23"/>
      <c r="JRD187" s="23"/>
      <c r="JRE187" s="23"/>
      <c r="JRF187" s="23"/>
      <c r="JRG187" s="23"/>
      <c r="JRH187" s="23"/>
      <c r="JRI187" s="23"/>
      <c r="JRJ187" s="23"/>
      <c r="JRK187" s="23"/>
      <c r="JRL187" s="23"/>
      <c r="JRM187" s="23"/>
      <c r="JRN187" s="23"/>
      <c r="JRO187" s="23"/>
      <c r="JRP187" s="23"/>
      <c r="JRQ187" s="23"/>
      <c r="JRR187" s="23"/>
      <c r="JRS187" s="23"/>
      <c r="JRT187" s="23"/>
      <c r="JRU187" s="23"/>
      <c r="JRV187" s="23"/>
      <c r="JRW187" s="23"/>
      <c r="JRX187" s="23"/>
      <c r="JRY187" s="23"/>
      <c r="JRZ187" s="23"/>
      <c r="JSA187" s="23"/>
      <c r="JSB187" s="23"/>
      <c r="JSC187" s="23"/>
      <c r="JSD187" s="23"/>
      <c r="JSE187" s="23"/>
      <c r="JSF187" s="23"/>
      <c r="JSG187" s="23"/>
      <c r="JSH187" s="23"/>
      <c r="JSI187" s="23"/>
      <c r="JSJ187" s="23"/>
      <c r="JSK187" s="23"/>
      <c r="JSL187" s="23"/>
      <c r="JSM187" s="23"/>
      <c r="JSN187" s="23"/>
      <c r="JSO187" s="23"/>
      <c r="JSP187" s="23"/>
      <c r="JSQ187" s="23"/>
      <c r="JSR187" s="23"/>
      <c r="JSS187" s="23"/>
      <c r="JST187" s="23"/>
      <c r="JSU187" s="23"/>
      <c r="JSV187" s="23"/>
      <c r="JSW187" s="23"/>
      <c r="JSX187" s="23"/>
      <c r="JSY187" s="23"/>
      <c r="JSZ187" s="23"/>
      <c r="JTA187" s="23"/>
      <c r="JTB187" s="23"/>
      <c r="JTC187" s="23"/>
      <c r="JTD187" s="23"/>
      <c r="JTE187" s="23"/>
      <c r="JTF187" s="23"/>
      <c r="JTG187" s="23"/>
      <c r="JTH187" s="23"/>
      <c r="JTI187" s="23"/>
      <c r="JTJ187" s="23"/>
      <c r="JTK187" s="23"/>
      <c r="JTL187" s="23"/>
      <c r="JTM187" s="23"/>
      <c r="JTN187" s="23"/>
      <c r="JTO187" s="23"/>
      <c r="JTP187" s="23"/>
      <c r="JTQ187" s="23"/>
      <c r="JTR187" s="23"/>
      <c r="JTS187" s="23"/>
      <c r="JTT187" s="23"/>
      <c r="JTU187" s="23"/>
      <c r="JTV187" s="23"/>
      <c r="JTW187" s="23"/>
      <c r="JTX187" s="23"/>
      <c r="JTY187" s="23"/>
      <c r="JTZ187" s="23"/>
      <c r="JUA187" s="23"/>
      <c r="JUB187" s="23"/>
      <c r="JUC187" s="23"/>
      <c r="JUD187" s="23"/>
      <c r="JUE187" s="23"/>
      <c r="JUF187" s="23"/>
      <c r="JUG187" s="23"/>
      <c r="JUH187" s="23"/>
      <c r="JUI187" s="23"/>
      <c r="JUJ187" s="23"/>
      <c r="JUK187" s="23"/>
      <c r="JUL187" s="23"/>
      <c r="JUM187" s="23"/>
      <c r="JUN187" s="23"/>
      <c r="JUO187" s="23"/>
      <c r="JUP187" s="23"/>
      <c r="JUQ187" s="23"/>
      <c r="JUR187" s="23"/>
      <c r="JUS187" s="23"/>
      <c r="JUT187" s="23"/>
      <c r="JUU187" s="23"/>
      <c r="JUV187" s="23"/>
      <c r="JUW187" s="23"/>
      <c r="JUX187" s="23"/>
      <c r="JUY187" s="23"/>
      <c r="JUZ187" s="23"/>
      <c r="JVA187" s="23"/>
      <c r="JVB187" s="23"/>
      <c r="JVC187" s="23"/>
      <c r="JVD187" s="23"/>
      <c r="JVE187" s="23"/>
      <c r="JVF187" s="23"/>
      <c r="JVG187" s="23"/>
      <c r="JVH187" s="23"/>
      <c r="JVI187" s="23"/>
      <c r="JVJ187" s="23"/>
      <c r="JVK187" s="23"/>
      <c r="JVL187" s="23"/>
      <c r="JVM187" s="23"/>
      <c r="JVN187" s="23"/>
      <c r="JVO187" s="23"/>
      <c r="JVP187" s="23"/>
      <c r="JVQ187" s="23"/>
      <c r="JVR187" s="23"/>
      <c r="JVS187" s="23"/>
      <c r="JVT187" s="23"/>
      <c r="JVU187" s="23"/>
      <c r="JVV187" s="23"/>
      <c r="JVW187" s="23"/>
      <c r="JVX187" s="23"/>
      <c r="JVY187" s="23"/>
      <c r="JVZ187" s="23"/>
      <c r="JWA187" s="23"/>
      <c r="JWB187" s="23"/>
      <c r="JWC187" s="23"/>
      <c r="JWD187" s="23"/>
      <c r="JWE187" s="23"/>
      <c r="JWF187" s="23"/>
      <c r="JWG187" s="23"/>
      <c r="JWH187" s="23"/>
      <c r="JWI187" s="23"/>
      <c r="JWJ187" s="23"/>
      <c r="JWK187" s="23"/>
      <c r="JWL187" s="23"/>
      <c r="JWM187" s="23"/>
      <c r="JWN187" s="23"/>
      <c r="JWO187" s="23"/>
      <c r="JWP187" s="23"/>
      <c r="JWQ187" s="23"/>
      <c r="JWR187" s="23"/>
      <c r="JWS187" s="23"/>
      <c r="JWT187" s="23"/>
      <c r="JWU187" s="23"/>
      <c r="JWV187" s="23"/>
      <c r="JWW187" s="23"/>
      <c r="JWX187" s="23"/>
      <c r="JWY187" s="23"/>
      <c r="JWZ187" s="23"/>
      <c r="JXA187" s="23"/>
      <c r="JXB187" s="23"/>
      <c r="JXC187" s="23"/>
      <c r="JXD187" s="23"/>
      <c r="JXE187" s="23"/>
      <c r="JXF187" s="23"/>
      <c r="JXG187" s="23"/>
      <c r="JXH187" s="23"/>
      <c r="JXI187" s="23"/>
      <c r="JXJ187" s="23"/>
      <c r="JXK187" s="23"/>
      <c r="JXL187" s="23"/>
      <c r="JXM187" s="23"/>
      <c r="JXN187" s="23"/>
      <c r="JXO187" s="23"/>
      <c r="JXP187" s="23"/>
      <c r="JXQ187" s="23"/>
      <c r="JXR187" s="23"/>
      <c r="JXS187" s="23"/>
      <c r="JXT187" s="23"/>
      <c r="JXU187" s="23"/>
      <c r="JXV187" s="23"/>
      <c r="JXW187" s="23"/>
      <c r="JXX187" s="23"/>
      <c r="JXY187" s="23"/>
      <c r="JXZ187" s="23"/>
      <c r="JYA187" s="23"/>
      <c r="JYB187" s="23"/>
      <c r="JYC187" s="23"/>
      <c r="JYD187" s="23"/>
      <c r="JYE187" s="23"/>
      <c r="JYF187" s="23"/>
      <c r="JYG187" s="23"/>
      <c r="JYH187" s="23"/>
      <c r="JYI187" s="23"/>
      <c r="JYJ187" s="23"/>
      <c r="JYK187" s="23"/>
      <c r="JYL187" s="23"/>
      <c r="JYM187" s="23"/>
      <c r="JYN187" s="23"/>
      <c r="JYO187" s="23"/>
      <c r="JYP187" s="23"/>
      <c r="JYQ187" s="23"/>
      <c r="JYR187" s="23"/>
      <c r="JYS187" s="23"/>
      <c r="JYT187" s="23"/>
      <c r="JYU187" s="23"/>
      <c r="JYV187" s="23"/>
      <c r="JYW187" s="23"/>
      <c r="JYX187" s="23"/>
      <c r="JYY187" s="23"/>
      <c r="JYZ187" s="23"/>
      <c r="JZA187" s="23"/>
      <c r="JZB187" s="23"/>
      <c r="JZC187" s="23"/>
      <c r="JZD187" s="23"/>
      <c r="JZE187" s="23"/>
      <c r="JZF187" s="23"/>
      <c r="JZG187" s="23"/>
      <c r="JZH187" s="23"/>
      <c r="JZI187" s="23"/>
      <c r="JZJ187" s="23"/>
      <c r="JZK187" s="23"/>
      <c r="JZL187" s="23"/>
      <c r="JZM187" s="23"/>
      <c r="JZN187" s="23"/>
      <c r="JZO187" s="23"/>
      <c r="JZP187" s="23"/>
      <c r="JZQ187" s="23"/>
      <c r="JZR187" s="23"/>
      <c r="JZS187" s="23"/>
      <c r="JZT187" s="23"/>
      <c r="JZU187" s="23"/>
      <c r="JZV187" s="23"/>
      <c r="JZW187" s="23"/>
      <c r="JZX187" s="23"/>
      <c r="JZY187" s="23"/>
      <c r="JZZ187" s="23"/>
      <c r="KAA187" s="23"/>
      <c r="KAB187" s="23"/>
      <c r="KAC187" s="23"/>
      <c r="KAD187" s="23"/>
      <c r="KAE187" s="23"/>
      <c r="KAF187" s="23"/>
      <c r="KAG187" s="23"/>
      <c r="KAH187" s="23"/>
      <c r="KAI187" s="23"/>
      <c r="KAJ187" s="23"/>
      <c r="KAK187" s="23"/>
      <c r="KAL187" s="23"/>
      <c r="KAM187" s="23"/>
      <c r="KAN187" s="23"/>
      <c r="KAO187" s="23"/>
      <c r="KAP187" s="23"/>
      <c r="KAQ187" s="23"/>
      <c r="KAR187" s="23"/>
      <c r="KAS187" s="23"/>
      <c r="KAT187" s="23"/>
      <c r="KAU187" s="23"/>
      <c r="KAV187" s="23"/>
      <c r="KAW187" s="23"/>
      <c r="KAX187" s="23"/>
      <c r="KAY187" s="23"/>
      <c r="KAZ187" s="23"/>
      <c r="KBA187" s="23"/>
      <c r="KBB187" s="23"/>
      <c r="KBC187" s="23"/>
      <c r="KBD187" s="23"/>
      <c r="KBE187" s="23"/>
      <c r="KBF187" s="23"/>
      <c r="KBG187" s="23"/>
      <c r="KBH187" s="23"/>
      <c r="KBI187" s="23"/>
      <c r="KBJ187" s="23"/>
      <c r="KBK187" s="23"/>
      <c r="KBL187" s="23"/>
      <c r="KBM187" s="23"/>
      <c r="KBN187" s="23"/>
      <c r="KBO187" s="23"/>
      <c r="KBP187" s="23"/>
      <c r="KBQ187" s="23"/>
      <c r="KBR187" s="23"/>
      <c r="KBS187" s="23"/>
      <c r="KBT187" s="23"/>
      <c r="KBU187" s="23"/>
      <c r="KBV187" s="23"/>
      <c r="KBW187" s="23"/>
      <c r="KBX187" s="23"/>
      <c r="KBY187" s="23"/>
      <c r="KBZ187" s="23"/>
      <c r="KCA187" s="23"/>
      <c r="KCB187" s="23"/>
      <c r="KCC187" s="23"/>
      <c r="KCD187" s="23"/>
      <c r="KCE187" s="23"/>
      <c r="KCF187" s="23"/>
      <c r="KCG187" s="23"/>
      <c r="KCH187" s="23"/>
      <c r="KCI187" s="23"/>
      <c r="KCJ187" s="23"/>
      <c r="KCK187" s="23"/>
      <c r="KCL187" s="23"/>
      <c r="KCM187" s="23"/>
      <c r="KCN187" s="23"/>
      <c r="KCO187" s="23"/>
      <c r="KCP187" s="23"/>
      <c r="KCQ187" s="23"/>
      <c r="KCR187" s="23"/>
      <c r="KCS187" s="23"/>
      <c r="KCT187" s="23"/>
      <c r="KCU187" s="23"/>
      <c r="KCV187" s="23"/>
      <c r="KCW187" s="23"/>
      <c r="KCX187" s="23"/>
      <c r="KCY187" s="23"/>
      <c r="KCZ187" s="23"/>
      <c r="KDA187" s="23"/>
      <c r="KDB187" s="23"/>
      <c r="KDC187" s="23"/>
      <c r="KDD187" s="23"/>
      <c r="KDE187" s="23"/>
      <c r="KDF187" s="23"/>
      <c r="KDG187" s="23"/>
      <c r="KDH187" s="23"/>
      <c r="KDI187" s="23"/>
      <c r="KDJ187" s="23"/>
      <c r="KDK187" s="23"/>
      <c r="KDL187" s="23"/>
      <c r="KDM187" s="23"/>
      <c r="KDN187" s="23"/>
      <c r="KDO187" s="23"/>
      <c r="KDP187" s="23"/>
      <c r="KDQ187" s="23"/>
      <c r="KDR187" s="23"/>
      <c r="KDS187" s="23"/>
      <c r="KDT187" s="23"/>
      <c r="KDU187" s="23"/>
      <c r="KDV187" s="23"/>
      <c r="KDW187" s="23"/>
      <c r="KDX187" s="23"/>
      <c r="KDY187" s="23"/>
      <c r="KDZ187" s="23"/>
      <c r="KEA187" s="23"/>
      <c r="KEB187" s="23"/>
      <c r="KEC187" s="23"/>
      <c r="KED187" s="23"/>
      <c r="KEE187" s="23"/>
      <c r="KEF187" s="23"/>
      <c r="KEG187" s="23"/>
      <c r="KEH187" s="23"/>
      <c r="KEI187" s="23"/>
      <c r="KEJ187" s="23"/>
      <c r="KEK187" s="23"/>
      <c r="KEL187" s="23"/>
      <c r="KEM187" s="23"/>
      <c r="KEN187" s="23"/>
      <c r="KEO187" s="23"/>
      <c r="KEP187" s="23"/>
      <c r="KEQ187" s="23"/>
      <c r="KER187" s="23"/>
      <c r="KES187" s="23"/>
      <c r="KET187" s="23"/>
      <c r="KEU187" s="23"/>
      <c r="KEV187" s="23"/>
      <c r="KEW187" s="23"/>
      <c r="KEX187" s="23"/>
      <c r="KEY187" s="23"/>
      <c r="KEZ187" s="23"/>
      <c r="KFA187" s="23"/>
      <c r="KFB187" s="23"/>
      <c r="KFC187" s="23"/>
      <c r="KFD187" s="23"/>
      <c r="KFE187" s="23"/>
      <c r="KFF187" s="23"/>
      <c r="KFG187" s="23"/>
      <c r="KFH187" s="23"/>
      <c r="KFI187" s="23"/>
      <c r="KFJ187" s="23"/>
      <c r="KFK187" s="23"/>
      <c r="KFL187" s="23"/>
      <c r="KFM187" s="23"/>
      <c r="KFN187" s="23"/>
      <c r="KFO187" s="23"/>
      <c r="KFP187" s="23"/>
      <c r="KFQ187" s="23"/>
      <c r="KFR187" s="23"/>
      <c r="KFS187" s="23"/>
      <c r="KFT187" s="23"/>
      <c r="KFU187" s="23"/>
      <c r="KFV187" s="23"/>
      <c r="KFW187" s="23"/>
      <c r="KFX187" s="23"/>
      <c r="KFY187" s="23"/>
      <c r="KFZ187" s="23"/>
      <c r="KGA187" s="23"/>
      <c r="KGB187" s="23"/>
      <c r="KGC187" s="23"/>
      <c r="KGD187" s="23"/>
      <c r="KGE187" s="23"/>
      <c r="KGF187" s="23"/>
      <c r="KGG187" s="23"/>
      <c r="KGH187" s="23"/>
      <c r="KGI187" s="23"/>
      <c r="KGJ187" s="23"/>
      <c r="KGK187" s="23"/>
      <c r="KGL187" s="23"/>
      <c r="KGM187" s="23"/>
      <c r="KGN187" s="23"/>
      <c r="KGO187" s="23"/>
      <c r="KGP187" s="23"/>
      <c r="KGQ187" s="23"/>
      <c r="KGR187" s="23"/>
      <c r="KGS187" s="23"/>
      <c r="KGT187" s="23"/>
      <c r="KGU187" s="23"/>
      <c r="KGV187" s="23"/>
      <c r="KGW187" s="23"/>
      <c r="KGX187" s="23"/>
      <c r="KGY187" s="23"/>
      <c r="KGZ187" s="23"/>
      <c r="KHA187" s="23"/>
      <c r="KHB187" s="23"/>
      <c r="KHC187" s="23"/>
      <c r="KHD187" s="23"/>
      <c r="KHE187" s="23"/>
      <c r="KHF187" s="23"/>
      <c r="KHG187" s="23"/>
      <c r="KHH187" s="23"/>
      <c r="KHI187" s="23"/>
      <c r="KHJ187" s="23"/>
      <c r="KHK187" s="23"/>
      <c r="KHL187" s="23"/>
      <c r="KHM187" s="23"/>
      <c r="KHN187" s="23"/>
      <c r="KHO187" s="23"/>
      <c r="KHP187" s="23"/>
      <c r="KHQ187" s="23"/>
      <c r="KHR187" s="23"/>
      <c r="KHS187" s="23"/>
      <c r="KHT187" s="23"/>
      <c r="KHU187" s="23"/>
      <c r="KHV187" s="23"/>
      <c r="KHW187" s="23"/>
      <c r="KHX187" s="23"/>
      <c r="KHY187" s="23"/>
      <c r="KHZ187" s="23"/>
      <c r="KIA187" s="23"/>
      <c r="KIB187" s="23"/>
      <c r="KIC187" s="23"/>
      <c r="KID187" s="23"/>
      <c r="KIE187" s="23"/>
      <c r="KIF187" s="23"/>
      <c r="KIG187" s="23"/>
      <c r="KIH187" s="23"/>
      <c r="KII187" s="23"/>
      <c r="KIJ187" s="23"/>
      <c r="KIK187" s="23"/>
      <c r="KIL187" s="23"/>
      <c r="KIM187" s="23"/>
      <c r="KIN187" s="23"/>
      <c r="KIO187" s="23"/>
      <c r="KIP187" s="23"/>
      <c r="KIQ187" s="23"/>
      <c r="KIR187" s="23"/>
      <c r="KIS187" s="23"/>
      <c r="KIT187" s="23"/>
      <c r="KIU187" s="23"/>
      <c r="KIV187" s="23"/>
      <c r="KIW187" s="23"/>
      <c r="KIX187" s="23"/>
      <c r="KIY187" s="23"/>
      <c r="KIZ187" s="23"/>
      <c r="KJA187" s="23"/>
      <c r="KJB187" s="23"/>
      <c r="KJC187" s="23"/>
      <c r="KJD187" s="23"/>
      <c r="KJE187" s="23"/>
      <c r="KJF187" s="23"/>
      <c r="KJG187" s="23"/>
      <c r="KJH187" s="23"/>
      <c r="KJI187" s="23"/>
      <c r="KJJ187" s="23"/>
      <c r="KJK187" s="23"/>
      <c r="KJL187" s="23"/>
      <c r="KJM187" s="23"/>
      <c r="KJN187" s="23"/>
      <c r="KJO187" s="23"/>
      <c r="KJP187" s="23"/>
      <c r="KJQ187" s="23"/>
      <c r="KJR187" s="23"/>
      <c r="KJS187" s="23"/>
      <c r="KJT187" s="23"/>
      <c r="KJU187" s="23"/>
      <c r="KJV187" s="23"/>
      <c r="KJW187" s="23"/>
      <c r="KJX187" s="23"/>
      <c r="KJY187" s="23"/>
      <c r="KJZ187" s="23"/>
      <c r="KKA187" s="23"/>
      <c r="KKB187" s="23"/>
      <c r="KKC187" s="23"/>
      <c r="KKD187" s="23"/>
      <c r="KKE187" s="23"/>
      <c r="KKF187" s="23"/>
      <c r="KKG187" s="23"/>
      <c r="KKH187" s="23"/>
      <c r="KKI187" s="23"/>
      <c r="KKJ187" s="23"/>
      <c r="KKK187" s="23"/>
      <c r="KKL187" s="23"/>
      <c r="KKM187" s="23"/>
      <c r="KKN187" s="23"/>
      <c r="KKO187" s="23"/>
      <c r="KKP187" s="23"/>
      <c r="KKQ187" s="23"/>
      <c r="KKR187" s="23"/>
      <c r="KKS187" s="23"/>
      <c r="KKT187" s="23"/>
      <c r="KKU187" s="23"/>
      <c r="KKV187" s="23"/>
      <c r="KKW187" s="23"/>
      <c r="KKX187" s="23"/>
      <c r="KKY187" s="23"/>
      <c r="KKZ187" s="23"/>
      <c r="KLA187" s="23"/>
      <c r="KLB187" s="23"/>
      <c r="KLC187" s="23"/>
      <c r="KLD187" s="23"/>
      <c r="KLE187" s="23"/>
      <c r="KLF187" s="23"/>
      <c r="KLG187" s="23"/>
      <c r="KLH187" s="23"/>
      <c r="KLI187" s="23"/>
      <c r="KLJ187" s="23"/>
      <c r="KLK187" s="23"/>
      <c r="KLL187" s="23"/>
      <c r="KLM187" s="23"/>
      <c r="KLN187" s="23"/>
      <c r="KLO187" s="23"/>
      <c r="KLP187" s="23"/>
      <c r="KLQ187" s="23"/>
      <c r="KLR187" s="23"/>
      <c r="KLS187" s="23"/>
      <c r="KLT187" s="23"/>
      <c r="KLU187" s="23"/>
      <c r="KLV187" s="23"/>
      <c r="KLW187" s="23"/>
      <c r="KLX187" s="23"/>
      <c r="KLY187" s="23"/>
      <c r="KLZ187" s="23"/>
      <c r="KMA187" s="23"/>
      <c r="KMB187" s="23"/>
      <c r="KMC187" s="23"/>
      <c r="KMD187" s="23"/>
      <c r="KME187" s="23"/>
      <c r="KMF187" s="23"/>
      <c r="KMG187" s="23"/>
      <c r="KMH187" s="23"/>
      <c r="KMI187" s="23"/>
      <c r="KMJ187" s="23"/>
      <c r="KMK187" s="23"/>
      <c r="KML187" s="23"/>
      <c r="KMM187" s="23"/>
      <c r="KMN187" s="23"/>
      <c r="KMO187" s="23"/>
      <c r="KMP187" s="23"/>
      <c r="KMQ187" s="23"/>
      <c r="KMR187" s="23"/>
      <c r="KMS187" s="23"/>
      <c r="KMT187" s="23"/>
      <c r="KMU187" s="23"/>
      <c r="KMV187" s="23"/>
      <c r="KMW187" s="23"/>
      <c r="KMX187" s="23"/>
      <c r="KMY187" s="23"/>
      <c r="KMZ187" s="23"/>
      <c r="KNA187" s="23"/>
      <c r="KNB187" s="23"/>
      <c r="KNC187" s="23"/>
      <c r="KND187" s="23"/>
      <c r="KNE187" s="23"/>
      <c r="KNF187" s="23"/>
      <c r="KNG187" s="23"/>
      <c r="KNH187" s="23"/>
      <c r="KNI187" s="23"/>
      <c r="KNJ187" s="23"/>
      <c r="KNK187" s="23"/>
      <c r="KNL187" s="23"/>
      <c r="KNM187" s="23"/>
      <c r="KNN187" s="23"/>
      <c r="KNO187" s="23"/>
      <c r="KNP187" s="23"/>
      <c r="KNQ187" s="23"/>
      <c r="KNR187" s="23"/>
      <c r="KNS187" s="23"/>
      <c r="KNT187" s="23"/>
      <c r="KNU187" s="23"/>
      <c r="KNV187" s="23"/>
      <c r="KNW187" s="23"/>
      <c r="KNX187" s="23"/>
      <c r="KNY187" s="23"/>
      <c r="KNZ187" s="23"/>
      <c r="KOA187" s="23"/>
      <c r="KOB187" s="23"/>
      <c r="KOC187" s="23"/>
      <c r="KOD187" s="23"/>
      <c r="KOE187" s="23"/>
      <c r="KOF187" s="23"/>
      <c r="KOG187" s="23"/>
      <c r="KOH187" s="23"/>
      <c r="KOI187" s="23"/>
      <c r="KOJ187" s="23"/>
      <c r="KOK187" s="23"/>
      <c r="KOL187" s="23"/>
      <c r="KOM187" s="23"/>
      <c r="KON187" s="23"/>
      <c r="KOO187" s="23"/>
      <c r="KOP187" s="23"/>
      <c r="KOQ187" s="23"/>
      <c r="KOR187" s="23"/>
      <c r="KOS187" s="23"/>
      <c r="KOT187" s="23"/>
      <c r="KOU187" s="23"/>
      <c r="KOV187" s="23"/>
      <c r="KOW187" s="23"/>
      <c r="KOX187" s="23"/>
      <c r="KOY187" s="23"/>
      <c r="KOZ187" s="23"/>
      <c r="KPA187" s="23"/>
      <c r="KPB187" s="23"/>
      <c r="KPC187" s="23"/>
      <c r="KPD187" s="23"/>
      <c r="KPE187" s="23"/>
      <c r="KPF187" s="23"/>
      <c r="KPG187" s="23"/>
      <c r="KPH187" s="23"/>
      <c r="KPI187" s="23"/>
      <c r="KPJ187" s="23"/>
      <c r="KPK187" s="23"/>
      <c r="KPL187" s="23"/>
      <c r="KPM187" s="23"/>
      <c r="KPN187" s="23"/>
      <c r="KPO187" s="23"/>
      <c r="KPP187" s="23"/>
      <c r="KPQ187" s="23"/>
      <c r="KPR187" s="23"/>
      <c r="KPS187" s="23"/>
      <c r="KPT187" s="23"/>
      <c r="KPU187" s="23"/>
      <c r="KPV187" s="23"/>
      <c r="KPW187" s="23"/>
      <c r="KPX187" s="23"/>
      <c r="KPY187" s="23"/>
      <c r="KPZ187" s="23"/>
      <c r="KQA187" s="23"/>
      <c r="KQB187" s="23"/>
      <c r="KQC187" s="23"/>
      <c r="KQD187" s="23"/>
      <c r="KQE187" s="23"/>
      <c r="KQF187" s="23"/>
      <c r="KQG187" s="23"/>
      <c r="KQH187" s="23"/>
      <c r="KQI187" s="23"/>
      <c r="KQJ187" s="23"/>
      <c r="KQK187" s="23"/>
      <c r="KQL187" s="23"/>
      <c r="KQM187" s="23"/>
      <c r="KQN187" s="23"/>
      <c r="KQO187" s="23"/>
      <c r="KQP187" s="23"/>
      <c r="KQQ187" s="23"/>
      <c r="KQR187" s="23"/>
      <c r="KQS187" s="23"/>
      <c r="KQT187" s="23"/>
      <c r="KQU187" s="23"/>
      <c r="KQV187" s="23"/>
      <c r="KQW187" s="23"/>
      <c r="KQX187" s="23"/>
      <c r="KQY187" s="23"/>
      <c r="KQZ187" s="23"/>
      <c r="KRA187" s="23"/>
      <c r="KRB187" s="23"/>
      <c r="KRC187" s="23"/>
      <c r="KRD187" s="23"/>
      <c r="KRE187" s="23"/>
      <c r="KRF187" s="23"/>
      <c r="KRG187" s="23"/>
      <c r="KRH187" s="23"/>
      <c r="KRI187" s="23"/>
      <c r="KRJ187" s="23"/>
      <c r="KRK187" s="23"/>
      <c r="KRL187" s="23"/>
      <c r="KRM187" s="23"/>
      <c r="KRN187" s="23"/>
      <c r="KRO187" s="23"/>
      <c r="KRP187" s="23"/>
      <c r="KRQ187" s="23"/>
      <c r="KRR187" s="23"/>
      <c r="KRS187" s="23"/>
      <c r="KRT187" s="23"/>
      <c r="KRU187" s="23"/>
      <c r="KRV187" s="23"/>
      <c r="KRW187" s="23"/>
      <c r="KRX187" s="23"/>
      <c r="KRY187" s="23"/>
      <c r="KRZ187" s="23"/>
      <c r="KSA187" s="23"/>
      <c r="KSB187" s="23"/>
      <c r="KSC187" s="23"/>
      <c r="KSD187" s="23"/>
      <c r="KSE187" s="23"/>
      <c r="KSF187" s="23"/>
      <c r="KSG187" s="23"/>
      <c r="KSH187" s="23"/>
      <c r="KSI187" s="23"/>
      <c r="KSJ187" s="23"/>
      <c r="KSK187" s="23"/>
      <c r="KSL187" s="23"/>
      <c r="KSM187" s="23"/>
      <c r="KSN187" s="23"/>
      <c r="KSO187" s="23"/>
      <c r="KSP187" s="23"/>
      <c r="KSQ187" s="23"/>
      <c r="KSR187" s="23"/>
      <c r="KSS187" s="23"/>
      <c r="KST187" s="23"/>
      <c r="KSU187" s="23"/>
      <c r="KSV187" s="23"/>
      <c r="KSW187" s="23"/>
      <c r="KSX187" s="23"/>
      <c r="KSY187" s="23"/>
      <c r="KSZ187" s="23"/>
      <c r="KTA187" s="23"/>
      <c r="KTB187" s="23"/>
      <c r="KTC187" s="23"/>
      <c r="KTD187" s="23"/>
      <c r="KTE187" s="23"/>
      <c r="KTF187" s="23"/>
      <c r="KTG187" s="23"/>
      <c r="KTH187" s="23"/>
      <c r="KTI187" s="23"/>
      <c r="KTJ187" s="23"/>
      <c r="KTK187" s="23"/>
      <c r="KTL187" s="23"/>
      <c r="KTM187" s="23"/>
      <c r="KTN187" s="23"/>
      <c r="KTO187" s="23"/>
      <c r="KTP187" s="23"/>
      <c r="KTQ187" s="23"/>
      <c r="KTR187" s="23"/>
      <c r="KTS187" s="23"/>
      <c r="KTT187" s="23"/>
      <c r="KTU187" s="23"/>
      <c r="KTV187" s="23"/>
      <c r="KTW187" s="23"/>
      <c r="KTX187" s="23"/>
      <c r="KTY187" s="23"/>
      <c r="KTZ187" s="23"/>
      <c r="KUA187" s="23"/>
      <c r="KUB187" s="23"/>
      <c r="KUC187" s="23"/>
      <c r="KUD187" s="23"/>
      <c r="KUE187" s="23"/>
      <c r="KUF187" s="23"/>
      <c r="KUG187" s="23"/>
      <c r="KUH187" s="23"/>
      <c r="KUI187" s="23"/>
      <c r="KUJ187" s="23"/>
      <c r="KUK187" s="23"/>
      <c r="KUL187" s="23"/>
      <c r="KUM187" s="23"/>
      <c r="KUN187" s="23"/>
      <c r="KUO187" s="23"/>
      <c r="KUP187" s="23"/>
      <c r="KUQ187" s="23"/>
      <c r="KUR187" s="23"/>
      <c r="KUS187" s="23"/>
      <c r="KUT187" s="23"/>
      <c r="KUU187" s="23"/>
      <c r="KUV187" s="23"/>
      <c r="KUW187" s="23"/>
      <c r="KUX187" s="23"/>
      <c r="KUY187" s="23"/>
      <c r="KUZ187" s="23"/>
      <c r="KVA187" s="23"/>
      <c r="KVB187" s="23"/>
      <c r="KVC187" s="23"/>
      <c r="KVD187" s="23"/>
      <c r="KVE187" s="23"/>
      <c r="KVF187" s="23"/>
      <c r="KVG187" s="23"/>
      <c r="KVH187" s="23"/>
      <c r="KVI187" s="23"/>
      <c r="KVJ187" s="23"/>
      <c r="KVK187" s="23"/>
      <c r="KVL187" s="23"/>
      <c r="KVM187" s="23"/>
      <c r="KVN187" s="23"/>
      <c r="KVO187" s="23"/>
      <c r="KVP187" s="23"/>
      <c r="KVQ187" s="23"/>
      <c r="KVR187" s="23"/>
      <c r="KVS187" s="23"/>
      <c r="KVT187" s="23"/>
      <c r="KVU187" s="23"/>
      <c r="KVV187" s="23"/>
      <c r="KVW187" s="23"/>
      <c r="KVX187" s="23"/>
      <c r="KVY187" s="23"/>
      <c r="KVZ187" s="23"/>
      <c r="KWA187" s="23"/>
      <c r="KWB187" s="23"/>
      <c r="KWC187" s="23"/>
      <c r="KWD187" s="23"/>
      <c r="KWE187" s="23"/>
      <c r="KWF187" s="23"/>
      <c r="KWG187" s="23"/>
      <c r="KWH187" s="23"/>
      <c r="KWI187" s="23"/>
      <c r="KWJ187" s="23"/>
      <c r="KWK187" s="23"/>
      <c r="KWL187" s="23"/>
      <c r="KWM187" s="23"/>
      <c r="KWN187" s="23"/>
      <c r="KWO187" s="23"/>
      <c r="KWP187" s="23"/>
      <c r="KWQ187" s="23"/>
      <c r="KWR187" s="23"/>
      <c r="KWS187" s="23"/>
      <c r="KWT187" s="23"/>
      <c r="KWU187" s="23"/>
      <c r="KWV187" s="23"/>
      <c r="KWW187" s="23"/>
      <c r="KWX187" s="23"/>
      <c r="KWY187" s="23"/>
      <c r="KWZ187" s="23"/>
      <c r="KXA187" s="23"/>
      <c r="KXB187" s="23"/>
      <c r="KXC187" s="23"/>
      <c r="KXD187" s="23"/>
      <c r="KXE187" s="23"/>
      <c r="KXF187" s="23"/>
      <c r="KXG187" s="23"/>
      <c r="KXH187" s="23"/>
      <c r="KXI187" s="23"/>
      <c r="KXJ187" s="23"/>
      <c r="KXK187" s="23"/>
      <c r="KXL187" s="23"/>
      <c r="KXM187" s="23"/>
      <c r="KXN187" s="23"/>
      <c r="KXO187" s="23"/>
      <c r="KXP187" s="23"/>
      <c r="KXQ187" s="23"/>
      <c r="KXR187" s="23"/>
      <c r="KXS187" s="23"/>
      <c r="KXT187" s="23"/>
      <c r="KXU187" s="23"/>
      <c r="KXV187" s="23"/>
      <c r="KXW187" s="23"/>
      <c r="KXX187" s="23"/>
      <c r="KXY187" s="23"/>
      <c r="KXZ187" s="23"/>
      <c r="KYA187" s="23"/>
      <c r="KYB187" s="23"/>
      <c r="KYC187" s="23"/>
      <c r="KYD187" s="23"/>
      <c r="KYE187" s="23"/>
      <c r="KYF187" s="23"/>
      <c r="KYG187" s="23"/>
      <c r="KYH187" s="23"/>
      <c r="KYI187" s="23"/>
      <c r="KYJ187" s="23"/>
      <c r="KYK187" s="23"/>
      <c r="KYL187" s="23"/>
      <c r="KYM187" s="23"/>
      <c r="KYN187" s="23"/>
      <c r="KYO187" s="23"/>
      <c r="KYP187" s="23"/>
      <c r="KYQ187" s="23"/>
      <c r="KYR187" s="23"/>
      <c r="KYS187" s="23"/>
      <c r="KYT187" s="23"/>
      <c r="KYU187" s="23"/>
      <c r="KYV187" s="23"/>
      <c r="KYW187" s="23"/>
      <c r="KYX187" s="23"/>
      <c r="KYY187" s="23"/>
      <c r="KYZ187" s="23"/>
      <c r="KZA187" s="23"/>
      <c r="KZB187" s="23"/>
      <c r="KZC187" s="23"/>
      <c r="KZD187" s="23"/>
      <c r="KZE187" s="23"/>
      <c r="KZF187" s="23"/>
      <c r="KZG187" s="23"/>
      <c r="KZH187" s="23"/>
      <c r="KZI187" s="23"/>
      <c r="KZJ187" s="23"/>
      <c r="KZK187" s="23"/>
      <c r="KZL187" s="23"/>
      <c r="KZM187" s="23"/>
      <c r="KZN187" s="23"/>
      <c r="KZO187" s="23"/>
      <c r="KZP187" s="23"/>
      <c r="KZQ187" s="23"/>
      <c r="KZR187" s="23"/>
      <c r="KZS187" s="23"/>
      <c r="KZT187" s="23"/>
      <c r="KZU187" s="23"/>
      <c r="KZV187" s="23"/>
      <c r="KZW187" s="23"/>
      <c r="KZX187" s="23"/>
      <c r="KZY187" s="23"/>
      <c r="KZZ187" s="23"/>
      <c r="LAA187" s="23"/>
      <c r="LAB187" s="23"/>
      <c r="LAC187" s="23"/>
      <c r="LAD187" s="23"/>
      <c r="LAE187" s="23"/>
      <c r="LAF187" s="23"/>
      <c r="LAG187" s="23"/>
      <c r="LAH187" s="23"/>
      <c r="LAI187" s="23"/>
      <c r="LAJ187" s="23"/>
      <c r="LAK187" s="23"/>
      <c r="LAL187" s="23"/>
      <c r="LAM187" s="23"/>
      <c r="LAN187" s="23"/>
      <c r="LAO187" s="23"/>
      <c r="LAP187" s="23"/>
      <c r="LAQ187" s="23"/>
      <c r="LAR187" s="23"/>
      <c r="LAS187" s="23"/>
      <c r="LAT187" s="23"/>
      <c r="LAU187" s="23"/>
      <c r="LAV187" s="23"/>
      <c r="LAW187" s="23"/>
      <c r="LAX187" s="23"/>
      <c r="LAY187" s="23"/>
      <c r="LAZ187" s="23"/>
      <c r="LBA187" s="23"/>
      <c r="LBB187" s="23"/>
      <c r="LBC187" s="23"/>
      <c r="LBD187" s="23"/>
      <c r="LBE187" s="23"/>
      <c r="LBF187" s="23"/>
      <c r="LBG187" s="23"/>
      <c r="LBH187" s="23"/>
      <c r="LBI187" s="23"/>
      <c r="LBJ187" s="23"/>
      <c r="LBK187" s="23"/>
      <c r="LBL187" s="23"/>
      <c r="LBM187" s="23"/>
      <c r="LBN187" s="23"/>
      <c r="LBO187" s="23"/>
      <c r="LBP187" s="23"/>
      <c r="LBQ187" s="23"/>
      <c r="LBR187" s="23"/>
      <c r="LBS187" s="23"/>
      <c r="LBT187" s="23"/>
      <c r="LBU187" s="23"/>
      <c r="LBV187" s="23"/>
      <c r="LBW187" s="23"/>
      <c r="LBX187" s="23"/>
      <c r="LBY187" s="23"/>
      <c r="LBZ187" s="23"/>
      <c r="LCA187" s="23"/>
      <c r="LCB187" s="23"/>
      <c r="LCC187" s="23"/>
      <c r="LCD187" s="23"/>
      <c r="LCE187" s="23"/>
      <c r="LCF187" s="23"/>
      <c r="LCG187" s="23"/>
      <c r="LCH187" s="23"/>
      <c r="LCI187" s="23"/>
      <c r="LCJ187" s="23"/>
      <c r="LCK187" s="23"/>
      <c r="LCL187" s="23"/>
      <c r="LCM187" s="23"/>
      <c r="LCN187" s="23"/>
      <c r="LCO187" s="23"/>
      <c r="LCP187" s="23"/>
      <c r="LCQ187" s="23"/>
      <c r="LCR187" s="23"/>
      <c r="LCS187" s="23"/>
      <c r="LCT187" s="23"/>
      <c r="LCU187" s="23"/>
      <c r="LCV187" s="23"/>
      <c r="LCW187" s="23"/>
      <c r="LCX187" s="23"/>
      <c r="LCY187" s="23"/>
      <c r="LCZ187" s="23"/>
      <c r="LDA187" s="23"/>
      <c r="LDB187" s="23"/>
      <c r="LDC187" s="23"/>
      <c r="LDD187" s="23"/>
      <c r="LDE187" s="23"/>
      <c r="LDF187" s="23"/>
      <c r="LDG187" s="23"/>
      <c r="LDH187" s="23"/>
      <c r="LDI187" s="23"/>
      <c r="LDJ187" s="23"/>
      <c r="LDK187" s="23"/>
      <c r="LDL187" s="23"/>
      <c r="LDM187" s="23"/>
      <c r="LDN187" s="23"/>
      <c r="LDO187" s="23"/>
      <c r="LDP187" s="23"/>
      <c r="LDQ187" s="23"/>
      <c r="LDR187" s="23"/>
      <c r="LDS187" s="23"/>
      <c r="LDT187" s="23"/>
      <c r="LDU187" s="23"/>
      <c r="LDV187" s="23"/>
      <c r="LDW187" s="23"/>
      <c r="LDX187" s="23"/>
      <c r="LDY187" s="23"/>
      <c r="LDZ187" s="23"/>
      <c r="LEA187" s="23"/>
      <c r="LEB187" s="23"/>
      <c r="LEC187" s="23"/>
      <c r="LED187" s="23"/>
      <c r="LEE187" s="23"/>
      <c r="LEF187" s="23"/>
      <c r="LEG187" s="23"/>
      <c r="LEH187" s="23"/>
      <c r="LEI187" s="23"/>
      <c r="LEJ187" s="23"/>
      <c r="LEK187" s="23"/>
      <c r="LEL187" s="23"/>
      <c r="LEM187" s="23"/>
      <c r="LEN187" s="23"/>
      <c r="LEO187" s="23"/>
      <c r="LEP187" s="23"/>
      <c r="LEQ187" s="23"/>
      <c r="LER187" s="23"/>
      <c r="LES187" s="23"/>
      <c r="LET187" s="23"/>
      <c r="LEU187" s="23"/>
      <c r="LEV187" s="23"/>
      <c r="LEW187" s="23"/>
      <c r="LEX187" s="23"/>
      <c r="LEY187" s="23"/>
      <c r="LEZ187" s="23"/>
      <c r="LFA187" s="23"/>
      <c r="LFB187" s="23"/>
      <c r="LFC187" s="23"/>
      <c r="LFD187" s="23"/>
      <c r="LFE187" s="23"/>
      <c r="LFF187" s="23"/>
      <c r="LFG187" s="23"/>
      <c r="LFH187" s="23"/>
      <c r="LFI187" s="23"/>
      <c r="LFJ187" s="23"/>
      <c r="LFK187" s="23"/>
      <c r="LFL187" s="23"/>
      <c r="LFM187" s="23"/>
      <c r="LFN187" s="23"/>
      <c r="LFO187" s="23"/>
      <c r="LFP187" s="23"/>
      <c r="LFQ187" s="23"/>
      <c r="LFR187" s="23"/>
      <c r="LFS187" s="23"/>
      <c r="LFT187" s="23"/>
      <c r="LFU187" s="23"/>
      <c r="LFV187" s="23"/>
      <c r="LFW187" s="23"/>
      <c r="LFX187" s="23"/>
      <c r="LFY187" s="23"/>
      <c r="LFZ187" s="23"/>
      <c r="LGA187" s="23"/>
      <c r="LGB187" s="23"/>
      <c r="LGC187" s="23"/>
      <c r="LGD187" s="23"/>
      <c r="LGE187" s="23"/>
      <c r="LGF187" s="23"/>
      <c r="LGG187" s="23"/>
      <c r="LGH187" s="23"/>
      <c r="LGI187" s="23"/>
      <c r="LGJ187" s="23"/>
      <c r="LGK187" s="23"/>
      <c r="LGL187" s="23"/>
      <c r="LGM187" s="23"/>
      <c r="LGN187" s="23"/>
      <c r="LGO187" s="23"/>
      <c r="LGP187" s="23"/>
      <c r="LGQ187" s="23"/>
      <c r="LGR187" s="23"/>
      <c r="LGS187" s="23"/>
      <c r="LGT187" s="23"/>
      <c r="LGU187" s="23"/>
      <c r="LGV187" s="23"/>
      <c r="LGW187" s="23"/>
      <c r="LGX187" s="23"/>
      <c r="LGY187" s="23"/>
      <c r="LGZ187" s="23"/>
      <c r="LHA187" s="23"/>
      <c r="LHB187" s="23"/>
      <c r="LHC187" s="23"/>
      <c r="LHD187" s="23"/>
      <c r="LHE187" s="23"/>
      <c r="LHF187" s="23"/>
      <c r="LHG187" s="23"/>
      <c r="LHH187" s="23"/>
      <c r="LHI187" s="23"/>
      <c r="LHJ187" s="23"/>
      <c r="LHK187" s="23"/>
      <c r="LHL187" s="23"/>
      <c r="LHM187" s="23"/>
      <c r="LHN187" s="23"/>
      <c r="LHO187" s="23"/>
      <c r="LHP187" s="23"/>
      <c r="LHQ187" s="23"/>
      <c r="LHR187" s="23"/>
      <c r="LHS187" s="23"/>
      <c r="LHT187" s="23"/>
      <c r="LHU187" s="23"/>
      <c r="LHV187" s="23"/>
      <c r="LHW187" s="23"/>
      <c r="LHX187" s="23"/>
      <c r="LHY187" s="23"/>
      <c r="LHZ187" s="23"/>
      <c r="LIA187" s="23"/>
      <c r="LIB187" s="23"/>
      <c r="LIC187" s="23"/>
      <c r="LID187" s="23"/>
      <c r="LIE187" s="23"/>
      <c r="LIF187" s="23"/>
      <c r="LIG187" s="23"/>
      <c r="LIH187" s="23"/>
      <c r="LII187" s="23"/>
      <c r="LIJ187" s="23"/>
      <c r="LIK187" s="23"/>
      <c r="LIL187" s="23"/>
      <c r="LIM187" s="23"/>
      <c r="LIN187" s="23"/>
      <c r="LIO187" s="23"/>
      <c r="LIP187" s="23"/>
      <c r="LIQ187" s="23"/>
      <c r="LIR187" s="23"/>
      <c r="LIS187" s="23"/>
      <c r="LIT187" s="23"/>
      <c r="LIU187" s="23"/>
      <c r="LIV187" s="23"/>
      <c r="LIW187" s="23"/>
      <c r="LIX187" s="23"/>
      <c r="LIY187" s="23"/>
      <c r="LIZ187" s="23"/>
      <c r="LJA187" s="23"/>
      <c r="LJB187" s="23"/>
      <c r="LJC187" s="23"/>
      <c r="LJD187" s="23"/>
      <c r="LJE187" s="23"/>
      <c r="LJF187" s="23"/>
      <c r="LJG187" s="23"/>
      <c r="LJH187" s="23"/>
      <c r="LJI187" s="23"/>
      <c r="LJJ187" s="23"/>
      <c r="LJK187" s="23"/>
      <c r="LJL187" s="23"/>
      <c r="LJM187" s="23"/>
      <c r="LJN187" s="23"/>
      <c r="LJO187" s="23"/>
      <c r="LJP187" s="23"/>
      <c r="LJQ187" s="23"/>
      <c r="LJR187" s="23"/>
      <c r="LJS187" s="23"/>
      <c r="LJT187" s="23"/>
      <c r="LJU187" s="23"/>
      <c r="LJV187" s="23"/>
      <c r="LJW187" s="23"/>
      <c r="LJX187" s="23"/>
      <c r="LJY187" s="23"/>
      <c r="LJZ187" s="23"/>
      <c r="LKA187" s="23"/>
      <c r="LKB187" s="23"/>
      <c r="LKC187" s="23"/>
      <c r="LKD187" s="23"/>
      <c r="LKE187" s="23"/>
      <c r="LKF187" s="23"/>
      <c r="LKG187" s="23"/>
      <c r="LKH187" s="23"/>
      <c r="LKI187" s="23"/>
      <c r="LKJ187" s="23"/>
      <c r="LKK187" s="23"/>
      <c r="LKL187" s="23"/>
      <c r="LKM187" s="23"/>
      <c r="LKN187" s="23"/>
      <c r="LKO187" s="23"/>
      <c r="LKP187" s="23"/>
      <c r="LKQ187" s="23"/>
      <c r="LKR187" s="23"/>
      <c r="LKS187" s="23"/>
      <c r="LKT187" s="23"/>
      <c r="LKU187" s="23"/>
      <c r="LKV187" s="23"/>
      <c r="LKW187" s="23"/>
      <c r="LKX187" s="23"/>
      <c r="LKY187" s="23"/>
      <c r="LKZ187" s="23"/>
      <c r="LLA187" s="23"/>
      <c r="LLB187" s="23"/>
      <c r="LLC187" s="23"/>
      <c r="LLD187" s="23"/>
      <c r="LLE187" s="23"/>
      <c r="LLF187" s="23"/>
      <c r="LLG187" s="23"/>
      <c r="LLH187" s="23"/>
      <c r="LLI187" s="23"/>
      <c r="LLJ187" s="23"/>
      <c r="LLK187" s="23"/>
      <c r="LLL187" s="23"/>
      <c r="LLM187" s="23"/>
      <c r="LLN187" s="23"/>
      <c r="LLO187" s="23"/>
      <c r="LLP187" s="23"/>
      <c r="LLQ187" s="23"/>
      <c r="LLR187" s="23"/>
      <c r="LLS187" s="23"/>
      <c r="LLT187" s="23"/>
      <c r="LLU187" s="23"/>
      <c r="LLV187" s="23"/>
      <c r="LLW187" s="23"/>
      <c r="LLX187" s="23"/>
      <c r="LLY187" s="23"/>
      <c r="LLZ187" s="23"/>
      <c r="LMA187" s="23"/>
      <c r="LMB187" s="23"/>
      <c r="LMC187" s="23"/>
      <c r="LMD187" s="23"/>
      <c r="LME187" s="23"/>
      <c r="LMF187" s="23"/>
      <c r="LMG187" s="23"/>
      <c r="LMH187" s="23"/>
      <c r="LMI187" s="23"/>
      <c r="LMJ187" s="23"/>
      <c r="LMK187" s="23"/>
      <c r="LML187" s="23"/>
      <c r="LMM187" s="23"/>
      <c r="LMN187" s="23"/>
      <c r="LMO187" s="23"/>
      <c r="LMP187" s="23"/>
      <c r="LMQ187" s="23"/>
      <c r="LMR187" s="23"/>
      <c r="LMS187" s="23"/>
      <c r="LMT187" s="23"/>
      <c r="LMU187" s="23"/>
      <c r="LMV187" s="23"/>
      <c r="LMW187" s="23"/>
      <c r="LMX187" s="23"/>
      <c r="LMY187" s="23"/>
      <c r="LMZ187" s="23"/>
      <c r="LNA187" s="23"/>
      <c r="LNB187" s="23"/>
      <c r="LNC187" s="23"/>
      <c r="LND187" s="23"/>
      <c r="LNE187" s="23"/>
      <c r="LNF187" s="23"/>
      <c r="LNG187" s="23"/>
      <c r="LNH187" s="23"/>
      <c r="LNI187" s="23"/>
      <c r="LNJ187" s="23"/>
      <c r="LNK187" s="23"/>
      <c r="LNL187" s="23"/>
      <c r="LNM187" s="23"/>
      <c r="LNN187" s="23"/>
      <c r="LNO187" s="23"/>
      <c r="LNP187" s="23"/>
      <c r="LNQ187" s="23"/>
      <c r="LNR187" s="23"/>
      <c r="LNS187" s="23"/>
      <c r="LNT187" s="23"/>
      <c r="LNU187" s="23"/>
      <c r="LNV187" s="23"/>
      <c r="LNW187" s="23"/>
      <c r="LNX187" s="23"/>
      <c r="LNY187" s="23"/>
      <c r="LNZ187" s="23"/>
      <c r="LOA187" s="23"/>
      <c r="LOB187" s="23"/>
      <c r="LOC187" s="23"/>
      <c r="LOD187" s="23"/>
      <c r="LOE187" s="23"/>
      <c r="LOF187" s="23"/>
      <c r="LOG187" s="23"/>
      <c r="LOH187" s="23"/>
      <c r="LOI187" s="23"/>
      <c r="LOJ187" s="23"/>
      <c r="LOK187" s="23"/>
      <c r="LOL187" s="23"/>
      <c r="LOM187" s="23"/>
      <c r="LON187" s="23"/>
      <c r="LOO187" s="23"/>
      <c r="LOP187" s="23"/>
      <c r="LOQ187" s="23"/>
      <c r="LOR187" s="23"/>
      <c r="LOS187" s="23"/>
      <c r="LOT187" s="23"/>
      <c r="LOU187" s="23"/>
      <c r="LOV187" s="23"/>
      <c r="LOW187" s="23"/>
      <c r="LOX187" s="23"/>
      <c r="LOY187" s="23"/>
      <c r="LOZ187" s="23"/>
      <c r="LPA187" s="23"/>
      <c r="LPB187" s="23"/>
      <c r="LPC187" s="23"/>
      <c r="LPD187" s="23"/>
      <c r="LPE187" s="23"/>
      <c r="LPF187" s="23"/>
      <c r="LPG187" s="23"/>
      <c r="LPH187" s="23"/>
      <c r="LPI187" s="23"/>
      <c r="LPJ187" s="23"/>
      <c r="LPK187" s="23"/>
      <c r="LPL187" s="23"/>
      <c r="LPM187" s="23"/>
      <c r="LPN187" s="23"/>
      <c r="LPO187" s="23"/>
      <c r="LPP187" s="23"/>
      <c r="LPQ187" s="23"/>
      <c r="LPR187" s="23"/>
      <c r="LPS187" s="23"/>
      <c r="LPT187" s="23"/>
      <c r="LPU187" s="23"/>
      <c r="LPV187" s="23"/>
      <c r="LPW187" s="23"/>
      <c r="LPX187" s="23"/>
      <c r="LPY187" s="23"/>
      <c r="LPZ187" s="23"/>
      <c r="LQA187" s="23"/>
      <c r="LQB187" s="23"/>
      <c r="LQC187" s="23"/>
      <c r="LQD187" s="23"/>
      <c r="LQE187" s="23"/>
      <c r="LQF187" s="23"/>
      <c r="LQG187" s="23"/>
      <c r="LQH187" s="23"/>
      <c r="LQI187" s="23"/>
      <c r="LQJ187" s="23"/>
      <c r="LQK187" s="23"/>
      <c r="LQL187" s="23"/>
      <c r="LQM187" s="23"/>
      <c r="LQN187" s="23"/>
      <c r="LQO187" s="23"/>
      <c r="LQP187" s="23"/>
      <c r="LQQ187" s="23"/>
      <c r="LQR187" s="23"/>
      <c r="LQS187" s="23"/>
      <c r="LQT187" s="23"/>
      <c r="LQU187" s="23"/>
      <c r="LQV187" s="23"/>
      <c r="LQW187" s="23"/>
      <c r="LQX187" s="23"/>
      <c r="LQY187" s="23"/>
      <c r="LQZ187" s="23"/>
      <c r="LRA187" s="23"/>
      <c r="LRB187" s="23"/>
      <c r="LRC187" s="23"/>
      <c r="LRD187" s="23"/>
      <c r="LRE187" s="23"/>
      <c r="LRF187" s="23"/>
      <c r="LRG187" s="23"/>
      <c r="LRH187" s="23"/>
      <c r="LRI187" s="23"/>
      <c r="LRJ187" s="23"/>
      <c r="LRK187" s="23"/>
      <c r="LRL187" s="23"/>
      <c r="LRM187" s="23"/>
      <c r="LRN187" s="23"/>
      <c r="LRO187" s="23"/>
      <c r="LRP187" s="23"/>
      <c r="LRQ187" s="23"/>
      <c r="LRR187" s="23"/>
      <c r="LRS187" s="23"/>
      <c r="LRT187" s="23"/>
      <c r="LRU187" s="23"/>
      <c r="LRV187" s="23"/>
      <c r="LRW187" s="23"/>
      <c r="LRX187" s="23"/>
      <c r="LRY187" s="23"/>
      <c r="LRZ187" s="23"/>
      <c r="LSA187" s="23"/>
      <c r="LSB187" s="23"/>
      <c r="LSC187" s="23"/>
      <c r="LSD187" s="23"/>
      <c r="LSE187" s="23"/>
      <c r="LSF187" s="23"/>
      <c r="LSG187" s="23"/>
      <c r="LSH187" s="23"/>
      <c r="LSI187" s="23"/>
      <c r="LSJ187" s="23"/>
      <c r="LSK187" s="23"/>
      <c r="LSL187" s="23"/>
      <c r="LSM187" s="23"/>
      <c r="LSN187" s="23"/>
      <c r="LSO187" s="23"/>
      <c r="LSP187" s="23"/>
      <c r="LSQ187" s="23"/>
      <c r="LSR187" s="23"/>
      <c r="LSS187" s="23"/>
      <c r="LST187" s="23"/>
      <c r="LSU187" s="23"/>
      <c r="LSV187" s="23"/>
      <c r="LSW187" s="23"/>
      <c r="LSX187" s="23"/>
      <c r="LSY187" s="23"/>
      <c r="LSZ187" s="23"/>
      <c r="LTA187" s="23"/>
      <c r="LTB187" s="23"/>
      <c r="LTC187" s="23"/>
      <c r="LTD187" s="23"/>
      <c r="LTE187" s="23"/>
      <c r="LTF187" s="23"/>
      <c r="LTG187" s="23"/>
      <c r="LTH187" s="23"/>
      <c r="LTI187" s="23"/>
      <c r="LTJ187" s="23"/>
      <c r="LTK187" s="23"/>
      <c r="LTL187" s="23"/>
      <c r="LTM187" s="23"/>
      <c r="LTN187" s="23"/>
      <c r="LTO187" s="23"/>
      <c r="LTP187" s="23"/>
      <c r="LTQ187" s="23"/>
      <c r="LTR187" s="23"/>
      <c r="LTS187" s="23"/>
      <c r="LTT187" s="23"/>
      <c r="LTU187" s="23"/>
      <c r="LTV187" s="23"/>
      <c r="LTW187" s="23"/>
      <c r="LTX187" s="23"/>
      <c r="LTY187" s="23"/>
      <c r="LTZ187" s="23"/>
      <c r="LUA187" s="23"/>
      <c r="LUB187" s="23"/>
      <c r="LUC187" s="23"/>
      <c r="LUD187" s="23"/>
      <c r="LUE187" s="23"/>
      <c r="LUF187" s="23"/>
      <c r="LUG187" s="23"/>
      <c r="LUH187" s="23"/>
      <c r="LUI187" s="23"/>
      <c r="LUJ187" s="23"/>
      <c r="LUK187" s="23"/>
      <c r="LUL187" s="23"/>
      <c r="LUM187" s="23"/>
      <c r="LUN187" s="23"/>
      <c r="LUO187" s="23"/>
      <c r="LUP187" s="23"/>
      <c r="LUQ187" s="23"/>
      <c r="LUR187" s="23"/>
      <c r="LUS187" s="23"/>
      <c r="LUT187" s="23"/>
      <c r="LUU187" s="23"/>
      <c r="LUV187" s="23"/>
      <c r="LUW187" s="23"/>
      <c r="LUX187" s="23"/>
      <c r="LUY187" s="23"/>
      <c r="LUZ187" s="23"/>
      <c r="LVA187" s="23"/>
      <c r="LVB187" s="23"/>
      <c r="LVC187" s="23"/>
      <c r="LVD187" s="23"/>
      <c r="LVE187" s="23"/>
      <c r="LVF187" s="23"/>
      <c r="LVG187" s="23"/>
      <c r="LVH187" s="23"/>
      <c r="LVI187" s="23"/>
      <c r="LVJ187" s="23"/>
      <c r="LVK187" s="23"/>
      <c r="LVL187" s="23"/>
      <c r="LVM187" s="23"/>
      <c r="LVN187" s="23"/>
      <c r="LVO187" s="23"/>
      <c r="LVP187" s="23"/>
      <c r="LVQ187" s="23"/>
      <c r="LVR187" s="23"/>
      <c r="LVS187" s="23"/>
      <c r="LVT187" s="23"/>
      <c r="LVU187" s="23"/>
      <c r="LVV187" s="23"/>
      <c r="LVW187" s="23"/>
      <c r="LVX187" s="23"/>
      <c r="LVY187" s="23"/>
      <c r="LVZ187" s="23"/>
      <c r="LWA187" s="23"/>
      <c r="LWB187" s="23"/>
      <c r="LWC187" s="23"/>
      <c r="LWD187" s="23"/>
      <c r="LWE187" s="23"/>
      <c r="LWF187" s="23"/>
      <c r="LWG187" s="23"/>
      <c r="LWH187" s="23"/>
      <c r="LWI187" s="23"/>
      <c r="LWJ187" s="23"/>
      <c r="LWK187" s="23"/>
      <c r="LWL187" s="23"/>
      <c r="LWM187" s="23"/>
      <c r="LWN187" s="23"/>
      <c r="LWO187" s="23"/>
      <c r="LWP187" s="23"/>
      <c r="LWQ187" s="23"/>
      <c r="LWR187" s="23"/>
      <c r="LWS187" s="23"/>
      <c r="LWT187" s="23"/>
      <c r="LWU187" s="23"/>
      <c r="LWV187" s="23"/>
      <c r="LWW187" s="23"/>
      <c r="LWX187" s="23"/>
      <c r="LWY187" s="23"/>
      <c r="LWZ187" s="23"/>
      <c r="LXA187" s="23"/>
      <c r="LXB187" s="23"/>
      <c r="LXC187" s="23"/>
      <c r="LXD187" s="23"/>
      <c r="LXE187" s="23"/>
      <c r="LXF187" s="23"/>
      <c r="LXG187" s="23"/>
      <c r="LXH187" s="23"/>
      <c r="LXI187" s="23"/>
      <c r="LXJ187" s="23"/>
      <c r="LXK187" s="23"/>
      <c r="LXL187" s="23"/>
      <c r="LXM187" s="23"/>
      <c r="LXN187" s="23"/>
      <c r="LXO187" s="23"/>
      <c r="LXP187" s="23"/>
      <c r="LXQ187" s="23"/>
      <c r="LXR187" s="23"/>
      <c r="LXS187" s="23"/>
      <c r="LXT187" s="23"/>
      <c r="LXU187" s="23"/>
      <c r="LXV187" s="23"/>
      <c r="LXW187" s="23"/>
      <c r="LXX187" s="23"/>
      <c r="LXY187" s="23"/>
      <c r="LXZ187" s="23"/>
      <c r="LYA187" s="23"/>
      <c r="LYB187" s="23"/>
      <c r="LYC187" s="23"/>
      <c r="LYD187" s="23"/>
      <c r="LYE187" s="23"/>
      <c r="LYF187" s="23"/>
      <c r="LYG187" s="23"/>
      <c r="LYH187" s="23"/>
      <c r="LYI187" s="23"/>
      <c r="LYJ187" s="23"/>
      <c r="LYK187" s="23"/>
      <c r="LYL187" s="23"/>
      <c r="LYM187" s="23"/>
      <c r="LYN187" s="23"/>
      <c r="LYO187" s="23"/>
      <c r="LYP187" s="23"/>
      <c r="LYQ187" s="23"/>
      <c r="LYR187" s="23"/>
      <c r="LYS187" s="23"/>
      <c r="LYT187" s="23"/>
      <c r="LYU187" s="23"/>
      <c r="LYV187" s="23"/>
      <c r="LYW187" s="23"/>
      <c r="LYX187" s="23"/>
      <c r="LYY187" s="23"/>
      <c r="LYZ187" s="23"/>
      <c r="LZA187" s="23"/>
      <c r="LZB187" s="23"/>
      <c r="LZC187" s="23"/>
      <c r="LZD187" s="23"/>
      <c r="LZE187" s="23"/>
      <c r="LZF187" s="23"/>
      <c r="LZG187" s="23"/>
      <c r="LZH187" s="23"/>
      <c r="LZI187" s="23"/>
      <c r="LZJ187" s="23"/>
      <c r="LZK187" s="23"/>
      <c r="LZL187" s="23"/>
      <c r="LZM187" s="23"/>
      <c r="LZN187" s="23"/>
      <c r="LZO187" s="23"/>
      <c r="LZP187" s="23"/>
      <c r="LZQ187" s="23"/>
      <c r="LZR187" s="23"/>
      <c r="LZS187" s="23"/>
      <c r="LZT187" s="23"/>
      <c r="LZU187" s="23"/>
      <c r="LZV187" s="23"/>
      <c r="LZW187" s="23"/>
      <c r="LZX187" s="23"/>
      <c r="LZY187" s="23"/>
      <c r="LZZ187" s="23"/>
      <c r="MAA187" s="23"/>
      <c r="MAB187" s="23"/>
      <c r="MAC187" s="23"/>
      <c r="MAD187" s="23"/>
      <c r="MAE187" s="23"/>
      <c r="MAF187" s="23"/>
      <c r="MAG187" s="23"/>
      <c r="MAH187" s="23"/>
      <c r="MAI187" s="23"/>
      <c r="MAJ187" s="23"/>
      <c r="MAK187" s="23"/>
      <c r="MAL187" s="23"/>
      <c r="MAM187" s="23"/>
      <c r="MAN187" s="23"/>
      <c r="MAO187" s="23"/>
      <c r="MAP187" s="23"/>
      <c r="MAQ187" s="23"/>
      <c r="MAR187" s="23"/>
      <c r="MAS187" s="23"/>
      <c r="MAT187" s="23"/>
      <c r="MAU187" s="23"/>
      <c r="MAV187" s="23"/>
      <c r="MAW187" s="23"/>
      <c r="MAX187" s="23"/>
      <c r="MAY187" s="23"/>
      <c r="MAZ187" s="23"/>
      <c r="MBA187" s="23"/>
      <c r="MBB187" s="23"/>
      <c r="MBC187" s="23"/>
      <c r="MBD187" s="23"/>
      <c r="MBE187" s="23"/>
      <c r="MBF187" s="23"/>
      <c r="MBG187" s="23"/>
      <c r="MBH187" s="23"/>
      <c r="MBI187" s="23"/>
      <c r="MBJ187" s="23"/>
      <c r="MBK187" s="23"/>
      <c r="MBL187" s="23"/>
      <c r="MBM187" s="23"/>
      <c r="MBN187" s="23"/>
      <c r="MBO187" s="23"/>
      <c r="MBP187" s="23"/>
      <c r="MBQ187" s="23"/>
      <c r="MBR187" s="23"/>
      <c r="MBS187" s="23"/>
      <c r="MBT187" s="23"/>
      <c r="MBU187" s="23"/>
      <c r="MBV187" s="23"/>
      <c r="MBW187" s="23"/>
      <c r="MBX187" s="23"/>
      <c r="MBY187" s="23"/>
      <c r="MBZ187" s="23"/>
      <c r="MCA187" s="23"/>
      <c r="MCB187" s="23"/>
      <c r="MCC187" s="23"/>
      <c r="MCD187" s="23"/>
      <c r="MCE187" s="23"/>
      <c r="MCF187" s="23"/>
      <c r="MCG187" s="23"/>
      <c r="MCH187" s="23"/>
      <c r="MCI187" s="23"/>
      <c r="MCJ187" s="23"/>
      <c r="MCK187" s="23"/>
      <c r="MCL187" s="23"/>
      <c r="MCM187" s="23"/>
      <c r="MCN187" s="23"/>
      <c r="MCO187" s="23"/>
      <c r="MCP187" s="23"/>
      <c r="MCQ187" s="23"/>
      <c r="MCR187" s="23"/>
      <c r="MCS187" s="23"/>
      <c r="MCT187" s="23"/>
      <c r="MCU187" s="23"/>
      <c r="MCV187" s="23"/>
      <c r="MCW187" s="23"/>
      <c r="MCX187" s="23"/>
      <c r="MCY187" s="23"/>
      <c r="MCZ187" s="23"/>
      <c r="MDA187" s="23"/>
      <c r="MDB187" s="23"/>
      <c r="MDC187" s="23"/>
      <c r="MDD187" s="23"/>
      <c r="MDE187" s="23"/>
      <c r="MDF187" s="23"/>
      <c r="MDG187" s="23"/>
      <c r="MDH187" s="23"/>
      <c r="MDI187" s="23"/>
      <c r="MDJ187" s="23"/>
      <c r="MDK187" s="23"/>
      <c r="MDL187" s="23"/>
      <c r="MDM187" s="23"/>
      <c r="MDN187" s="23"/>
      <c r="MDO187" s="23"/>
      <c r="MDP187" s="23"/>
      <c r="MDQ187" s="23"/>
      <c r="MDR187" s="23"/>
      <c r="MDS187" s="23"/>
      <c r="MDT187" s="23"/>
      <c r="MDU187" s="23"/>
      <c r="MDV187" s="23"/>
      <c r="MDW187" s="23"/>
      <c r="MDX187" s="23"/>
      <c r="MDY187" s="23"/>
      <c r="MDZ187" s="23"/>
      <c r="MEA187" s="23"/>
      <c r="MEB187" s="23"/>
      <c r="MEC187" s="23"/>
      <c r="MED187" s="23"/>
      <c r="MEE187" s="23"/>
      <c r="MEF187" s="23"/>
      <c r="MEG187" s="23"/>
      <c r="MEH187" s="23"/>
      <c r="MEI187" s="23"/>
      <c r="MEJ187" s="23"/>
      <c r="MEK187" s="23"/>
      <c r="MEL187" s="23"/>
      <c r="MEM187" s="23"/>
      <c r="MEN187" s="23"/>
      <c r="MEO187" s="23"/>
      <c r="MEP187" s="23"/>
      <c r="MEQ187" s="23"/>
      <c r="MER187" s="23"/>
      <c r="MES187" s="23"/>
      <c r="MET187" s="23"/>
      <c r="MEU187" s="23"/>
      <c r="MEV187" s="23"/>
      <c r="MEW187" s="23"/>
      <c r="MEX187" s="23"/>
      <c r="MEY187" s="23"/>
      <c r="MEZ187" s="23"/>
      <c r="MFA187" s="23"/>
      <c r="MFB187" s="23"/>
      <c r="MFC187" s="23"/>
      <c r="MFD187" s="23"/>
      <c r="MFE187" s="23"/>
      <c r="MFF187" s="23"/>
      <c r="MFG187" s="23"/>
      <c r="MFH187" s="23"/>
      <c r="MFI187" s="23"/>
      <c r="MFJ187" s="23"/>
      <c r="MFK187" s="23"/>
      <c r="MFL187" s="23"/>
      <c r="MFM187" s="23"/>
      <c r="MFN187" s="23"/>
      <c r="MFO187" s="23"/>
      <c r="MFP187" s="23"/>
      <c r="MFQ187" s="23"/>
      <c r="MFR187" s="23"/>
      <c r="MFS187" s="23"/>
      <c r="MFT187" s="23"/>
      <c r="MFU187" s="23"/>
      <c r="MFV187" s="23"/>
      <c r="MFW187" s="23"/>
      <c r="MFX187" s="23"/>
      <c r="MFY187" s="23"/>
      <c r="MFZ187" s="23"/>
      <c r="MGA187" s="23"/>
      <c r="MGB187" s="23"/>
      <c r="MGC187" s="23"/>
      <c r="MGD187" s="23"/>
      <c r="MGE187" s="23"/>
      <c r="MGF187" s="23"/>
      <c r="MGG187" s="23"/>
      <c r="MGH187" s="23"/>
      <c r="MGI187" s="23"/>
      <c r="MGJ187" s="23"/>
      <c r="MGK187" s="23"/>
      <c r="MGL187" s="23"/>
      <c r="MGM187" s="23"/>
      <c r="MGN187" s="23"/>
      <c r="MGO187" s="23"/>
      <c r="MGP187" s="23"/>
      <c r="MGQ187" s="23"/>
      <c r="MGR187" s="23"/>
      <c r="MGS187" s="23"/>
      <c r="MGT187" s="23"/>
      <c r="MGU187" s="23"/>
      <c r="MGV187" s="23"/>
      <c r="MGW187" s="23"/>
      <c r="MGX187" s="23"/>
      <c r="MGY187" s="23"/>
      <c r="MGZ187" s="23"/>
      <c r="MHA187" s="23"/>
      <c r="MHB187" s="23"/>
      <c r="MHC187" s="23"/>
      <c r="MHD187" s="23"/>
      <c r="MHE187" s="23"/>
      <c r="MHF187" s="23"/>
      <c r="MHG187" s="23"/>
      <c r="MHH187" s="23"/>
      <c r="MHI187" s="23"/>
      <c r="MHJ187" s="23"/>
      <c r="MHK187" s="23"/>
      <c r="MHL187" s="23"/>
      <c r="MHM187" s="23"/>
      <c r="MHN187" s="23"/>
      <c r="MHO187" s="23"/>
      <c r="MHP187" s="23"/>
      <c r="MHQ187" s="23"/>
      <c r="MHR187" s="23"/>
      <c r="MHS187" s="23"/>
      <c r="MHT187" s="23"/>
      <c r="MHU187" s="23"/>
      <c r="MHV187" s="23"/>
      <c r="MHW187" s="23"/>
      <c r="MHX187" s="23"/>
      <c r="MHY187" s="23"/>
      <c r="MHZ187" s="23"/>
      <c r="MIA187" s="23"/>
      <c r="MIB187" s="23"/>
      <c r="MIC187" s="23"/>
      <c r="MID187" s="23"/>
      <c r="MIE187" s="23"/>
      <c r="MIF187" s="23"/>
      <c r="MIG187" s="23"/>
      <c r="MIH187" s="23"/>
      <c r="MII187" s="23"/>
      <c r="MIJ187" s="23"/>
      <c r="MIK187" s="23"/>
      <c r="MIL187" s="23"/>
      <c r="MIM187" s="23"/>
      <c r="MIN187" s="23"/>
      <c r="MIO187" s="23"/>
      <c r="MIP187" s="23"/>
      <c r="MIQ187" s="23"/>
      <c r="MIR187" s="23"/>
      <c r="MIS187" s="23"/>
      <c r="MIT187" s="23"/>
      <c r="MIU187" s="23"/>
      <c r="MIV187" s="23"/>
      <c r="MIW187" s="23"/>
      <c r="MIX187" s="23"/>
      <c r="MIY187" s="23"/>
      <c r="MIZ187" s="23"/>
      <c r="MJA187" s="23"/>
      <c r="MJB187" s="23"/>
      <c r="MJC187" s="23"/>
      <c r="MJD187" s="23"/>
      <c r="MJE187" s="23"/>
      <c r="MJF187" s="23"/>
      <c r="MJG187" s="23"/>
      <c r="MJH187" s="23"/>
      <c r="MJI187" s="23"/>
      <c r="MJJ187" s="23"/>
      <c r="MJK187" s="23"/>
      <c r="MJL187" s="23"/>
      <c r="MJM187" s="23"/>
      <c r="MJN187" s="23"/>
      <c r="MJO187" s="23"/>
      <c r="MJP187" s="23"/>
      <c r="MJQ187" s="23"/>
      <c r="MJR187" s="23"/>
      <c r="MJS187" s="23"/>
      <c r="MJT187" s="23"/>
      <c r="MJU187" s="23"/>
      <c r="MJV187" s="23"/>
      <c r="MJW187" s="23"/>
      <c r="MJX187" s="23"/>
      <c r="MJY187" s="23"/>
      <c r="MJZ187" s="23"/>
      <c r="MKA187" s="23"/>
      <c r="MKB187" s="23"/>
      <c r="MKC187" s="23"/>
      <c r="MKD187" s="23"/>
      <c r="MKE187" s="23"/>
      <c r="MKF187" s="23"/>
      <c r="MKG187" s="23"/>
      <c r="MKH187" s="23"/>
      <c r="MKI187" s="23"/>
      <c r="MKJ187" s="23"/>
      <c r="MKK187" s="23"/>
      <c r="MKL187" s="23"/>
      <c r="MKM187" s="23"/>
      <c r="MKN187" s="23"/>
      <c r="MKO187" s="23"/>
      <c r="MKP187" s="23"/>
      <c r="MKQ187" s="23"/>
      <c r="MKR187" s="23"/>
      <c r="MKS187" s="23"/>
      <c r="MKT187" s="23"/>
      <c r="MKU187" s="23"/>
      <c r="MKV187" s="23"/>
      <c r="MKW187" s="23"/>
      <c r="MKX187" s="23"/>
      <c r="MKY187" s="23"/>
      <c r="MKZ187" s="23"/>
      <c r="MLA187" s="23"/>
      <c r="MLB187" s="23"/>
      <c r="MLC187" s="23"/>
      <c r="MLD187" s="23"/>
      <c r="MLE187" s="23"/>
      <c r="MLF187" s="23"/>
      <c r="MLG187" s="23"/>
      <c r="MLH187" s="23"/>
      <c r="MLI187" s="23"/>
      <c r="MLJ187" s="23"/>
      <c r="MLK187" s="23"/>
      <c r="MLL187" s="23"/>
      <c r="MLM187" s="23"/>
      <c r="MLN187" s="23"/>
      <c r="MLO187" s="23"/>
      <c r="MLP187" s="23"/>
      <c r="MLQ187" s="23"/>
      <c r="MLR187" s="23"/>
      <c r="MLS187" s="23"/>
      <c r="MLT187" s="23"/>
      <c r="MLU187" s="23"/>
      <c r="MLV187" s="23"/>
      <c r="MLW187" s="23"/>
      <c r="MLX187" s="23"/>
      <c r="MLY187" s="23"/>
      <c r="MLZ187" s="23"/>
      <c r="MMA187" s="23"/>
      <c r="MMB187" s="23"/>
      <c r="MMC187" s="23"/>
      <c r="MMD187" s="23"/>
      <c r="MME187" s="23"/>
      <c r="MMF187" s="23"/>
      <c r="MMG187" s="23"/>
      <c r="MMH187" s="23"/>
      <c r="MMI187" s="23"/>
      <c r="MMJ187" s="23"/>
      <c r="MMK187" s="23"/>
      <c r="MML187" s="23"/>
      <c r="MMM187" s="23"/>
      <c r="MMN187" s="23"/>
      <c r="MMO187" s="23"/>
      <c r="MMP187" s="23"/>
      <c r="MMQ187" s="23"/>
      <c r="MMR187" s="23"/>
      <c r="MMS187" s="23"/>
      <c r="MMT187" s="23"/>
      <c r="MMU187" s="23"/>
      <c r="MMV187" s="23"/>
      <c r="MMW187" s="23"/>
      <c r="MMX187" s="23"/>
      <c r="MMY187" s="23"/>
      <c r="MMZ187" s="23"/>
      <c r="MNA187" s="23"/>
      <c r="MNB187" s="23"/>
      <c r="MNC187" s="23"/>
      <c r="MND187" s="23"/>
      <c r="MNE187" s="23"/>
      <c r="MNF187" s="23"/>
      <c r="MNG187" s="23"/>
      <c r="MNH187" s="23"/>
      <c r="MNI187" s="23"/>
      <c r="MNJ187" s="23"/>
      <c r="MNK187" s="23"/>
      <c r="MNL187" s="23"/>
      <c r="MNM187" s="23"/>
      <c r="MNN187" s="23"/>
      <c r="MNO187" s="23"/>
      <c r="MNP187" s="23"/>
      <c r="MNQ187" s="23"/>
      <c r="MNR187" s="23"/>
      <c r="MNS187" s="23"/>
      <c r="MNT187" s="23"/>
      <c r="MNU187" s="23"/>
      <c r="MNV187" s="23"/>
      <c r="MNW187" s="23"/>
      <c r="MNX187" s="23"/>
      <c r="MNY187" s="23"/>
      <c r="MNZ187" s="23"/>
      <c r="MOA187" s="23"/>
      <c r="MOB187" s="23"/>
      <c r="MOC187" s="23"/>
      <c r="MOD187" s="23"/>
      <c r="MOE187" s="23"/>
      <c r="MOF187" s="23"/>
      <c r="MOG187" s="23"/>
      <c r="MOH187" s="23"/>
      <c r="MOI187" s="23"/>
      <c r="MOJ187" s="23"/>
      <c r="MOK187" s="23"/>
      <c r="MOL187" s="23"/>
      <c r="MOM187" s="23"/>
      <c r="MON187" s="23"/>
      <c r="MOO187" s="23"/>
      <c r="MOP187" s="23"/>
      <c r="MOQ187" s="23"/>
      <c r="MOR187" s="23"/>
      <c r="MOS187" s="23"/>
      <c r="MOT187" s="23"/>
      <c r="MOU187" s="23"/>
      <c r="MOV187" s="23"/>
      <c r="MOW187" s="23"/>
      <c r="MOX187" s="23"/>
      <c r="MOY187" s="23"/>
      <c r="MOZ187" s="23"/>
      <c r="MPA187" s="23"/>
      <c r="MPB187" s="23"/>
      <c r="MPC187" s="23"/>
      <c r="MPD187" s="23"/>
      <c r="MPE187" s="23"/>
      <c r="MPF187" s="23"/>
      <c r="MPG187" s="23"/>
      <c r="MPH187" s="23"/>
      <c r="MPI187" s="23"/>
      <c r="MPJ187" s="23"/>
      <c r="MPK187" s="23"/>
      <c r="MPL187" s="23"/>
      <c r="MPM187" s="23"/>
      <c r="MPN187" s="23"/>
      <c r="MPO187" s="23"/>
      <c r="MPP187" s="23"/>
      <c r="MPQ187" s="23"/>
      <c r="MPR187" s="23"/>
      <c r="MPS187" s="23"/>
      <c r="MPT187" s="23"/>
      <c r="MPU187" s="23"/>
      <c r="MPV187" s="23"/>
      <c r="MPW187" s="23"/>
      <c r="MPX187" s="23"/>
      <c r="MPY187" s="23"/>
      <c r="MPZ187" s="23"/>
      <c r="MQA187" s="23"/>
      <c r="MQB187" s="23"/>
      <c r="MQC187" s="23"/>
      <c r="MQD187" s="23"/>
      <c r="MQE187" s="23"/>
      <c r="MQF187" s="23"/>
      <c r="MQG187" s="23"/>
      <c r="MQH187" s="23"/>
      <c r="MQI187" s="23"/>
      <c r="MQJ187" s="23"/>
      <c r="MQK187" s="23"/>
      <c r="MQL187" s="23"/>
      <c r="MQM187" s="23"/>
      <c r="MQN187" s="23"/>
      <c r="MQO187" s="23"/>
      <c r="MQP187" s="23"/>
      <c r="MQQ187" s="23"/>
      <c r="MQR187" s="23"/>
      <c r="MQS187" s="23"/>
      <c r="MQT187" s="23"/>
      <c r="MQU187" s="23"/>
      <c r="MQV187" s="23"/>
      <c r="MQW187" s="23"/>
      <c r="MQX187" s="23"/>
      <c r="MQY187" s="23"/>
      <c r="MQZ187" s="23"/>
      <c r="MRA187" s="23"/>
      <c r="MRB187" s="23"/>
      <c r="MRC187" s="23"/>
      <c r="MRD187" s="23"/>
      <c r="MRE187" s="23"/>
      <c r="MRF187" s="23"/>
      <c r="MRG187" s="23"/>
      <c r="MRH187" s="23"/>
      <c r="MRI187" s="23"/>
      <c r="MRJ187" s="23"/>
      <c r="MRK187" s="23"/>
      <c r="MRL187" s="23"/>
      <c r="MRM187" s="23"/>
      <c r="MRN187" s="23"/>
      <c r="MRO187" s="23"/>
      <c r="MRP187" s="23"/>
      <c r="MRQ187" s="23"/>
      <c r="MRR187" s="23"/>
      <c r="MRS187" s="23"/>
      <c r="MRT187" s="23"/>
      <c r="MRU187" s="23"/>
      <c r="MRV187" s="23"/>
      <c r="MRW187" s="23"/>
      <c r="MRX187" s="23"/>
      <c r="MRY187" s="23"/>
      <c r="MRZ187" s="23"/>
      <c r="MSA187" s="23"/>
      <c r="MSB187" s="23"/>
      <c r="MSC187" s="23"/>
      <c r="MSD187" s="23"/>
      <c r="MSE187" s="23"/>
      <c r="MSF187" s="23"/>
      <c r="MSG187" s="23"/>
      <c r="MSH187" s="23"/>
      <c r="MSI187" s="23"/>
      <c r="MSJ187" s="23"/>
      <c r="MSK187" s="23"/>
      <c r="MSL187" s="23"/>
      <c r="MSM187" s="23"/>
      <c r="MSN187" s="23"/>
      <c r="MSO187" s="23"/>
      <c r="MSP187" s="23"/>
      <c r="MSQ187" s="23"/>
      <c r="MSR187" s="23"/>
      <c r="MSS187" s="23"/>
      <c r="MST187" s="23"/>
      <c r="MSU187" s="23"/>
      <c r="MSV187" s="23"/>
      <c r="MSW187" s="23"/>
      <c r="MSX187" s="23"/>
      <c r="MSY187" s="23"/>
      <c r="MSZ187" s="23"/>
      <c r="MTA187" s="23"/>
      <c r="MTB187" s="23"/>
      <c r="MTC187" s="23"/>
      <c r="MTD187" s="23"/>
      <c r="MTE187" s="23"/>
      <c r="MTF187" s="23"/>
      <c r="MTG187" s="23"/>
      <c r="MTH187" s="23"/>
      <c r="MTI187" s="23"/>
      <c r="MTJ187" s="23"/>
      <c r="MTK187" s="23"/>
      <c r="MTL187" s="23"/>
      <c r="MTM187" s="23"/>
      <c r="MTN187" s="23"/>
      <c r="MTO187" s="23"/>
      <c r="MTP187" s="23"/>
      <c r="MTQ187" s="23"/>
      <c r="MTR187" s="23"/>
      <c r="MTS187" s="23"/>
      <c r="MTT187" s="23"/>
      <c r="MTU187" s="23"/>
      <c r="MTV187" s="23"/>
      <c r="MTW187" s="23"/>
      <c r="MTX187" s="23"/>
      <c r="MTY187" s="23"/>
      <c r="MTZ187" s="23"/>
      <c r="MUA187" s="23"/>
      <c r="MUB187" s="23"/>
      <c r="MUC187" s="23"/>
      <c r="MUD187" s="23"/>
      <c r="MUE187" s="23"/>
      <c r="MUF187" s="23"/>
      <c r="MUG187" s="23"/>
      <c r="MUH187" s="23"/>
      <c r="MUI187" s="23"/>
      <c r="MUJ187" s="23"/>
      <c r="MUK187" s="23"/>
      <c r="MUL187" s="23"/>
      <c r="MUM187" s="23"/>
      <c r="MUN187" s="23"/>
      <c r="MUO187" s="23"/>
      <c r="MUP187" s="23"/>
      <c r="MUQ187" s="23"/>
      <c r="MUR187" s="23"/>
      <c r="MUS187" s="23"/>
      <c r="MUT187" s="23"/>
      <c r="MUU187" s="23"/>
      <c r="MUV187" s="23"/>
      <c r="MUW187" s="23"/>
      <c r="MUX187" s="23"/>
      <c r="MUY187" s="23"/>
      <c r="MUZ187" s="23"/>
      <c r="MVA187" s="23"/>
      <c r="MVB187" s="23"/>
      <c r="MVC187" s="23"/>
      <c r="MVD187" s="23"/>
      <c r="MVE187" s="23"/>
      <c r="MVF187" s="23"/>
      <c r="MVG187" s="23"/>
      <c r="MVH187" s="23"/>
      <c r="MVI187" s="23"/>
      <c r="MVJ187" s="23"/>
      <c r="MVK187" s="23"/>
      <c r="MVL187" s="23"/>
      <c r="MVM187" s="23"/>
      <c r="MVN187" s="23"/>
      <c r="MVO187" s="23"/>
      <c r="MVP187" s="23"/>
      <c r="MVQ187" s="23"/>
      <c r="MVR187" s="23"/>
      <c r="MVS187" s="23"/>
      <c r="MVT187" s="23"/>
      <c r="MVU187" s="23"/>
      <c r="MVV187" s="23"/>
      <c r="MVW187" s="23"/>
      <c r="MVX187" s="23"/>
      <c r="MVY187" s="23"/>
      <c r="MVZ187" s="23"/>
      <c r="MWA187" s="23"/>
      <c r="MWB187" s="23"/>
      <c r="MWC187" s="23"/>
      <c r="MWD187" s="23"/>
      <c r="MWE187" s="23"/>
      <c r="MWF187" s="23"/>
      <c r="MWG187" s="23"/>
      <c r="MWH187" s="23"/>
      <c r="MWI187" s="23"/>
      <c r="MWJ187" s="23"/>
      <c r="MWK187" s="23"/>
      <c r="MWL187" s="23"/>
      <c r="MWM187" s="23"/>
      <c r="MWN187" s="23"/>
      <c r="MWO187" s="23"/>
      <c r="MWP187" s="23"/>
      <c r="MWQ187" s="23"/>
      <c r="MWR187" s="23"/>
      <c r="MWS187" s="23"/>
      <c r="MWT187" s="23"/>
      <c r="MWU187" s="23"/>
      <c r="MWV187" s="23"/>
      <c r="MWW187" s="23"/>
      <c r="MWX187" s="23"/>
      <c r="MWY187" s="23"/>
      <c r="MWZ187" s="23"/>
      <c r="MXA187" s="23"/>
      <c r="MXB187" s="23"/>
      <c r="MXC187" s="23"/>
      <c r="MXD187" s="23"/>
      <c r="MXE187" s="23"/>
      <c r="MXF187" s="23"/>
      <c r="MXG187" s="23"/>
      <c r="MXH187" s="23"/>
      <c r="MXI187" s="23"/>
      <c r="MXJ187" s="23"/>
      <c r="MXK187" s="23"/>
      <c r="MXL187" s="23"/>
      <c r="MXM187" s="23"/>
      <c r="MXN187" s="23"/>
      <c r="MXO187" s="23"/>
      <c r="MXP187" s="23"/>
      <c r="MXQ187" s="23"/>
      <c r="MXR187" s="23"/>
      <c r="MXS187" s="23"/>
      <c r="MXT187" s="23"/>
      <c r="MXU187" s="23"/>
      <c r="MXV187" s="23"/>
      <c r="MXW187" s="23"/>
      <c r="MXX187" s="23"/>
      <c r="MXY187" s="23"/>
      <c r="MXZ187" s="23"/>
      <c r="MYA187" s="23"/>
      <c r="MYB187" s="23"/>
      <c r="MYC187" s="23"/>
      <c r="MYD187" s="23"/>
      <c r="MYE187" s="23"/>
      <c r="MYF187" s="23"/>
      <c r="MYG187" s="23"/>
      <c r="MYH187" s="23"/>
      <c r="MYI187" s="23"/>
      <c r="MYJ187" s="23"/>
      <c r="MYK187" s="23"/>
      <c r="MYL187" s="23"/>
      <c r="MYM187" s="23"/>
      <c r="MYN187" s="23"/>
      <c r="MYO187" s="23"/>
      <c r="MYP187" s="23"/>
      <c r="MYQ187" s="23"/>
      <c r="MYR187" s="23"/>
      <c r="MYS187" s="23"/>
      <c r="MYT187" s="23"/>
      <c r="MYU187" s="23"/>
      <c r="MYV187" s="23"/>
      <c r="MYW187" s="23"/>
      <c r="MYX187" s="23"/>
      <c r="MYY187" s="23"/>
      <c r="MYZ187" s="23"/>
      <c r="MZA187" s="23"/>
      <c r="MZB187" s="23"/>
      <c r="MZC187" s="23"/>
      <c r="MZD187" s="23"/>
      <c r="MZE187" s="23"/>
      <c r="MZF187" s="23"/>
      <c r="MZG187" s="23"/>
      <c r="MZH187" s="23"/>
      <c r="MZI187" s="23"/>
      <c r="MZJ187" s="23"/>
      <c r="MZK187" s="23"/>
      <c r="MZL187" s="23"/>
      <c r="MZM187" s="23"/>
      <c r="MZN187" s="23"/>
      <c r="MZO187" s="23"/>
      <c r="MZP187" s="23"/>
      <c r="MZQ187" s="23"/>
      <c r="MZR187" s="23"/>
      <c r="MZS187" s="23"/>
      <c r="MZT187" s="23"/>
      <c r="MZU187" s="23"/>
      <c r="MZV187" s="23"/>
      <c r="MZW187" s="23"/>
      <c r="MZX187" s="23"/>
      <c r="MZY187" s="23"/>
      <c r="MZZ187" s="23"/>
      <c r="NAA187" s="23"/>
      <c r="NAB187" s="23"/>
      <c r="NAC187" s="23"/>
      <c r="NAD187" s="23"/>
      <c r="NAE187" s="23"/>
      <c r="NAF187" s="23"/>
      <c r="NAG187" s="23"/>
      <c r="NAH187" s="23"/>
      <c r="NAI187" s="23"/>
      <c r="NAJ187" s="23"/>
      <c r="NAK187" s="23"/>
      <c r="NAL187" s="23"/>
      <c r="NAM187" s="23"/>
      <c r="NAN187" s="23"/>
      <c r="NAO187" s="23"/>
      <c r="NAP187" s="23"/>
      <c r="NAQ187" s="23"/>
      <c r="NAR187" s="23"/>
      <c r="NAS187" s="23"/>
      <c r="NAT187" s="23"/>
      <c r="NAU187" s="23"/>
      <c r="NAV187" s="23"/>
      <c r="NAW187" s="23"/>
      <c r="NAX187" s="23"/>
      <c r="NAY187" s="23"/>
      <c r="NAZ187" s="23"/>
      <c r="NBA187" s="23"/>
      <c r="NBB187" s="23"/>
      <c r="NBC187" s="23"/>
      <c r="NBD187" s="23"/>
      <c r="NBE187" s="23"/>
      <c r="NBF187" s="23"/>
      <c r="NBG187" s="23"/>
      <c r="NBH187" s="23"/>
      <c r="NBI187" s="23"/>
      <c r="NBJ187" s="23"/>
      <c r="NBK187" s="23"/>
      <c r="NBL187" s="23"/>
      <c r="NBM187" s="23"/>
      <c r="NBN187" s="23"/>
      <c r="NBO187" s="23"/>
      <c r="NBP187" s="23"/>
      <c r="NBQ187" s="23"/>
      <c r="NBR187" s="23"/>
      <c r="NBS187" s="23"/>
      <c r="NBT187" s="23"/>
      <c r="NBU187" s="23"/>
      <c r="NBV187" s="23"/>
      <c r="NBW187" s="23"/>
      <c r="NBX187" s="23"/>
      <c r="NBY187" s="23"/>
      <c r="NBZ187" s="23"/>
      <c r="NCA187" s="23"/>
      <c r="NCB187" s="23"/>
      <c r="NCC187" s="23"/>
      <c r="NCD187" s="23"/>
      <c r="NCE187" s="23"/>
      <c r="NCF187" s="23"/>
      <c r="NCG187" s="23"/>
      <c r="NCH187" s="23"/>
      <c r="NCI187" s="23"/>
      <c r="NCJ187" s="23"/>
      <c r="NCK187" s="23"/>
      <c r="NCL187" s="23"/>
      <c r="NCM187" s="23"/>
      <c r="NCN187" s="23"/>
      <c r="NCO187" s="23"/>
      <c r="NCP187" s="23"/>
      <c r="NCQ187" s="23"/>
      <c r="NCR187" s="23"/>
      <c r="NCS187" s="23"/>
      <c r="NCT187" s="23"/>
      <c r="NCU187" s="23"/>
      <c r="NCV187" s="23"/>
      <c r="NCW187" s="23"/>
      <c r="NCX187" s="23"/>
      <c r="NCY187" s="23"/>
      <c r="NCZ187" s="23"/>
      <c r="NDA187" s="23"/>
      <c r="NDB187" s="23"/>
      <c r="NDC187" s="23"/>
      <c r="NDD187" s="23"/>
      <c r="NDE187" s="23"/>
      <c r="NDF187" s="23"/>
      <c r="NDG187" s="23"/>
      <c r="NDH187" s="23"/>
      <c r="NDI187" s="23"/>
      <c r="NDJ187" s="23"/>
      <c r="NDK187" s="23"/>
      <c r="NDL187" s="23"/>
      <c r="NDM187" s="23"/>
      <c r="NDN187" s="23"/>
      <c r="NDO187" s="23"/>
      <c r="NDP187" s="23"/>
      <c r="NDQ187" s="23"/>
      <c r="NDR187" s="23"/>
      <c r="NDS187" s="23"/>
      <c r="NDT187" s="23"/>
      <c r="NDU187" s="23"/>
      <c r="NDV187" s="23"/>
      <c r="NDW187" s="23"/>
      <c r="NDX187" s="23"/>
      <c r="NDY187" s="23"/>
      <c r="NDZ187" s="23"/>
      <c r="NEA187" s="23"/>
      <c r="NEB187" s="23"/>
      <c r="NEC187" s="23"/>
      <c r="NED187" s="23"/>
      <c r="NEE187" s="23"/>
      <c r="NEF187" s="23"/>
      <c r="NEG187" s="23"/>
      <c r="NEH187" s="23"/>
      <c r="NEI187" s="23"/>
      <c r="NEJ187" s="23"/>
      <c r="NEK187" s="23"/>
      <c r="NEL187" s="23"/>
      <c r="NEM187" s="23"/>
      <c r="NEN187" s="23"/>
      <c r="NEO187" s="23"/>
      <c r="NEP187" s="23"/>
      <c r="NEQ187" s="23"/>
      <c r="NER187" s="23"/>
      <c r="NES187" s="23"/>
      <c r="NET187" s="23"/>
      <c r="NEU187" s="23"/>
      <c r="NEV187" s="23"/>
      <c r="NEW187" s="23"/>
      <c r="NEX187" s="23"/>
      <c r="NEY187" s="23"/>
      <c r="NEZ187" s="23"/>
      <c r="NFA187" s="23"/>
      <c r="NFB187" s="23"/>
      <c r="NFC187" s="23"/>
      <c r="NFD187" s="23"/>
      <c r="NFE187" s="23"/>
      <c r="NFF187" s="23"/>
      <c r="NFG187" s="23"/>
      <c r="NFH187" s="23"/>
      <c r="NFI187" s="23"/>
      <c r="NFJ187" s="23"/>
      <c r="NFK187" s="23"/>
      <c r="NFL187" s="23"/>
      <c r="NFM187" s="23"/>
      <c r="NFN187" s="23"/>
      <c r="NFO187" s="23"/>
      <c r="NFP187" s="23"/>
      <c r="NFQ187" s="23"/>
      <c r="NFR187" s="23"/>
      <c r="NFS187" s="23"/>
      <c r="NFT187" s="23"/>
      <c r="NFU187" s="23"/>
      <c r="NFV187" s="23"/>
      <c r="NFW187" s="23"/>
      <c r="NFX187" s="23"/>
      <c r="NFY187" s="23"/>
      <c r="NFZ187" s="23"/>
      <c r="NGA187" s="23"/>
      <c r="NGB187" s="23"/>
      <c r="NGC187" s="23"/>
      <c r="NGD187" s="23"/>
      <c r="NGE187" s="23"/>
      <c r="NGF187" s="23"/>
      <c r="NGG187" s="23"/>
      <c r="NGH187" s="23"/>
      <c r="NGI187" s="23"/>
      <c r="NGJ187" s="23"/>
      <c r="NGK187" s="23"/>
      <c r="NGL187" s="23"/>
      <c r="NGM187" s="23"/>
      <c r="NGN187" s="23"/>
      <c r="NGO187" s="23"/>
      <c r="NGP187" s="23"/>
      <c r="NGQ187" s="23"/>
      <c r="NGR187" s="23"/>
      <c r="NGS187" s="23"/>
      <c r="NGT187" s="23"/>
      <c r="NGU187" s="23"/>
      <c r="NGV187" s="23"/>
      <c r="NGW187" s="23"/>
      <c r="NGX187" s="23"/>
      <c r="NGY187" s="23"/>
      <c r="NGZ187" s="23"/>
      <c r="NHA187" s="23"/>
      <c r="NHB187" s="23"/>
      <c r="NHC187" s="23"/>
      <c r="NHD187" s="23"/>
      <c r="NHE187" s="23"/>
      <c r="NHF187" s="23"/>
      <c r="NHG187" s="23"/>
      <c r="NHH187" s="23"/>
      <c r="NHI187" s="23"/>
      <c r="NHJ187" s="23"/>
      <c r="NHK187" s="23"/>
      <c r="NHL187" s="23"/>
      <c r="NHM187" s="23"/>
      <c r="NHN187" s="23"/>
      <c r="NHO187" s="23"/>
      <c r="NHP187" s="23"/>
      <c r="NHQ187" s="23"/>
      <c r="NHR187" s="23"/>
      <c r="NHS187" s="23"/>
      <c r="NHT187" s="23"/>
      <c r="NHU187" s="23"/>
      <c r="NHV187" s="23"/>
      <c r="NHW187" s="23"/>
      <c r="NHX187" s="23"/>
      <c r="NHY187" s="23"/>
      <c r="NHZ187" s="23"/>
      <c r="NIA187" s="23"/>
      <c r="NIB187" s="23"/>
      <c r="NIC187" s="23"/>
      <c r="NID187" s="23"/>
      <c r="NIE187" s="23"/>
      <c r="NIF187" s="23"/>
      <c r="NIG187" s="23"/>
      <c r="NIH187" s="23"/>
      <c r="NII187" s="23"/>
      <c r="NIJ187" s="23"/>
      <c r="NIK187" s="23"/>
      <c r="NIL187" s="23"/>
      <c r="NIM187" s="23"/>
      <c r="NIN187" s="23"/>
      <c r="NIO187" s="23"/>
      <c r="NIP187" s="23"/>
      <c r="NIQ187" s="23"/>
      <c r="NIR187" s="23"/>
      <c r="NIS187" s="23"/>
      <c r="NIT187" s="23"/>
      <c r="NIU187" s="23"/>
      <c r="NIV187" s="23"/>
      <c r="NIW187" s="23"/>
      <c r="NIX187" s="23"/>
      <c r="NIY187" s="23"/>
      <c r="NIZ187" s="23"/>
      <c r="NJA187" s="23"/>
      <c r="NJB187" s="23"/>
      <c r="NJC187" s="23"/>
      <c r="NJD187" s="23"/>
      <c r="NJE187" s="23"/>
      <c r="NJF187" s="23"/>
      <c r="NJG187" s="23"/>
      <c r="NJH187" s="23"/>
      <c r="NJI187" s="23"/>
      <c r="NJJ187" s="23"/>
      <c r="NJK187" s="23"/>
      <c r="NJL187" s="23"/>
      <c r="NJM187" s="23"/>
      <c r="NJN187" s="23"/>
      <c r="NJO187" s="23"/>
      <c r="NJP187" s="23"/>
      <c r="NJQ187" s="23"/>
      <c r="NJR187" s="23"/>
      <c r="NJS187" s="23"/>
      <c r="NJT187" s="23"/>
      <c r="NJU187" s="23"/>
      <c r="NJV187" s="23"/>
      <c r="NJW187" s="23"/>
      <c r="NJX187" s="23"/>
      <c r="NJY187" s="23"/>
      <c r="NJZ187" s="23"/>
      <c r="NKA187" s="23"/>
      <c r="NKB187" s="23"/>
      <c r="NKC187" s="23"/>
      <c r="NKD187" s="23"/>
      <c r="NKE187" s="23"/>
      <c r="NKF187" s="23"/>
      <c r="NKG187" s="23"/>
      <c r="NKH187" s="23"/>
      <c r="NKI187" s="23"/>
      <c r="NKJ187" s="23"/>
      <c r="NKK187" s="23"/>
      <c r="NKL187" s="23"/>
      <c r="NKM187" s="23"/>
      <c r="NKN187" s="23"/>
      <c r="NKO187" s="23"/>
      <c r="NKP187" s="23"/>
      <c r="NKQ187" s="23"/>
      <c r="NKR187" s="23"/>
      <c r="NKS187" s="23"/>
      <c r="NKT187" s="23"/>
      <c r="NKU187" s="23"/>
      <c r="NKV187" s="23"/>
      <c r="NKW187" s="23"/>
      <c r="NKX187" s="23"/>
      <c r="NKY187" s="23"/>
      <c r="NKZ187" s="23"/>
      <c r="NLA187" s="23"/>
      <c r="NLB187" s="23"/>
      <c r="NLC187" s="23"/>
      <c r="NLD187" s="23"/>
      <c r="NLE187" s="23"/>
      <c r="NLF187" s="23"/>
      <c r="NLG187" s="23"/>
      <c r="NLH187" s="23"/>
      <c r="NLI187" s="23"/>
      <c r="NLJ187" s="23"/>
      <c r="NLK187" s="23"/>
      <c r="NLL187" s="23"/>
      <c r="NLM187" s="23"/>
      <c r="NLN187" s="23"/>
      <c r="NLO187" s="23"/>
      <c r="NLP187" s="23"/>
      <c r="NLQ187" s="23"/>
      <c r="NLR187" s="23"/>
      <c r="NLS187" s="23"/>
      <c r="NLT187" s="23"/>
      <c r="NLU187" s="23"/>
      <c r="NLV187" s="23"/>
      <c r="NLW187" s="23"/>
      <c r="NLX187" s="23"/>
      <c r="NLY187" s="23"/>
      <c r="NLZ187" s="23"/>
      <c r="NMA187" s="23"/>
      <c r="NMB187" s="23"/>
      <c r="NMC187" s="23"/>
      <c r="NMD187" s="23"/>
      <c r="NME187" s="23"/>
      <c r="NMF187" s="23"/>
      <c r="NMG187" s="23"/>
      <c r="NMH187" s="23"/>
      <c r="NMI187" s="23"/>
      <c r="NMJ187" s="23"/>
      <c r="NMK187" s="23"/>
      <c r="NML187" s="23"/>
      <c r="NMM187" s="23"/>
      <c r="NMN187" s="23"/>
      <c r="NMO187" s="23"/>
      <c r="NMP187" s="23"/>
      <c r="NMQ187" s="23"/>
      <c r="NMR187" s="23"/>
      <c r="NMS187" s="23"/>
      <c r="NMT187" s="23"/>
      <c r="NMU187" s="23"/>
      <c r="NMV187" s="23"/>
      <c r="NMW187" s="23"/>
      <c r="NMX187" s="23"/>
      <c r="NMY187" s="23"/>
      <c r="NMZ187" s="23"/>
      <c r="NNA187" s="23"/>
      <c r="NNB187" s="23"/>
      <c r="NNC187" s="23"/>
      <c r="NND187" s="23"/>
      <c r="NNE187" s="23"/>
      <c r="NNF187" s="23"/>
      <c r="NNG187" s="23"/>
      <c r="NNH187" s="23"/>
      <c r="NNI187" s="23"/>
      <c r="NNJ187" s="23"/>
      <c r="NNK187" s="23"/>
      <c r="NNL187" s="23"/>
      <c r="NNM187" s="23"/>
      <c r="NNN187" s="23"/>
      <c r="NNO187" s="23"/>
      <c r="NNP187" s="23"/>
      <c r="NNQ187" s="23"/>
      <c r="NNR187" s="23"/>
      <c r="NNS187" s="23"/>
      <c r="NNT187" s="23"/>
      <c r="NNU187" s="23"/>
      <c r="NNV187" s="23"/>
      <c r="NNW187" s="23"/>
      <c r="NNX187" s="23"/>
      <c r="NNY187" s="23"/>
      <c r="NNZ187" s="23"/>
      <c r="NOA187" s="23"/>
      <c r="NOB187" s="23"/>
      <c r="NOC187" s="23"/>
      <c r="NOD187" s="23"/>
      <c r="NOE187" s="23"/>
      <c r="NOF187" s="23"/>
      <c r="NOG187" s="23"/>
      <c r="NOH187" s="23"/>
      <c r="NOI187" s="23"/>
      <c r="NOJ187" s="23"/>
      <c r="NOK187" s="23"/>
      <c r="NOL187" s="23"/>
      <c r="NOM187" s="23"/>
      <c r="NON187" s="23"/>
      <c r="NOO187" s="23"/>
      <c r="NOP187" s="23"/>
      <c r="NOQ187" s="23"/>
      <c r="NOR187" s="23"/>
      <c r="NOS187" s="23"/>
      <c r="NOT187" s="23"/>
      <c r="NOU187" s="23"/>
      <c r="NOV187" s="23"/>
      <c r="NOW187" s="23"/>
      <c r="NOX187" s="23"/>
      <c r="NOY187" s="23"/>
      <c r="NOZ187" s="23"/>
      <c r="NPA187" s="23"/>
      <c r="NPB187" s="23"/>
      <c r="NPC187" s="23"/>
      <c r="NPD187" s="23"/>
      <c r="NPE187" s="23"/>
      <c r="NPF187" s="23"/>
      <c r="NPG187" s="23"/>
      <c r="NPH187" s="23"/>
      <c r="NPI187" s="23"/>
      <c r="NPJ187" s="23"/>
      <c r="NPK187" s="23"/>
      <c r="NPL187" s="23"/>
      <c r="NPM187" s="23"/>
      <c r="NPN187" s="23"/>
      <c r="NPO187" s="23"/>
      <c r="NPP187" s="23"/>
      <c r="NPQ187" s="23"/>
      <c r="NPR187" s="23"/>
      <c r="NPS187" s="23"/>
      <c r="NPT187" s="23"/>
      <c r="NPU187" s="23"/>
      <c r="NPV187" s="23"/>
      <c r="NPW187" s="23"/>
      <c r="NPX187" s="23"/>
      <c r="NPY187" s="23"/>
      <c r="NPZ187" s="23"/>
      <c r="NQA187" s="23"/>
      <c r="NQB187" s="23"/>
      <c r="NQC187" s="23"/>
      <c r="NQD187" s="23"/>
      <c r="NQE187" s="23"/>
      <c r="NQF187" s="23"/>
      <c r="NQG187" s="23"/>
      <c r="NQH187" s="23"/>
      <c r="NQI187" s="23"/>
      <c r="NQJ187" s="23"/>
      <c r="NQK187" s="23"/>
      <c r="NQL187" s="23"/>
      <c r="NQM187" s="23"/>
      <c r="NQN187" s="23"/>
      <c r="NQO187" s="23"/>
      <c r="NQP187" s="23"/>
      <c r="NQQ187" s="23"/>
      <c r="NQR187" s="23"/>
      <c r="NQS187" s="23"/>
      <c r="NQT187" s="23"/>
      <c r="NQU187" s="23"/>
      <c r="NQV187" s="23"/>
      <c r="NQW187" s="23"/>
      <c r="NQX187" s="23"/>
      <c r="NQY187" s="23"/>
      <c r="NQZ187" s="23"/>
      <c r="NRA187" s="23"/>
      <c r="NRB187" s="23"/>
      <c r="NRC187" s="23"/>
      <c r="NRD187" s="23"/>
      <c r="NRE187" s="23"/>
      <c r="NRF187" s="23"/>
      <c r="NRG187" s="23"/>
      <c r="NRH187" s="23"/>
      <c r="NRI187" s="23"/>
      <c r="NRJ187" s="23"/>
      <c r="NRK187" s="23"/>
      <c r="NRL187" s="23"/>
      <c r="NRM187" s="23"/>
      <c r="NRN187" s="23"/>
      <c r="NRO187" s="23"/>
      <c r="NRP187" s="23"/>
      <c r="NRQ187" s="23"/>
      <c r="NRR187" s="23"/>
      <c r="NRS187" s="23"/>
      <c r="NRT187" s="23"/>
      <c r="NRU187" s="23"/>
      <c r="NRV187" s="23"/>
      <c r="NRW187" s="23"/>
      <c r="NRX187" s="23"/>
      <c r="NRY187" s="23"/>
      <c r="NRZ187" s="23"/>
      <c r="NSA187" s="23"/>
      <c r="NSB187" s="23"/>
      <c r="NSC187" s="23"/>
      <c r="NSD187" s="23"/>
      <c r="NSE187" s="23"/>
      <c r="NSF187" s="23"/>
      <c r="NSG187" s="23"/>
      <c r="NSH187" s="23"/>
      <c r="NSI187" s="23"/>
      <c r="NSJ187" s="23"/>
      <c r="NSK187" s="23"/>
      <c r="NSL187" s="23"/>
      <c r="NSM187" s="23"/>
      <c r="NSN187" s="23"/>
      <c r="NSO187" s="23"/>
      <c r="NSP187" s="23"/>
      <c r="NSQ187" s="23"/>
      <c r="NSR187" s="23"/>
      <c r="NSS187" s="23"/>
      <c r="NST187" s="23"/>
      <c r="NSU187" s="23"/>
      <c r="NSV187" s="23"/>
      <c r="NSW187" s="23"/>
      <c r="NSX187" s="23"/>
      <c r="NSY187" s="23"/>
      <c r="NSZ187" s="23"/>
      <c r="NTA187" s="23"/>
      <c r="NTB187" s="23"/>
      <c r="NTC187" s="23"/>
      <c r="NTD187" s="23"/>
      <c r="NTE187" s="23"/>
      <c r="NTF187" s="23"/>
      <c r="NTG187" s="23"/>
      <c r="NTH187" s="23"/>
      <c r="NTI187" s="23"/>
      <c r="NTJ187" s="23"/>
      <c r="NTK187" s="23"/>
      <c r="NTL187" s="23"/>
      <c r="NTM187" s="23"/>
      <c r="NTN187" s="23"/>
      <c r="NTO187" s="23"/>
      <c r="NTP187" s="23"/>
      <c r="NTQ187" s="23"/>
      <c r="NTR187" s="23"/>
      <c r="NTS187" s="23"/>
      <c r="NTT187" s="23"/>
      <c r="NTU187" s="23"/>
      <c r="NTV187" s="23"/>
      <c r="NTW187" s="23"/>
      <c r="NTX187" s="23"/>
      <c r="NTY187" s="23"/>
      <c r="NTZ187" s="23"/>
      <c r="NUA187" s="23"/>
      <c r="NUB187" s="23"/>
      <c r="NUC187" s="23"/>
      <c r="NUD187" s="23"/>
      <c r="NUE187" s="23"/>
      <c r="NUF187" s="23"/>
      <c r="NUG187" s="23"/>
      <c r="NUH187" s="23"/>
      <c r="NUI187" s="23"/>
      <c r="NUJ187" s="23"/>
      <c r="NUK187" s="23"/>
      <c r="NUL187" s="23"/>
      <c r="NUM187" s="23"/>
      <c r="NUN187" s="23"/>
      <c r="NUO187" s="23"/>
      <c r="NUP187" s="23"/>
      <c r="NUQ187" s="23"/>
      <c r="NUR187" s="23"/>
      <c r="NUS187" s="23"/>
      <c r="NUT187" s="23"/>
      <c r="NUU187" s="23"/>
      <c r="NUV187" s="23"/>
      <c r="NUW187" s="23"/>
      <c r="NUX187" s="23"/>
      <c r="NUY187" s="23"/>
      <c r="NUZ187" s="23"/>
      <c r="NVA187" s="23"/>
      <c r="NVB187" s="23"/>
      <c r="NVC187" s="23"/>
      <c r="NVD187" s="23"/>
      <c r="NVE187" s="23"/>
      <c r="NVF187" s="23"/>
      <c r="NVG187" s="23"/>
      <c r="NVH187" s="23"/>
      <c r="NVI187" s="23"/>
      <c r="NVJ187" s="23"/>
      <c r="NVK187" s="23"/>
      <c r="NVL187" s="23"/>
      <c r="NVM187" s="23"/>
      <c r="NVN187" s="23"/>
      <c r="NVO187" s="23"/>
      <c r="NVP187" s="23"/>
      <c r="NVQ187" s="23"/>
      <c r="NVR187" s="23"/>
      <c r="NVS187" s="23"/>
      <c r="NVT187" s="23"/>
      <c r="NVU187" s="23"/>
      <c r="NVV187" s="23"/>
      <c r="NVW187" s="23"/>
      <c r="NVX187" s="23"/>
      <c r="NVY187" s="23"/>
      <c r="NVZ187" s="23"/>
      <c r="NWA187" s="23"/>
      <c r="NWB187" s="23"/>
      <c r="NWC187" s="23"/>
      <c r="NWD187" s="23"/>
      <c r="NWE187" s="23"/>
      <c r="NWF187" s="23"/>
      <c r="NWG187" s="23"/>
      <c r="NWH187" s="23"/>
      <c r="NWI187" s="23"/>
      <c r="NWJ187" s="23"/>
      <c r="NWK187" s="23"/>
      <c r="NWL187" s="23"/>
      <c r="NWM187" s="23"/>
      <c r="NWN187" s="23"/>
      <c r="NWO187" s="23"/>
      <c r="NWP187" s="23"/>
      <c r="NWQ187" s="23"/>
      <c r="NWR187" s="23"/>
      <c r="NWS187" s="23"/>
      <c r="NWT187" s="23"/>
      <c r="NWU187" s="23"/>
      <c r="NWV187" s="23"/>
      <c r="NWW187" s="23"/>
      <c r="NWX187" s="23"/>
      <c r="NWY187" s="23"/>
      <c r="NWZ187" s="23"/>
      <c r="NXA187" s="23"/>
      <c r="NXB187" s="23"/>
      <c r="NXC187" s="23"/>
      <c r="NXD187" s="23"/>
      <c r="NXE187" s="23"/>
      <c r="NXF187" s="23"/>
      <c r="NXG187" s="23"/>
      <c r="NXH187" s="23"/>
      <c r="NXI187" s="23"/>
      <c r="NXJ187" s="23"/>
      <c r="NXK187" s="23"/>
      <c r="NXL187" s="23"/>
      <c r="NXM187" s="23"/>
      <c r="NXN187" s="23"/>
      <c r="NXO187" s="23"/>
      <c r="NXP187" s="23"/>
      <c r="NXQ187" s="23"/>
      <c r="NXR187" s="23"/>
      <c r="NXS187" s="23"/>
      <c r="NXT187" s="23"/>
      <c r="NXU187" s="23"/>
      <c r="NXV187" s="23"/>
      <c r="NXW187" s="23"/>
      <c r="NXX187" s="23"/>
      <c r="NXY187" s="23"/>
      <c r="NXZ187" s="23"/>
      <c r="NYA187" s="23"/>
      <c r="NYB187" s="23"/>
      <c r="NYC187" s="23"/>
      <c r="NYD187" s="23"/>
      <c r="NYE187" s="23"/>
      <c r="NYF187" s="23"/>
      <c r="NYG187" s="23"/>
      <c r="NYH187" s="23"/>
      <c r="NYI187" s="23"/>
      <c r="NYJ187" s="23"/>
      <c r="NYK187" s="23"/>
      <c r="NYL187" s="23"/>
      <c r="NYM187" s="23"/>
      <c r="NYN187" s="23"/>
      <c r="NYO187" s="23"/>
      <c r="NYP187" s="23"/>
      <c r="NYQ187" s="23"/>
      <c r="NYR187" s="23"/>
      <c r="NYS187" s="23"/>
      <c r="NYT187" s="23"/>
      <c r="NYU187" s="23"/>
      <c r="NYV187" s="23"/>
      <c r="NYW187" s="23"/>
      <c r="NYX187" s="23"/>
      <c r="NYY187" s="23"/>
      <c r="NYZ187" s="23"/>
      <c r="NZA187" s="23"/>
      <c r="NZB187" s="23"/>
      <c r="NZC187" s="23"/>
      <c r="NZD187" s="23"/>
      <c r="NZE187" s="23"/>
      <c r="NZF187" s="23"/>
      <c r="NZG187" s="23"/>
      <c r="NZH187" s="23"/>
      <c r="NZI187" s="23"/>
      <c r="NZJ187" s="23"/>
      <c r="NZK187" s="23"/>
      <c r="NZL187" s="23"/>
      <c r="NZM187" s="23"/>
      <c r="NZN187" s="23"/>
      <c r="NZO187" s="23"/>
      <c r="NZP187" s="23"/>
      <c r="NZQ187" s="23"/>
      <c r="NZR187" s="23"/>
      <c r="NZS187" s="23"/>
      <c r="NZT187" s="23"/>
      <c r="NZU187" s="23"/>
      <c r="NZV187" s="23"/>
      <c r="NZW187" s="23"/>
      <c r="NZX187" s="23"/>
      <c r="NZY187" s="23"/>
      <c r="NZZ187" s="23"/>
      <c r="OAA187" s="23"/>
      <c r="OAB187" s="23"/>
      <c r="OAC187" s="23"/>
      <c r="OAD187" s="23"/>
      <c r="OAE187" s="23"/>
      <c r="OAF187" s="23"/>
      <c r="OAG187" s="23"/>
      <c r="OAH187" s="23"/>
      <c r="OAI187" s="23"/>
      <c r="OAJ187" s="23"/>
      <c r="OAK187" s="23"/>
      <c r="OAL187" s="23"/>
      <c r="OAM187" s="23"/>
      <c r="OAN187" s="23"/>
      <c r="OAO187" s="23"/>
      <c r="OAP187" s="23"/>
      <c r="OAQ187" s="23"/>
      <c r="OAR187" s="23"/>
      <c r="OAS187" s="23"/>
      <c r="OAT187" s="23"/>
      <c r="OAU187" s="23"/>
      <c r="OAV187" s="23"/>
      <c r="OAW187" s="23"/>
      <c r="OAX187" s="23"/>
      <c r="OAY187" s="23"/>
      <c r="OAZ187" s="23"/>
      <c r="OBA187" s="23"/>
      <c r="OBB187" s="23"/>
      <c r="OBC187" s="23"/>
      <c r="OBD187" s="23"/>
      <c r="OBE187" s="23"/>
      <c r="OBF187" s="23"/>
      <c r="OBG187" s="23"/>
      <c r="OBH187" s="23"/>
      <c r="OBI187" s="23"/>
      <c r="OBJ187" s="23"/>
      <c r="OBK187" s="23"/>
      <c r="OBL187" s="23"/>
      <c r="OBM187" s="23"/>
      <c r="OBN187" s="23"/>
      <c r="OBO187" s="23"/>
      <c r="OBP187" s="23"/>
      <c r="OBQ187" s="23"/>
      <c r="OBR187" s="23"/>
      <c r="OBS187" s="23"/>
      <c r="OBT187" s="23"/>
      <c r="OBU187" s="23"/>
      <c r="OBV187" s="23"/>
      <c r="OBW187" s="23"/>
      <c r="OBX187" s="23"/>
      <c r="OBY187" s="23"/>
      <c r="OBZ187" s="23"/>
      <c r="OCA187" s="23"/>
      <c r="OCB187" s="23"/>
      <c r="OCC187" s="23"/>
      <c r="OCD187" s="23"/>
      <c r="OCE187" s="23"/>
      <c r="OCF187" s="23"/>
      <c r="OCG187" s="23"/>
      <c r="OCH187" s="23"/>
      <c r="OCI187" s="23"/>
      <c r="OCJ187" s="23"/>
      <c r="OCK187" s="23"/>
      <c r="OCL187" s="23"/>
      <c r="OCM187" s="23"/>
      <c r="OCN187" s="23"/>
      <c r="OCO187" s="23"/>
      <c r="OCP187" s="23"/>
      <c r="OCQ187" s="23"/>
      <c r="OCR187" s="23"/>
      <c r="OCS187" s="23"/>
      <c r="OCT187" s="23"/>
      <c r="OCU187" s="23"/>
      <c r="OCV187" s="23"/>
      <c r="OCW187" s="23"/>
      <c r="OCX187" s="23"/>
      <c r="OCY187" s="23"/>
      <c r="OCZ187" s="23"/>
      <c r="ODA187" s="23"/>
      <c r="ODB187" s="23"/>
      <c r="ODC187" s="23"/>
      <c r="ODD187" s="23"/>
      <c r="ODE187" s="23"/>
      <c r="ODF187" s="23"/>
      <c r="ODG187" s="23"/>
      <c r="ODH187" s="23"/>
      <c r="ODI187" s="23"/>
      <c r="ODJ187" s="23"/>
      <c r="ODK187" s="23"/>
      <c r="ODL187" s="23"/>
      <c r="ODM187" s="23"/>
      <c r="ODN187" s="23"/>
      <c r="ODO187" s="23"/>
      <c r="ODP187" s="23"/>
      <c r="ODQ187" s="23"/>
      <c r="ODR187" s="23"/>
      <c r="ODS187" s="23"/>
      <c r="ODT187" s="23"/>
      <c r="ODU187" s="23"/>
      <c r="ODV187" s="23"/>
      <c r="ODW187" s="23"/>
      <c r="ODX187" s="23"/>
      <c r="ODY187" s="23"/>
      <c r="ODZ187" s="23"/>
      <c r="OEA187" s="23"/>
      <c r="OEB187" s="23"/>
      <c r="OEC187" s="23"/>
      <c r="OED187" s="23"/>
      <c r="OEE187" s="23"/>
      <c r="OEF187" s="23"/>
      <c r="OEG187" s="23"/>
      <c r="OEH187" s="23"/>
      <c r="OEI187" s="23"/>
      <c r="OEJ187" s="23"/>
      <c r="OEK187" s="23"/>
      <c r="OEL187" s="23"/>
      <c r="OEM187" s="23"/>
      <c r="OEN187" s="23"/>
      <c r="OEO187" s="23"/>
      <c r="OEP187" s="23"/>
      <c r="OEQ187" s="23"/>
      <c r="OER187" s="23"/>
      <c r="OES187" s="23"/>
      <c r="OET187" s="23"/>
      <c r="OEU187" s="23"/>
      <c r="OEV187" s="23"/>
      <c r="OEW187" s="23"/>
      <c r="OEX187" s="23"/>
      <c r="OEY187" s="23"/>
      <c r="OEZ187" s="23"/>
      <c r="OFA187" s="23"/>
      <c r="OFB187" s="23"/>
      <c r="OFC187" s="23"/>
      <c r="OFD187" s="23"/>
      <c r="OFE187" s="23"/>
      <c r="OFF187" s="23"/>
      <c r="OFG187" s="23"/>
      <c r="OFH187" s="23"/>
      <c r="OFI187" s="23"/>
      <c r="OFJ187" s="23"/>
      <c r="OFK187" s="23"/>
      <c r="OFL187" s="23"/>
      <c r="OFM187" s="23"/>
      <c r="OFN187" s="23"/>
      <c r="OFO187" s="23"/>
      <c r="OFP187" s="23"/>
      <c r="OFQ187" s="23"/>
      <c r="OFR187" s="23"/>
      <c r="OFS187" s="23"/>
      <c r="OFT187" s="23"/>
      <c r="OFU187" s="23"/>
      <c r="OFV187" s="23"/>
      <c r="OFW187" s="23"/>
      <c r="OFX187" s="23"/>
      <c r="OFY187" s="23"/>
      <c r="OFZ187" s="23"/>
      <c r="OGA187" s="23"/>
      <c r="OGB187" s="23"/>
      <c r="OGC187" s="23"/>
      <c r="OGD187" s="23"/>
      <c r="OGE187" s="23"/>
      <c r="OGF187" s="23"/>
      <c r="OGG187" s="23"/>
      <c r="OGH187" s="23"/>
      <c r="OGI187" s="23"/>
      <c r="OGJ187" s="23"/>
      <c r="OGK187" s="23"/>
      <c r="OGL187" s="23"/>
      <c r="OGM187" s="23"/>
      <c r="OGN187" s="23"/>
      <c r="OGO187" s="23"/>
      <c r="OGP187" s="23"/>
      <c r="OGQ187" s="23"/>
      <c r="OGR187" s="23"/>
      <c r="OGS187" s="23"/>
      <c r="OGT187" s="23"/>
      <c r="OGU187" s="23"/>
      <c r="OGV187" s="23"/>
      <c r="OGW187" s="23"/>
      <c r="OGX187" s="23"/>
      <c r="OGY187" s="23"/>
      <c r="OGZ187" s="23"/>
      <c r="OHA187" s="23"/>
      <c r="OHB187" s="23"/>
      <c r="OHC187" s="23"/>
      <c r="OHD187" s="23"/>
      <c r="OHE187" s="23"/>
      <c r="OHF187" s="23"/>
      <c r="OHG187" s="23"/>
      <c r="OHH187" s="23"/>
      <c r="OHI187" s="23"/>
      <c r="OHJ187" s="23"/>
      <c r="OHK187" s="23"/>
      <c r="OHL187" s="23"/>
      <c r="OHM187" s="23"/>
      <c r="OHN187" s="23"/>
      <c r="OHO187" s="23"/>
      <c r="OHP187" s="23"/>
      <c r="OHQ187" s="23"/>
      <c r="OHR187" s="23"/>
      <c r="OHS187" s="23"/>
      <c r="OHT187" s="23"/>
      <c r="OHU187" s="23"/>
      <c r="OHV187" s="23"/>
      <c r="OHW187" s="23"/>
      <c r="OHX187" s="23"/>
      <c r="OHY187" s="23"/>
      <c r="OHZ187" s="23"/>
      <c r="OIA187" s="23"/>
      <c r="OIB187" s="23"/>
      <c r="OIC187" s="23"/>
      <c r="OID187" s="23"/>
      <c r="OIE187" s="23"/>
      <c r="OIF187" s="23"/>
      <c r="OIG187" s="23"/>
      <c r="OIH187" s="23"/>
      <c r="OII187" s="23"/>
      <c r="OIJ187" s="23"/>
      <c r="OIK187" s="23"/>
      <c r="OIL187" s="23"/>
      <c r="OIM187" s="23"/>
      <c r="OIN187" s="23"/>
      <c r="OIO187" s="23"/>
      <c r="OIP187" s="23"/>
      <c r="OIQ187" s="23"/>
      <c r="OIR187" s="23"/>
      <c r="OIS187" s="23"/>
      <c r="OIT187" s="23"/>
      <c r="OIU187" s="23"/>
      <c r="OIV187" s="23"/>
      <c r="OIW187" s="23"/>
      <c r="OIX187" s="23"/>
      <c r="OIY187" s="23"/>
      <c r="OIZ187" s="23"/>
      <c r="OJA187" s="23"/>
      <c r="OJB187" s="23"/>
      <c r="OJC187" s="23"/>
      <c r="OJD187" s="23"/>
      <c r="OJE187" s="23"/>
      <c r="OJF187" s="23"/>
      <c r="OJG187" s="23"/>
      <c r="OJH187" s="23"/>
      <c r="OJI187" s="23"/>
      <c r="OJJ187" s="23"/>
      <c r="OJK187" s="23"/>
      <c r="OJL187" s="23"/>
      <c r="OJM187" s="23"/>
      <c r="OJN187" s="23"/>
      <c r="OJO187" s="23"/>
      <c r="OJP187" s="23"/>
      <c r="OJQ187" s="23"/>
      <c r="OJR187" s="23"/>
      <c r="OJS187" s="23"/>
      <c r="OJT187" s="23"/>
      <c r="OJU187" s="23"/>
      <c r="OJV187" s="23"/>
      <c r="OJW187" s="23"/>
      <c r="OJX187" s="23"/>
      <c r="OJY187" s="23"/>
      <c r="OJZ187" s="23"/>
      <c r="OKA187" s="23"/>
      <c r="OKB187" s="23"/>
      <c r="OKC187" s="23"/>
      <c r="OKD187" s="23"/>
      <c r="OKE187" s="23"/>
      <c r="OKF187" s="23"/>
      <c r="OKG187" s="23"/>
      <c r="OKH187" s="23"/>
      <c r="OKI187" s="23"/>
      <c r="OKJ187" s="23"/>
      <c r="OKK187" s="23"/>
      <c r="OKL187" s="23"/>
      <c r="OKM187" s="23"/>
      <c r="OKN187" s="23"/>
      <c r="OKO187" s="23"/>
      <c r="OKP187" s="23"/>
      <c r="OKQ187" s="23"/>
      <c r="OKR187" s="23"/>
      <c r="OKS187" s="23"/>
      <c r="OKT187" s="23"/>
      <c r="OKU187" s="23"/>
      <c r="OKV187" s="23"/>
      <c r="OKW187" s="23"/>
      <c r="OKX187" s="23"/>
      <c r="OKY187" s="23"/>
      <c r="OKZ187" s="23"/>
      <c r="OLA187" s="23"/>
      <c r="OLB187" s="23"/>
      <c r="OLC187" s="23"/>
      <c r="OLD187" s="23"/>
      <c r="OLE187" s="23"/>
      <c r="OLF187" s="23"/>
      <c r="OLG187" s="23"/>
      <c r="OLH187" s="23"/>
      <c r="OLI187" s="23"/>
      <c r="OLJ187" s="23"/>
      <c r="OLK187" s="23"/>
      <c r="OLL187" s="23"/>
      <c r="OLM187" s="23"/>
      <c r="OLN187" s="23"/>
      <c r="OLO187" s="23"/>
      <c r="OLP187" s="23"/>
      <c r="OLQ187" s="23"/>
      <c r="OLR187" s="23"/>
      <c r="OLS187" s="23"/>
      <c r="OLT187" s="23"/>
      <c r="OLU187" s="23"/>
      <c r="OLV187" s="23"/>
      <c r="OLW187" s="23"/>
      <c r="OLX187" s="23"/>
      <c r="OLY187" s="23"/>
      <c r="OLZ187" s="23"/>
      <c r="OMA187" s="23"/>
      <c r="OMB187" s="23"/>
      <c r="OMC187" s="23"/>
      <c r="OMD187" s="23"/>
      <c r="OME187" s="23"/>
      <c r="OMF187" s="23"/>
      <c r="OMG187" s="23"/>
      <c r="OMH187" s="23"/>
      <c r="OMI187" s="23"/>
      <c r="OMJ187" s="23"/>
      <c r="OMK187" s="23"/>
      <c r="OML187" s="23"/>
      <c r="OMM187" s="23"/>
      <c r="OMN187" s="23"/>
      <c r="OMO187" s="23"/>
      <c r="OMP187" s="23"/>
      <c r="OMQ187" s="23"/>
      <c r="OMR187" s="23"/>
      <c r="OMS187" s="23"/>
      <c r="OMT187" s="23"/>
      <c r="OMU187" s="23"/>
      <c r="OMV187" s="23"/>
      <c r="OMW187" s="23"/>
      <c r="OMX187" s="23"/>
      <c r="OMY187" s="23"/>
      <c r="OMZ187" s="23"/>
      <c r="ONA187" s="23"/>
      <c r="ONB187" s="23"/>
      <c r="ONC187" s="23"/>
      <c r="OND187" s="23"/>
      <c r="ONE187" s="23"/>
      <c r="ONF187" s="23"/>
      <c r="ONG187" s="23"/>
      <c r="ONH187" s="23"/>
      <c r="ONI187" s="23"/>
      <c r="ONJ187" s="23"/>
      <c r="ONK187" s="23"/>
      <c r="ONL187" s="23"/>
      <c r="ONM187" s="23"/>
      <c r="ONN187" s="23"/>
      <c r="ONO187" s="23"/>
      <c r="ONP187" s="23"/>
      <c r="ONQ187" s="23"/>
      <c r="ONR187" s="23"/>
      <c r="ONS187" s="23"/>
      <c r="ONT187" s="23"/>
      <c r="ONU187" s="23"/>
      <c r="ONV187" s="23"/>
      <c r="ONW187" s="23"/>
      <c r="ONX187" s="23"/>
      <c r="ONY187" s="23"/>
      <c r="ONZ187" s="23"/>
      <c r="OOA187" s="23"/>
      <c r="OOB187" s="23"/>
      <c r="OOC187" s="23"/>
      <c r="OOD187" s="23"/>
      <c r="OOE187" s="23"/>
      <c r="OOF187" s="23"/>
      <c r="OOG187" s="23"/>
      <c r="OOH187" s="23"/>
      <c r="OOI187" s="23"/>
      <c r="OOJ187" s="23"/>
      <c r="OOK187" s="23"/>
      <c r="OOL187" s="23"/>
      <c r="OOM187" s="23"/>
      <c r="OON187" s="23"/>
      <c r="OOO187" s="23"/>
      <c r="OOP187" s="23"/>
      <c r="OOQ187" s="23"/>
      <c r="OOR187" s="23"/>
      <c r="OOS187" s="23"/>
      <c r="OOT187" s="23"/>
      <c r="OOU187" s="23"/>
      <c r="OOV187" s="23"/>
      <c r="OOW187" s="23"/>
      <c r="OOX187" s="23"/>
      <c r="OOY187" s="23"/>
      <c r="OOZ187" s="23"/>
      <c r="OPA187" s="23"/>
      <c r="OPB187" s="23"/>
      <c r="OPC187" s="23"/>
      <c r="OPD187" s="23"/>
      <c r="OPE187" s="23"/>
      <c r="OPF187" s="23"/>
      <c r="OPG187" s="23"/>
      <c r="OPH187" s="23"/>
      <c r="OPI187" s="23"/>
      <c r="OPJ187" s="23"/>
      <c r="OPK187" s="23"/>
      <c r="OPL187" s="23"/>
      <c r="OPM187" s="23"/>
      <c r="OPN187" s="23"/>
      <c r="OPO187" s="23"/>
      <c r="OPP187" s="23"/>
      <c r="OPQ187" s="23"/>
      <c r="OPR187" s="23"/>
      <c r="OPS187" s="23"/>
      <c r="OPT187" s="23"/>
      <c r="OPU187" s="23"/>
      <c r="OPV187" s="23"/>
      <c r="OPW187" s="23"/>
      <c r="OPX187" s="23"/>
      <c r="OPY187" s="23"/>
      <c r="OPZ187" s="23"/>
      <c r="OQA187" s="23"/>
      <c r="OQB187" s="23"/>
      <c r="OQC187" s="23"/>
      <c r="OQD187" s="23"/>
      <c r="OQE187" s="23"/>
      <c r="OQF187" s="23"/>
      <c r="OQG187" s="23"/>
      <c r="OQH187" s="23"/>
      <c r="OQI187" s="23"/>
      <c r="OQJ187" s="23"/>
      <c r="OQK187" s="23"/>
      <c r="OQL187" s="23"/>
      <c r="OQM187" s="23"/>
      <c r="OQN187" s="23"/>
      <c r="OQO187" s="23"/>
      <c r="OQP187" s="23"/>
      <c r="OQQ187" s="23"/>
      <c r="OQR187" s="23"/>
      <c r="OQS187" s="23"/>
      <c r="OQT187" s="23"/>
      <c r="OQU187" s="23"/>
      <c r="OQV187" s="23"/>
      <c r="OQW187" s="23"/>
      <c r="OQX187" s="23"/>
      <c r="OQY187" s="23"/>
      <c r="OQZ187" s="23"/>
      <c r="ORA187" s="23"/>
      <c r="ORB187" s="23"/>
      <c r="ORC187" s="23"/>
      <c r="ORD187" s="23"/>
      <c r="ORE187" s="23"/>
      <c r="ORF187" s="23"/>
      <c r="ORG187" s="23"/>
      <c r="ORH187" s="23"/>
      <c r="ORI187" s="23"/>
      <c r="ORJ187" s="23"/>
      <c r="ORK187" s="23"/>
      <c r="ORL187" s="23"/>
      <c r="ORM187" s="23"/>
      <c r="ORN187" s="23"/>
      <c r="ORO187" s="23"/>
      <c r="ORP187" s="23"/>
      <c r="ORQ187" s="23"/>
      <c r="ORR187" s="23"/>
      <c r="ORS187" s="23"/>
      <c r="ORT187" s="23"/>
      <c r="ORU187" s="23"/>
      <c r="ORV187" s="23"/>
      <c r="ORW187" s="23"/>
      <c r="ORX187" s="23"/>
      <c r="ORY187" s="23"/>
      <c r="ORZ187" s="23"/>
      <c r="OSA187" s="23"/>
      <c r="OSB187" s="23"/>
      <c r="OSC187" s="23"/>
      <c r="OSD187" s="23"/>
      <c r="OSE187" s="23"/>
      <c r="OSF187" s="23"/>
      <c r="OSG187" s="23"/>
      <c r="OSH187" s="23"/>
      <c r="OSI187" s="23"/>
      <c r="OSJ187" s="23"/>
      <c r="OSK187" s="23"/>
      <c r="OSL187" s="23"/>
      <c r="OSM187" s="23"/>
      <c r="OSN187" s="23"/>
      <c r="OSO187" s="23"/>
      <c r="OSP187" s="23"/>
      <c r="OSQ187" s="23"/>
      <c r="OSR187" s="23"/>
      <c r="OSS187" s="23"/>
      <c r="OST187" s="23"/>
      <c r="OSU187" s="23"/>
      <c r="OSV187" s="23"/>
      <c r="OSW187" s="23"/>
      <c r="OSX187" s="23"/>
      <c r="OSY187" s="23"/>
      <c r="OSZ187" s="23"/>
      <c r="OTA187" s="23"/>
      <c r="OTB187" s="23"/>
      <c r="OTC187" s="23"/>
      <c r="OTD187" s="23"/>
      <c r="OTE187" s="23"/>
      <c r="OTF187" s="23"/>
      <c r="OTG187" s="23"/>
      <c r="OTH187" s="23"/>
      <c r="OTI187" s="23"/>
      <c r="OTJ187" s="23"/>
      <c r="OTK187" s="23"/>
      <c r="OTL187" s="23"/>
      <c r="OTM187" s="23"/>
      <c r="OTN187" s="23"/>
      <c r="OTO187" s="23"/>
      <c r="OTP187" s="23"/>
      <c r="OTQ187" s="23"/>
      <c r="OTR187" s="23"/>
      <c r="OTS187" s="23"/>
      <c r="OTT187" s="23"/>
      <c r="OTU187" s="23"/>
      <c r="OTV187" s="23"/>
      <c r="OTW187" s="23"/>
      <c r="OTX187" s="23"/>
      <c r="OTY187" s="23"/>
      <c r="OTZ187" s="23"/>
      <c r="OUA187" s="23"/>
      <c r="OUB187" s="23"/>
      <c r="OUC187" s="23"/>
      <c r="OUD187" s="23"/>
      <c r="OUE187" s="23"/>
      <c r="OUF187" s="23"/>
      <c r="OUG187" s="23"/>
      <c r="OUH187" s="23"/>
      <c r="OUI187" s="23"/>
      <c r="OUJ187" s="23"/>
      <c r="OUK187" s="23"/>
      <c r="OUL187" s="23"/>
      <c r="OUM187" s="23"/>
      <c r="OUN187" s="23"/>
      <c r="OUO187" s="23"/>
      <c r="OUP187" s="23"/>
      <c r="OUQ187" s="23"/>
      <c r="OUR187" s="23"/>
      <c r="OUS187" s="23"/>
      <c r="OUT187" s="23"/>
      <c r="OUU187" s="23"/>
      <c r="OUV187" s="23"/>
      <c r="OUW187" s="23"/>
      <c r="OUX187" s="23"/>
      <c r="OUY187" s="23"/>
      <c r="OUZ187" s="23"/>
      <c r="OVA187" s="23"/>
      <c r="OVB187" s="23"/>
      <c r="OVC187" s="23"/>
      <c r="OVD187" s="23"/>
      <c r="OVE187" s="23"/>
      <c r="OVF187" s="23"/>
      <c r="OVG187" s="23"/>
      <c r="OVH187" s="23"/>
      <c r="OVI187" s="23"/>
      <c r="OVJ187" s="23"/>
      <c r="OVK187" s="23"/>
      <c r="OVL187" s="23"/>
      <c r="OVM187" s="23"/>
      <c r="OVN187" s="23"/>
      <c r="OVO187" s="23"/>
      <c r="OVP187" s="23"/>
      <c r="OVQ187" s="23"/>
      <c r="OVR187" s="23"/>
      <c r="OVS187" s="23"/>
      <c r="OVT187" s="23"/>
      <c r="OVU187" s="23"/>
      <c r="OVV187" s="23"/>
      <c r="OVW187" s="23"/>
      <c r="OVX187" s="23"/>
      <c r="OVY187" s="23"/>
      <c r="OVZ187" s="23"/>
      <c r="OWA187" s="23"/>
      <c r="OWB187" s="23"/>
      <c r="OWC187" s="23"/>
      <c r="OWD187" s="23"/>
      <c r="OWE187" s="23"/>
      <c r="OWF187" s="23"/>
      <c r="OWG187" s="23"/>
      <c r="OWH187" s="23"/>
      <c r="OWI187" s="23"/>
      <c r="OWJ187" s="23"/>
      <c r="OWK187" s="23"/>
      <c r="OWL187" s="23"/>
      <c r="OWM187" s="23"/>
      <c r="OWN187" s="23"/>
      <c r="OWO187" s="23"/>
      <c r="OWP187" s="23"/>
      <c r="OWQ187" s="23"/>
      <c r="OWR187" s="23"/>
      <c r="OWS187" s="23"/>
      <c r="OWT187" s="23"/>
      <c r="OWU187" s="23"/>
      <c r="OWV187" s="23"/>
      <c r="OWW187" s="23"/>
      <c r="OWX187" s="23"/>
      <c r="OWY187" s="23"/>
      <c r="OWZ187" s="23"/>
      <c r="OXA187" s="23"/>
      <c r="OXB187" s="23"/>
      <c r="OXC187" s="23"/>
      <c r="OXD187" s="23"/>
      <c r="OXE187" s="23"/>
      <c r="OXF187" s="23"/>
      <c r="OXG187" s="23"/>
      <c r="OXH187" s="23"/>
      <c r="OXI187" s="23"/>
      <c r="OXJ187" s="23"/>
      <c r="OXK187" s="23"/>
      <c r="OXL187" s="23"/>
      <c r="OXM187" s="23"/>
      <c r="OXN187" s="23"/>
      <c r="OXO187" s="23"/>
      <c r="OXP187" s="23"/>
      <c r="OXQ187" s="23"/>
      <c r="OXR187" s="23"/>
      <c r="OXS187" s="23"/>
      <c r="OXT187" s="23"/>
      <c r="OXU187" s="23"/>
      <c r="OXV187" s="23"/>
      <c r="OXW187" s="23"/>
      <c r="OXX187" s="23"/>
      <c r="OXY187" s="23"/>
      <c r="OXZ187" s="23"/>
      <c r="OYA187" s="23"/>
      <c r="OYB187" s="23"/>
      <c r="OYC187" s="23"/>
      <c r="OYD187" s="23"/>
      <c r="OYE187" s="23"/>
      <c r="OYF187" s="23"/>
      <c r="OYG187" s="23"/>
      <c r="OYH187" s="23"/>
      <c r="OYI187" s="23"/>
      <c r="OYJ187" s="23"/>
      <c r="OYK187" s="23"/>
      <c r="OYL187" s="23"/>
      <c r="OYM187" s="23"/>
      <c r="OYN187" s="23"/>
      <c r="OYO187" s="23"/>
      <c r="OYP187" s="23"/>
      <c r="OYQ187" s="23"/>
      <c r="OYR187" s="23"/>
      <c r="OYS187" s="23"/>
      <c r="OYT187" s="23"/>
      <c r="OYU187" s="23"/>
      <c r="OYV187" s="23"/>
      <c r="OYW187" s="23"/>
      <c r="OYX187" s="23"/>
      <c r="OYY187" s="23"/>
      <c r="OYZ187" s="23"/>
      <c r="OZA187" s="23"/>
      <c r="OZB187" s="23"/>
      <c r="OZC187" s="23"/>
      <c r="OZD187" s="23"/>
      <c r="OZE187" s="23"/>
      <c r="OZF187" s="23"/>
      <c r="OZG187" s="23"/>
      <c r="OZH187" s="23"/>
      <c r="OZI187" s="23"/>
      <c r="OZJ187" s="23"/>
      <c r="OZK187" s="23"/>
      <c r="OZL187" s="23"/>
      <c r="OZM187" s="23"/>
      <c r="OZN187" s="23"/>
      <c r="OZO187" s="23"/>
      <c r="OZP187" s="23"/>
      <c r="OZQ187" s="23"/>
      <c r="OZR187" s="23"/>
      <c r="OZS187" s="23"/>
      <c r="OZT187" s="23"/>
      <c r="OZU187" s="23"/>
      <c r="OZV187" s="23"/>
      <c r="OZW187" s="23"/>
      <c r="OZX187" s="23"/>
      <c r="OZY187" s="23"/>
      <c r="OZZ187" s="23"/>
      <c r="PAA187" s="23"/>
      <c r="PAB187" s="23"/>
      <c r="PAC187" s="23"/>
      <c r="PAD187" s="23"/>
      <c r="PAE187" s="23"/>
      <c r="PAF187" s="23"/>
      <c r="PAG187" s="23"/>
      <c r="PAH187" s="23"/>
      <c r="PAI187" s="23"/>
      <c r="PAJ187" s="23"/>
      <c r="PAK187" s="23"/>
      <c r="PAL187" s="23"/>
      <c r="PAM187" s="23"/>
      <c r="PAN187" s="23"/>
      <c r="PAO187" s="23"/>
      <c r="PAP187" s="23"/>
      <c r="PAQ187" s="23"/>
      <c r="PAR187" s="23"/>
      <c r="PAS187" s="23"/>
      <c r="PAT187" s="23"/>
      <c r="PAU187" s="23"/>
      <c r="PAV187" s="23"/>
      <c r="PAW187" s="23"/>
      <c r="PAX187" s="23"/>
      <c r="PAY187" s="23"/>
      <c r="PAZ187" s="23"/>
      <c r="PBA187" s="23"/>
      <c r="PBB187" s="23"/>
      <c r="PBC187" s="23"/>
      <c r="PBD187" s="23"/>
      <c r="PBE187" s="23"/>
      <c r="PBF187" s="23"/>
      <c r="PBG187" s="23"/>
      <c r="PBH187" s="23"/>
      <c r="PBI187" s="23"/>
      <c r="PBJ187" s="23"/>
      <c r="PBK187" s="23"/>
      <c r="PBL187" s="23"/>
      <c r="PBM187" s="23"/>
      <c r="PBN187" s="23"/>
      <c r="PBO187" s="23"/>
      <c r="PBP187" s="23"/>
      <c r="PBQ187" s="23"/>
      <c r="PBR187" s="23"/>
      <c r="PBS187" s="23"/>
      <c r="PBT187" s="23"/>
      <c r="PBU187" s="23"/>
      <c r="PBV187" s="23"/>
      <c r="PBW187" s="23"/>
      <c r="PBX187" s="23"/>
      <c r="PBY187" s="23"/>
      <c r="PBZ187" s="23"/>
      <c r="PCA187" s="23"/>
      <c r="PCB187" s="23"/>
      <c r="PCC187" s="23"/>
      <c r="PCD187" s="23"/>
      <c r="PCE187" s="23"/>
      <c r="PCF187" s="23"/>
      <c r="PCG187" s="23"/>
      <c r="PCH187" s="23"/>
      <c r="PCI187" s="23"/>
      <c r="PCJ187" s="23"/>
      <c r="PCK187" s="23"/>
      <c r="PCL187" s="23"/>
      <c r="PCM187" s="23"/>
      <c r="PCN187" s="23"/>
      <c r="PCO187" s="23"/>
      <c r="PCP187" s="23"/>
      <c r="PCQ187" s="23"/>
      <c r="PCR187" s="23"/>
      <c r="PCS187" s="23"/>
      <c r="PCT187" s="23"/>
      <c r="PCU187" s="23"/>
      <c r="PCV187" s="23"/>
      <c r="PCW187" s="23"/>
      <c r="PCX187" s="23"/>
      <c r="PCY187" s="23"/>
      <c r="PCZ187" s="23"/>
      <c r="PDA187" s="23"/>
      <c r="PDB187" s="23"/>
      <c r="PDC187" s="23"/>
      <c r="PDD187" s="23"/>
      <c r="PDE187" s="23"/>
      <c r="PDF187" s="23"/>
      <c r="PDG187" s="23"/>
      <c r="PDH187" s="23"/>
      <c r="PDI187" s="23"/>
      <c r="PDJ187" s="23"/>
      <c r="PDK187" s="23"/>
      <c r="PDL187" s="23"/>
      <c r="PDM187" s="23"/>
      <c r="PDN187" s="23"/>
      <c r="PDO187" s="23"/>
      <c r="PDP187" s="23"/>
      <c r="PDQ187" s="23"/>
      <c r="PDR187" s="23"/>
      <c r="PDS187" s="23"/>
      <c r="PDT187" s="23"/>
      <c r="PDU187" s="23"/>
      <c r="PDV187" s="23"/>
      <c r="PDW187" s="23"/>
      <c r="PDX187" s="23"/>
      <c r="PDY187" s="23"/>
      <c r="PDZ187" s="23"/>
      <c r="PEA187" s="23"/>
      <c r="PEB187" s="23"/>
      <c r="PEC187" s="23"/>
      <c r="PED187" s="23"/>
      <c r="PEE187" s="23"/>
      <c r="PEF187" s="23"/>
      <c r="PEG187" s="23"/>
      <c r="PEH187" s="23"/>
      <c r="PEI187" s="23"/>
      <c r="PEJ187" s="23"/>
      <c r="PEK187" s="23"/>
      <c r="PEL187" s="23"/>
      <c r="PEM187" s="23"/>
      <c r="PEN187" s="23"/>
      <c r="PEO187" s="23"/>
      <c r="PEP187" s="23"/>
      <c r="PEQ187" s="23"/>
      <c r="PER187" s="23"/>
      <c r="PES187" s="23"/>
      <c r="PET187" s="23"/>
      <c r="PEU187" s="23"/>
      <c r="PEV187" s="23"/>
      <c r="PEW187" s="23"/>
      <c r="PEX187" s="23"/>
      <c r="PEY187" s="23"/>
      <c r="PEZ187" s="23"/>
      <c r="PFA187" s="23"/>
      <c r="PFB187" s="23"/>
      <c r="PFC187" s="23"/>
      <c r="PFD187" s="23"/>
      <c r="PFE187" s="23"/>
      <c r="PFF187" s="23"/>
      <c r="PFG187" s="23"/>
      <c r="PFH187" s="23"/>
      <c r="PFI187" s="23"/>
      <c r="PFJ187" s="23"/>
      <c r="PFK187" s="23"/>
      <c r="PFL187" s="23"/>
      <c r="PFM187" s="23"/>
      <c r="PFN187" s="23"/>
      <c r="PFO187" s="23"/>
      <c r="PFP187" s="23"/>
      <c r="PFQ187" s="23"/>
      <c r="PFR187" s="23"/>
      <c r="PFS187" s="23"/>
      <c r="PFT187" s="23"/>
      <c r="PFU187" s="23"/>
      <c r="PFV187" s="23"/>
      <c r="PFW187" s="23"/>
      <c r="PFX187" s="23"/>
      <c r="PFY187" s="23"/>
      <c r="PFZ187" s="23"/>
      <c r="PGA187" s="23"/>
      <c r="PGB187" s="23"/>
      <c r="PGC187" s="23"/>
      <c r="PGD187" s="23"/>
      <c r="PGE187" s="23"/>
      <c r="PGF187" s="23"/>
      <c r="PGG187" s="23"/>
      <c r="PGH187" s="23"/>
      <c r="PGI187" s="23"/>
      <c r="PGJ187" s="23"/>
      <c r="PGK187" s="23"/>
      <c r="PGL187" s="23"/>
      <c r="PGM187" s="23"/>
      <c r="PGN187" s="23"/>
      <c r="PGO187" s="23"/>
      <c r="PGP187" s="23"/>
      <c r="PGQ187" s="23"/>
      <c r="PGR187" s="23"/>
      <c r="PGS187" s="23"/>
      <c r="PGT187" s="23"/>
      <c r="PGU187" s="23"/>
      <c r="PGV187" s="23"/>
      <c r="PGW187" s="23"/>
      <c r="PGX187" s="23"/>
      <c r="PGY187" s="23"/>
      <c r="PGZ187" s="23"/>
      <c r="PHA187" s="23"/>
      <c r="PHB187" s="23"/>
      <c r="PHC187" s="23"/>
      <c r="PHD187" s="23"/>
      <c r="PHE187" s="23"/>
      <c r="PHF187" s="23"/>
      <c r="PHG187" s="23"/>
      <c r="PHH187" s="23"/>
      <c r="PHI187" s="23"/>
      <c r="PHJ187" s="23"/>
      <c r="PHK187" s="23"/>
      <c r="PHL187" s="23"/>
      <c r="PHM187" s="23"/>
      <c r="PHN187" s="23"/>
      <c r="PHO187" s="23"/>
      <c r="PHP187" s="23"/>
      <c r="PHQ187" s="23"/>
      <c r="PHR187" s="23"/>
      <c r="PHS187" s="23"/>
      <c r="PHT187" s="23"/>
      <c r="PHU187" s="23"/>
      <c r="PHV187" s="23"/>
      <c r="PHW187" s="23"/>
      <c r="PHX187" s="23"/>
      <c r="PHY187" s="23"/>
      <c r="PHZ187" s="23"/>
      <c r="PIA187" s="23"/>
      <c r="PIB187" s="23"/>
      <c r="PIC187" s="23"/>
      <c r="PID187" s="23"/>
      <c r="PIE187" s="23"/>
      <c r="PIF187" s="23"/>
      <c r="PIG187" s="23"/>
      <c r="PIH187" s="23"/>
      <c r="PII187" s="23"/>
      <c r="PIJ187" s="23"/>
      <c r="PIK187" s="23"/>
      <c r="PIL187" s="23"/>
      <c r="PIM187" s="23"/>
      <c r="PIN187" s="23"/>
      <c r="PIO187" s="23"/>
      <c r="PIP187" s="23"/>
      <c r="PIQ187" s="23"/>
      <c r="PIR187" s="23"/>
      <c r="PIS187" s="23"/>
      <c r="PIT187" s="23"/>
      <c r="PIU187" s="23"/>
      <c r="PIV187" s="23"/>
      <c r="PIW187" s="23"/>
      <c r="PIX187" s="23"/>
      <c r="PIY187" s="23"/>
      <c r="PIZ187" s="23"/>
      <c r="PJA187" s="23"/>
      <c r="PJB187" s="23"/>
      <c r="PJC187" s="23"/>
      <c r="PJD187" s="23"/>
      <c r="PJE187" s="23"/>
      <c r="PJF187" s="23"/>
      <c r="PJG187" s="23"/>
      <c r="PJH187" s="23"/>
      <c r="PJI187" s="23"/>
      <c r="PJJ187" s="23"/>
      <c r="PJK187" s="23"/>
      <c r="PJL187" s="23"/>
      <c r="PJM187" s="23"/>
      <c r="PJN187" s="23"/>
      <c r="PJO187" s="23"/>
      <c r="PJP187" s="23"/>
      <c r="PJQ187" s="23"/>
      <c r="PJR187" s="23"/>
      <c r="PJS187" s="23"/>
      <c r="PJT187" s="23"/>
      <c r="PJU187" s="23"/>
      <c r="PJV187" s="23"/>
      <c r="PJW187" s="23"/>
      <c r="PJX187" s="23"/>
      <c r="PJY187" s="23"/>
      <c r="PJZ187" s="23"/>
      <c r="PKA187" s="23"/>
      <c r="PKB187" s="23"/>
      <c r="PKC187" s="23"/>
      <c r="PKD187" s="23"/>
      <c r="PKE187" s="23"/>
      <c r="PKF187" s="23"/>
      <c r="PKG187" s="23"/>
      <c r="PKH187" s="23"/>
      <c r="PKI187" s="23"/>
      <c r="PKJ187" s="23"/>
      <c r="PKK187" s="23"/>
      <c r="PKL187" s="23"/>
      <c r="PKM187" s="23"/>
      <c r="PKN187" s="23"/>
      <c r="PKO187" s="23"/>
      <c r="PKP187" s="23"/>
      <c r="PKQ187" s="23"/>
      <c r="PKR187" s="23"/>
      <c r="PKS187" s="23"/>
      <c r="PKT187" s="23"/>
      <c r="PKU187" s="23"/>
      <c r="PKV187" s="23"/>
      <c r="PKW187" s="23"/>
      <c r="PKX187" s="23"/>
      <c r="PKY187" s="23"/>
      <c r="PKZ187" s="23"/>
      <c r="PLA187" s="23"/>
      <c r="PLB187" s="23"/>
      <c r="PLC187" s="23"/>
      <c r="PLD187" s="23"/>
      <c r="PLE187" s="23"/>
      <c r="PLF187" s="23"/>
      <c r="PLG187" s="23"/>
      <c r="PLH187" s="23"/>
      <c r="PLI187" s="23"/>
      <c r="PLJ187" s="23"/>
      <c r="PLK187" s="23"/>
      <c r="PLL187" s="23"/>
      <c r="PLM187" s="23"/>
      <c r="PLN187" s="23"/>
      <c r="PLO187" s="23"/>
      <c r="PLP187" s="23"/>
      <c r="PLQ187" s="23"/>
      <c r="PLR187" s="23"/>
      <c r="PLS187" s="23"/>
      <c r="PLT187" s="23"/>
      <c r="PLU187" s="23"/>
      <c r="PLV187" s="23"/>
      <c r="PLW187" s="23"/>
      <c r="PLX187" s="23"/>
      <c r="PLY187" s="23"/>
      <c r="PLZ187" s="23"/>
      <c r="PMA187" s="23"/>
      <c r="PMB187" s="23"/>
      <c r="PMC187" s="23"/>
      <c r="PMD187" s="23"/>
      <c r="PME187" s="23"/>
      <c r="PMF187" s="23"/>
      <c r="PMG187" s="23"/>
      <c r="PMH187" s="23"/>
      <c r="PMI187" s="23"/>
      <c r="PMJ187" s="23"/>
      <c r="PMK187" s="23"/>
      <c r="PML187" s="23"/>
      <c r="PMM187" s="23"/>
      <c r="PMN187" s="23"/>
      <c r="PMO187" s="23"/>
      <c r="PMP187" s="23"/>
      <c r="PMQ187" s="23"/>
      <c r="PMR187" s="23"/>
      <c r="PMS187" s="23"/>
      <c r="PMT187" s="23"/>
      <c r="PMU187" s="23"/>
      <c r="PMV187" s="23"/>
      <c r="PMW187" s="23"/>
      <c r="PMX187" s="23"/>
      <c r="PMY187" s="23"/>
      <c r="PMZ187" s="23"/>
      <c r="PNA187" s="23"/>
      <c r="PNB187" s="23"/>
      <c r="PNC187" s="23"/>
      <c r="PND187" s="23"/>
      <c r="PNE187" s="23"/>
      <c r="PNF187" s="23"/>
      <c r="PNG187" s="23"/>
      <c r="PNH187" s="23"/>
      <c r="PNI187" s="23"/>
      <c r="PNJ187" s="23"/>
      <c r="PNK187" s="23"/>
      <c r="PNL187" s="23"/>
      <c r="PNM187" s="23"/>
      <c r="PNN187" s="23"/>
      <c r="PNO187" s="23"/>
      <c r="PNP187" s="23"/>
      <c r="PNQ187" s="23"/>
      <c r="PNR187" s="23"/>
      <c r="PNS187" s="23"/>
      <c r="PNT187" s="23"/>
      <c r="PNU187" s="23"/>
      <c r="PNV187" s="23"/>
      <c r="PNW187" s="23"/>
      <c r="PNX187" s="23"/>
      <c r="PNY187" s="23"/>
      <c r="PNZ187" s="23"/>
      <c r="POA187" s="23"/>
      <c r="POB187" s="23"/>
      <c r="POC187" s="23"/>
      <c r="POD187" s="23"/>
      <c r="POE187" s="23"/>
      <c r="POF187" s="23"/>
      <c r="POG187" s="23"/>
      <c r="POH187" s="23"/>
      <c r="POI187" s="23"/>
      <c r="POJ187" s="23"/>
      <c r="POK187" s="23"/>
      <c r="POL187" s="23"/>
      <c r="POM187" s="23"/>
      <c r="PON187" s="23"/>
      <c r="POO187" s="23"/>
      <c r="POP187" s="23"/>
      <c r="POQ187" s="23"/>
      <c r="POR187" s="23"/>
      <c r="POS187" s="23"/>
      <c r="POT187" s="23"/>
      <c r="POU187" s="23"/>
      <c r="POV187" s="23"/>
      <c r="POW187" s="23"/>
      <c r="POX187" s="23"/>
      <c r="POY187" s="23"/>
      <c r="POZ187" s="23"/>
      <c r="PPA187" s="23"/>
      <c r="PPB187" s="23"/>
      <c r="PPC187" s="23"/>
      <c r="PPD187" s="23"/>
      <c r="PPE187" s="23"/>
      <c r="PPF187" s="23"/>
      <c r="PPG187" s="23"/>
      <c r="PPH187" s="23"/>
      <c r="PPI187" s="23"/>
      <c r="PPJ187" s="23"/>
      <c r="PPK187" s="23"/>
      <c r="PPL187" s="23"/>
      <c r="PPM187" s="23"/>
      <c r="PPN187" s="23"/>
      <c r="PPO187" s="23"/>
      <c r="PPP187" s="23"/>
      <c r="PPQ187" s="23"/>
      <c r="PPR187" s="23"/>
      <c r="PPS187" s="23"/>
      <c r="PPT187" s="23"/>
      <c r="PPU187" s="23"/>
      <c r="PPV187" s="23"/>
      <c r="PPW187" s="23"/>
      <c r="PPX187" s="23"/>
      <c r="PPY187" s="23"/>
      <c r="PPZ187" s="23"/>
      <c r="PQA187" s="23"/>
      <c r="PQB187" s="23"/>
      <c r="PQC187" s="23"/>
      <c r="PQD187" s="23"/>
      <c r="PQE187" s="23"/>
      <c r="PQF187" s="23"/>
      <c r="PQG187" s="23"/>
      <c r="PQH187" s="23"/>
      <c r="PQI187" s="23"/>
      <c r="PQJ187" s="23"/>
      <c r="PQK187" s="23"/>
      <c r="PQL187" s="23"/>
      <c r="PQM187" s="23"/>
      <c r="PQN187" s="23"/>
      <c r="PQO187" s="23"/>
      <c r="PQP187" s="23"/>
      <c r="PQQ187" s="23"/>
      <c r="PQR187" s="23"/>
      <c r="PQS187" s="23"/>
      <c r="PQT187" s="23"/>
      <c r="PQU187" s="23"/>
      <c r="PQV187" s="23"/>
      <c r="PQW187" s="23"/>
      <c r="PQX187" s="23"/>
      <c r="PQY187" s="23"/>
      <c r="PQZ187" s="23"/>
      <c r="PRA187" s="23"/>
      <c r="PRB187" s="23"/>
      <c r="PRC187" s="23"/>
      <c r="PRD187" s="23"/>
      <c r="PRE187" s="23"/>
      <c r="PRF187" s="23"/>
      <c r="PRG187" s="23"/>
      <c r="PRH187" s="23"/>
      <c r="PRI187" s="23"/>
      <c r="PRJ187" s="23"/>
      <c r="PRK187" s="23"/>
      <c r="PRL187" s="23"/>
      <c r="PRM187" s="23"/>
      <c r="PRN187" s="23"/>
      <c r="PRO187" s="23"/>
      <c r="PRP187" s="23"/>
      <c r="PRQ187" s="23"/>
      <c r="PRR187" s="23"/>
      <c r="PRS187" s="23"/>
      <c r="PRT187" s="23"/>
      <c r="PRU187" s="23"/>
      <c r="PRV187" s="23"/>
      <c r="PRW187" s="23"/>
      <c r="PRX187" s="23"/>
      <c r="PRY187" s="23"/>
      <c r="PRZ187" s="23"/>
      <c r="PSA187" s="23"/>
      <c r="PSB187" s="23"/>
      <c r="PSC187" s="23"/>
      <c r="PSD187" s="23"/>
      <c r="PSE187" s="23"/>
      <c r="PSF187" s="23"/>
      <c r="PSG187" s="23"/>
      <c r="PSH187" s="23"/>
      <c r="PSI187" s="23"/>
      <c r="PSJ187" s="23"/>
      <c r="PSK187" s="23"/>
      <c r="PSL187" s="23"/>
      <c r="PSM187" s="23"/>
      <c r="PSN187" s="23"/>
      <c r="PSO187" s="23"/>
      <c r="PSP187" s="23"/>
      <c r="PSQ187" s="23"/>
      <c r="PSR187" s="23"/>
      <c r="PSS187" s="23"/>
      <c r="PST187" s="23"/>
      <c r="PSU187" s="23"/>
      <c r="PSV187" s="23"/>
      <c r="PSW187" s="23"/>
      <c r="PSX187" s="23"/>
      <c r="PSY187" s="23"/>
      <c r="PSZ187" s="23"/>
      <c r="PTA187" s="23"/>
      <c r="PTB187" s="23"/>
      <c r="PTC187" s="23"/>
      <c r="PTD187" s="23"/>
      <c r="PTE187" s="23"/>
      <c r="PTF187" s="23"/>
      <c r="PTG187" s="23"/>
      <c r="PTH187" s="23"/>
      <c r="PTI187" s="23"/>
      <c r="PTJ187" s="23"/>
      <c r="PTK187" s="23"/>
      <c r="PTL187" s="23"/>
      <c r="PTM187" s="23"/>
      <c r="PTN187" s="23"/>
      <c r="PTO187" s="23"/>
      <c r="PTP187" s="23"/>
      <c r="PTQ187" s="23"/>
      <c r="PTR187" s="23"/>
      <c r="PTS187" s="23"/>
      <c r="PTT187" s="23"/>
      <c r="PTU187" s="23"/>
      <c r="PTV187" s="23"/>
      <c r="PTW187" s="23"/>
      <c r="PTX187" s="23"/>
      <c r="PTY187" s="23"/>
      <c r="PTZ187" s="23"/>
      <c r="PUA187" s="23"/>
      <c r="PUB187" s="23"/>
      <c r="PUC187" s="23"/>
      <c r="PUD187" s="23"/>
      <c r="PUE187" s="23"/>
      <c r="PUF187" s="23"/>
      <c r="PUG187" s="23"/>
      <c r="PUH187" s="23"/>
      <c r="PUI187" s="23"/>
      <c r="PUJ187" s="23"/>
      <c r="PUK187" s="23"/>
      <c r="PUL187" s="23"/>
      <c r="PUM187" s="23"/>
      <c r="PUN187" s="23"/>
      <c r="PUO187" s="23"/>
      <c r="PUP187" s="23"/>
      <c r="PUQ187" s="23"/>
      <c r="PUR187" s="23"/>
      <c r="PUS187" s="23"/>
      <c r="PUT187" s="23"/>
      <c r="PUU187" s="23"/>
      <c r="PUV187" s="23"/>
      <c r="PUW187" s="23"/>
      <c r="PUX187" s="23"/>
      <c r="PUY187" s="23"/>
      <c r="PUZ187" s="23"/>
      <c r="PVA187" s="23"/>
      <c r="PVB187" s="23"/>
      <c r="PVC187" s="23"/>
      <c r="PVD187" s="23"/>
      <c r="PVE187" s="23"/>
      <c r="PVF187" s="23"/>
      <c r="PVG187" s="23"/>
      <c r="PVH187" s="23"/>
      <c r="PVI187" s="23"/>
      <c r="PVJ187" s="23"/>
      <c r="PVK187" s="23"/>
      <c r="PVL187" s="23"/>
      <c r="PVM187" s="23"/>
      <c r="PVN187" s="23"/>
      <c r="PVO187" s="23"/>
      <c r="PVP187" s="23"/>
      <c r="PVQ187" s="23"/>
      <c r="PVR187" s="23"/>
      <c r="PVS187" s="23"/>
      <c r="PVT187" s="23"/>
      <c r="PVU187" s="23"/>
      <c r="PVV187" s="23"/>
      <c r="PVW187" s="23"/>
      <c r="PVX187" s="23"/>
      <c r="PVY187" s="23"/>
      <c r="PVZ187" s="23"/>
      <c r="PWA187" s="23"/>
      <c r="PWB187" s="23"/>
      <c r="PWC187" s="23"/>
      <c r="PWD187" s="23"/>
      <c r="PWE187" s="23"/>
      <c r="PWF187" s="23"/>
      <c r="PWG187" s="23"/>
      <c r="PWH187" s="23"/>
      <c r="PWI187" s="23"/>
      <c r="PWJ187" s="23"/>
      <c r="PWK187" s="23"/>
      <c r="PWL187" s="23"/>
      <c r="PWM187" s="23"/>
      <c r="PWN187" s="23"/>
      <c r="PWO187" s="23"/>
      <c r="PWP187" s="23"/>
      <c r="PWQ187" s="23"/>
      <c r="PWR187" s="23"/>
      <c r="PWS187" s="23"/>
      <c r="PWT187" s="23"/>
      <c r="PWU187" s="23"/>
      <c r="PWV187" s="23"/>
      <c r="PWW187" s="23"/>
      <c r="PWX187" s="23"/>
      <c r="PWY187" s="23"/>
      <c r="PWZ187" s="23"/>
      <c r="PXA187" s="23"/>
      <c r="PXB187" s="23"/>
      <c r="PXC187" s="23"/>
      <c r="PXD187" s="23"/>
      <c r="PXE187" s="23"/>
      <c r="PXF187" s="23"/>
      <c r="PXG187" s="23"/>
      <c r="PXH187" s="23"/>
      <c r="PXI187" s="23"/>
      <c r="PXJ187" s="23"/>
      <c r="PXK187" s="23"/>
      <c r="PXL187" s="23"/>
      <c r="PXM187" s="23"/>
      <c r="PXN187" s="23"/>
      <c r="PXO187" s="23"/>
      <c r="PXP187" s="23"/>
      <c r="PXQ187" s="23"/>
      <c r="PXR187" s="23"/>
      <c r="PXS187" s="23"/>
      <c r="PXT187" s="23"/>
      <c r="PXU187" s="23"/>
      <c r="PXV187" s="23"/>
      <c r="PXW187" s="23"/>
      <c r="PXX187" s="23"/>
      <c r="PXY187" s="23"/>
      <c r="PXZ187" s="23"/>
      <c r="PYA187" s="23"/>
      <c r="PYB187" s="23"/>
      <c r="PYC187" s="23"/>
      <c r="PYD187" s="23"/>
      <c r="PYE187" s="23"/>
      <c r="PYF187" s="23"/>
      <c r="PYG187" s="23"/>
      <c r="PYH187" s="23"/>
      <c r="PYI187" s="23"/>
      <c r="PYJ187" s="23"/>
      <c r="PYK187" s="23"/>
      <c r="PYL187" s="23"/>
      <c r="PYM187" s="23"/>
      <c r="PYN187" s="23"/>
      <c r="PYO187" s="23"/>
      <c r="PYP187" s="23"/>
      <c r="PYQ187" s="23"/>
      <c r="PYR187" s="23"/>
      <c r="PYS187" s="23"/>
      <c r="PYT187" s="23"/>
      <c r="PYU187" s="23"/>
      <c r="PYV187" s="23"/>
      <c r="PYW187" s="23"/>
      <c r="PYX187" s="23"/>
      <c r="PYY187" s="23"/>
      <c r="PYZ187" s="23"/>
      <c r="PZA187" s="23"/>
      <c r="PZB187" s="23"/>
      <c r="PZC187" s="23"/>
      <c r="PZD187" s="23"/>
      <c r="PZE187" s="23"/>
      <c r="PZF187" s="23"/>
      <c r="PZG187" s="23"/>
      <c r="PZH187" s="23"/>
      <c r="PZI187" s="23"/>
      <c r="PZJ187" s="23"/>
      <c r="PZK187" s="23"/>
      <c r="PZL187" s="23"/>
      <c r="PZM187" s="23"/>
      <c r="PZN187" s="23"/>
      <c r="PZO187" s="23"/>
      <c r="PZP187" s="23"/>
      <c r="PZQ187" s="23"/>
      <c r="PZR187" s="23"/>
      <c r="PZS187" s="23"/>
      <c r="PZT187" s="23"/>
      <c r="PZU187" s="23"/>
      <c r="PZV187" s="23"/>
      <c r="PZW187" s="23"/>
      <c r="PZX187" s="23"/>
      <c r="PZY187" s="23"/>
      <c r="PZZ187" s="23"/>
      <c r="QAA187" s="23"/>
      <c r="QAB187" s="23"/>
      <c r="QAC187" s="23"/>
      <c r="QAD187" s="23"/>
      <c r="QAE187" s="23"/>
      <c r="QAF187" s="23"/>
      <c r="QAG187" s="23"/>
      <c r="QAH187" s="23"/>
      <c r="QAI187" s="23"/>
      <c r="QAJ187" s="23"/>
      <c r="QAK187" s="23"/>
      <c r="QAL187" s="23"/>
      <c r="QAM187" s="23"/>
      <c r="QAN187" s="23"/>
      <c r="QAO187" s="23"/>
      <c r="QAP187" s="23"/>
      <c r="QAQ187" s="23"/>
      <c r="QAR187" s="23"/>
      <c r="QAS187" s="23"/>
      <c r="QAT187" s="23"/>
      <c r="QAU187" s="23"/>
      <c r="QAV187" s="23"/>
      <c r="QAW187" s="23"/>
      <c r="QAX187" s="23"/>
      <c r="QAY187" s="23"/>
      <c r="QAZ187" s="23"/>
      <c r="QBA187" s="23"/>
      <c r="QBB187" s="23"/>
      <c r="QBC187" s="23"/>
      <c r="QBD187" s="23"/>
      <c r="QBE187" s="23"/>
      <c r="QBF187" s="23"/>
      <c r="QBG187" s="23"/>
      <c r="QBH187" s="23"/>
      <c r="QBI187" s="23"/>
      <c r="QBJ187" s="23"/>
      <c r="QBK187" s="23"/>
      <c r="QBL187" s="23"/>
      <c r="QBM187" s="23"/>
      <c r="QBN187" s="23"/>
      <c r="QBO187" s="23"/>
      <c r="QBP187" s="23"/>
      <c r="QBQ187" s="23"/>
      <c r="QBR187" s="23"/>
      <c r="QBS187" s="23"/>
      <c r="QBT187" s="23"/>
      <c r="QBU187" s="23"/>
      <c r="QBV187" s="23"/>
      <c r="QBW187" s="23"/>
      <c r="QBX187" s="23"/>
      <c r="QBY187" s="23"/>
      <c r="QBZ187" s="23"/>
      <c r="QCA187" s="23"/>
      <c r="QCB187" s="23"/>
      <c r="QCC187" s="23"/>
      <c r="QCD187" s="23"/>
      <c r="QCE187" s="23"/>
      <c r="QCF187" s="23"/>
      <c r="QCG187" s="23"/>
      <c r="QCH187" s="23"/>
      <c r="QCI187" s="23"/>
      <c r="QCJ187" s="23"/>
      <c r="QCK187" s="23"/>
      <c r="QCL187" s="23"/>
      <c r="QCM187" s="23"/>
      <c r="QCN187" s="23"/>
      <c r="QCO187" s="23"/>
      <c r="QCP187" s="23"/>
      <c r="QCQ187" s="23"/>
      <c r="QCR187" s="23"/>
      <c r="QCS187" s="23"/>
      <c r="QCT187" s="23"/>
      <c r="QCU187" s="23"/>
      <c r="QCV187" s="23"/>
      <c r="QCW187" s="23"/>
      <c r="QCX187" s="23"/>
      <c r="QCY187" s="23"/>
      <c r="QCZ187" s="23"/>
      <c r="QDA187" s="23"/>
      <c r="QDB187" s="23"/>
      <c r="QDC187" s="23"/>
      <c r="QDD187" s="23"/>
      <c r="QDE187" s="23"/>
      <c r="QDF187" s="23"/>
      <c r="QDG187" s="23"/>
      <c r="QDH187" s="23"/>
      <c r="QDI187" s="23"/>
      <c r="QDJ187" s="23"/>
      <c r="QDK187" s="23"/>
      <c r="QDL187" s="23"/>
      <c r="QDM187" s="23"/>
      <c r="QDN187" s="23"/>
      <c r="QDO187" s="23"/>
      <c r="QDP187" s="23"/>
      <c r="QDQ187" s="23"/>
      <c r="QDR187" s="23"/>
      <c r="QDS187" s="23"/>
      <c r="QDT187" s="23"/>
      <c r="QDU187" s="23"/>
      <c r="QDV187" s="23"/>
      <c r="QDW187" s="23"/>
      <c r="QDX187" s="23"/>
      <c r="QDY187" s="23"/>
      <c r="QDZ187" s="23"/>
      <c r="QEA187" s="23"/>
      <c r="QEB187" s="23"/>
      <c r="QEC187" s="23"/>
      <c r="QED187" s="23"/>
      <c r="QEE187" s="23"/>
      <c r="QEF187" s="23"/>
      <c r="QEG187" s="23"/>
      <c r="QEH187" s="23"/>
      <c r="QEI187" s="23"/>
      <c r="QEJ187" s="23"/>
      <c r="QEK187" s="23"/>
      <c r="QEL187" s="23"/>
      <c r="QEM187" s="23"/>
      <c r="QEN187" s="23"/>
      <c r="QEO187" s="23"/>
      <c r="QEP187" s="23"/>
      <c r="QEQ187" s="23"/>
      <c r="QER187" s="23"/>
      <c r="QES187" s="23"/>
      <c r="QET187" s="23"/>
      <c r="QEU187" s="23"/>
      <c r="QEV187" s="23"/>
      <c r="QEW187" s="23"/>
      <c r="QEX187" s="23"/>
      <c r="QEY187" s="23"/>
      <c r="QEZ187" s="23"/>
      <c r="QFA187" s="23"/>
      <c r="QFB187" s="23"/>
      <c r="QFC187" s="23"/>
      <c r="QFD187" s="23"/>
      <c r="QFE187" s="23"/>
      <c r="QFF187" s="23"/>
      <c r="QFG187" s="23"/>
      <c r="QFH187" s="23"/>
      <c r="QFI187" s="23"/>
      <c r="QFJ187" s="23"/>
      <c r="QFK187" s="23"/>
      <c r="QFL187" s="23"/>
      <c r="QFM187" s="23"/>
      <c r="QFN187" s="23"/>
      <c r="QFO187" s="23"/>
      <c r="QFP187" s="23"/>
      <c r="QFQ187" s="23"/>
      <c r="QFR187" s="23"/>
      <c r="QFS187" s="23"/>
      <c r="QFT187" s="23"/>
      <c r="QFU187" s="23"/>
      <c r="QFV187" s="23"/>
      <c r="QFW187" s="23"/>
      <c r="QFX187" s="23"/>
      <c r="QFY187" s="23"/>
      <c r="QFZ187" s="23"/>
      <c r="QGA187" s="23"/>
      <c r="QGB187" s="23"/>
      <c r="QGC187" s="23"/>
      <c r="QGD187" s="23"/>
      <c r="QGE187" s="23"/>
      <c r="QGF187" s="23"/>
      <c r="QGG187" s="23"/>
      <c r="QGH187" s="23"/>
      <c r="QGI187" s="23"/>
      <c r="QGJ187" s="23"/>
      <c r="QGK187" s="23"/>
      <c r="QGL187" s="23"/>
      <c r="QGM187" s="23"/>
      <c r="QGN187" s="23"/>
      <c r="QGO187" s="23"/>
      <c r="QGP187" s="23"/>
      <c r="QGQ187" s="23"/>
      <c r="QGR187" s="23"/>
      <c r="QGS187" s="23"/>
      <c r="QGT187" s="23"/>
      <c r="QGU187" s="23"/>
      <c r="QGV187" s="23"/>
      <c r="QGW187" s="23"/>
      <c r="QGX187" s="23"/>
      <c r="QGY187" s="23"/>
      <c r="QGZ187" s="23"/>
      <c r="QHA187" s="23"/>
      <c r="QHB187" s="23"/>
      <c r="QHC187" s="23"/>
      <c r="QHD187" s="23"/>
      <c r="QHE187" s="23"/>
      <c r="QHF187" s="23"/>
      <c r="QHG187" s="23"/>
      <c r="QHH187" s="23"/>
      <c r="QHI187" s="23"/>
      <c r="QHJ187" s="23"/>
      <c r="QHK187" s="23"/>
      <c r="QHL187" s="23"/>
      <c r="QHM187" s="23"/>
      <c r="QHN187" s="23"/>
      <c r="QHO187" s="23"/>
      <c r="QHP187" s="23"/>
      <c r="QHQ187" s="23"/>
      <c r="QHR187" s="23"/>
      <c r="QHS187" s="23"/>
      <c r="QHT187" s="23"/>
      <c r="QHU187" s="23"/>
      <c r="QHV187" s="23"/>
      <c r="QHW187" s="23"/>
      <c r="QHX187" s="23"/>
      <c r="QHY187" s="23"/>
      <c r="QHZ187" s="23"/>
      <c r="QIA187" s="23"/>
      <c r="QIB187" s="23"/>
      <c r="QIC187" s="23"/>
      <c r="QID187" s="23"/>
      <c r="QIE187" s="23"/>
      <c r="QIF187" s="23"/>
      <c r="QIG187" s="23"/>
      <c r="QIH187" s="23"/>
      <c r="QII187" s="23"/>
      <c r="QIJ187" s="23"/>
      <c r="QIK187" s="23"/>
      <c r="QIL187" s="23"/>
      <c r="QIM187" s="23"/>
      <c r="QIN187" s="23"/>
      <c r="QIO187" s="23"/>
      <c r="QIP187" s="23"/>
      <c r="QIQ187" s="23"/>
      <c r="QIR187" s="23"/>
      <c r="QIS187" s="23"/>
      <c r="QIT187" s="23"/>
      <c r="QIU187" s="23"/>
      <c r="QIV187" s="23"/>
      <c r="QIW187" s="23"/>
      <c r="QIX187" s="23"/>
      <c r="QIY187" s="23"/>
      <c r="QIZ187" s="23"/>
      <c r="QJA187" s="23"/>
      <c r="QJB187" s="23"/>
      <c r="QJC187" s="23"/>
      <c r="QJD187" s="23"/>
      <c r="QJE187" s="23"/>
      <c r="QJF187" s="23"/>
      <c r="QJG187" s="23"/>
      <c r="QJH187" s="23"/>
      <c r="QJI187" s="23"/>
      <c r="QJJ187" s="23"/>
      <c r="QJK187" s="23"/>
      <c r="QJL187" s="23"/>
      <c r="QJM187" s="23"/>
      <c r="QJN187" s="23"/>
      <c r="QJO187" s="23"/>
      <c r="QJP187" s="23"/>
      <c r="QJQ187" s="23"/>
      <c r="QJR187" s="23"/>
      <c r="QJS187" s="23"/>
      <c r="QJT187" s="23"/>
      <c r="QJU187" s="23"/>
      <c r="QJV187" s="23"/>
      <c r="QJW187" s="23"/>
      <c r="QJX187" s="23"/>
      <c r="QJY187" s="23"/>
      <c r="QJZ187" s="23"/>
      <c r="QKA187" s="23"/>
      <c r="QKB187" s="23"/>
      <c r="QKC187" s="23"/>
      <c r="QKD187" s="23"/>
      <c r="QKE187" s="23"/>
      <c r="QKF187" s="23"/>
      <c r="QKG187" s="23"/>
      <c r="QKH187" s="23"/>
      <c r="QKI187" s="23"/>
      <c r="QKJ187" s="23"/>
      <c r="QKK187" s="23"/>
      <c r="QKL187" s="23"/>
      <c r="QKM187" s="23"/>
      <c r="QKN187" s="23"/>
      <c r="QKO187" s="23"/>
      <c r="QKP187" s="23"/>
      <c r="QKQ187" s="23"/>
      <c r="QKR187" s="23"/>
      <c r="QKS187" s="23"/>
      <c r="QKT187" s="23"/>
      <c r="QKU187" s="23"/>
      <c r="QKV187" s="23"/>
      <c r="QKW187" s="23"/>
      <c r="QKX187" s="23"/>
      <c r="QKY187" s="23"/>
      <c r="QKZ187" s="23"/>
      <c r="QLA187" s="23"/>
      <c r="QLB187" s="23"/>
      <c r="QLC187" s="23"/>
      <c r="QLD187" s="23"/>
      <c r="QLE187" s="23"/>
      <c r="QLF187" s="23"/>
      <c r="QLG187" s="23"/>
      <c r="QLH187" s="23"/>
      <c r="QLI187" s="23"/>
      <c r="QLJ187" s="23"/>
      <c r="QLK187" s="23"/>
      <c r="QLL187" s="23"/>
      <c r="QLM187" s="23"/>
      <c r="QLN187" s="23"/>
      <c r="QLO187" s="23"/>
      <c r="QLP187" s="23"/>
      <c r="QLQ187" s="23"/>
      <c r="QLR187" s="23"/>
      <c r="QLS187" s="23"/>
      <c r="QLT187" s="23"/>
      <c r="QLU187" s="23"/>
      <c r="QLV187" s="23"/>
      <c r="QLW187" s="23"/>
      <c r="QLX187" s="23"/>
      <c r="QLY187" s="23"/>
      <c r="QLZ187" s="23"/>
      <c r="QMA187" s="23"/>
      <c r="QMB187" s="23"/>
      <c r="QMC187" s="23"/>
      <c r="QMD187" s="23"/>
      <c r="QME187" s="23"/>
      <c r="QMF187" s="23"/>
      <c r="QMG187" s="23"/>
      <c r="QMH187" s="23"/>
      <c r="QMI187" s="23"/>
      <c r="QMJ187" s="23"/>
      <c r="QMK187" s="23"/>
      <c r="QML187" s="23"/>
      <c r="QMM187" s="23"/>
      <c r="QMN187" s="23"/>
      <c r="QMO187" s="23"/>
      <c r="QMP187" s="23"/>
      <c r="QMQ187" s="23"/>
      <c r="QMR187" s="23"/>
      <c r="QMS187" s="23"/>
      <c r="QMT187" s="23"/>
      <c r="QMU187" s="23"/>
      <c r="QMV187" s="23"/>
      <c r="QMW187" s="23"/>
      <c r="QMX187" s="23"/>
      <c r="QMY187" s="23"/>
      <c r="QMZ187" s="23"/>
      <c r="QNA187" s="23"/>
      <c r="QNB187" s="23"/>
      <c r="QNC187" s="23"/>
      <c r="QND187" s="23"/>
      <c r="QNE187" s="23"/>
      <c r="QNF187" s="23"/>
      <c r="QNG187" s="23"/>
      <c r="QNH187" s="23"/>
      <c r="QNI187" s="23"/>
      <c r="QNJ187" s="23"/>
      <c r="QNK187" s="23"/>
      <c r="QNL187" s="23"/>
      <c r="QNM187" s="23"/>
      <c r="QNN187" s="23"/>
      <c r="QNO187" s="23"/>
      <c r="QNP187" s="23"/>
      <c r="QNQ187" s="23"/>
      <c r="QNR187" s="23"/>
      <c r="QNS187" s="23"/>
      <c r="QNT187" s="23"/>
      <c r="QNU187" s="23"/>
      <c r="QNV187" s="23"/>
      <c r="QNW187" s="23"/>
      <c r="QNX187" s="23"/>
      <c r="QNY187" s="23"/>
      <c r="QNZ187" s="23"/>
      <c r="QOA187" s="23"/>
      <c r="QOB187" s="23"/>
      <c r="QOC187" s="23"/>
      <c r="QOD187" s="23"/>
      <c r="QOE187" s="23"/>
      <c r="QOF187" s="23"/>
      <c r="QOG187" s="23"/>
      <c r="QOH187" s="23"/>
      <c r="QOI187" s="23"/>
      <c r="QOJ187" s="23"/>
      <c r="QOK187" s="23"/>
      <c r="QOL187" s="23"/>
      <c r="QOM187" s="23"/>
      <c r="QON187" s="23"/>
      <c r="QOO187" s="23"/>
      <c r="QOP187" s="23"/>
      <c r="QOQ187" s="23"/>
      <c r="QOR187" s="23"/>
      <c r="QOS187" s="23"/>
      <c r="QOT187" s="23"/>
      <c r="QOU187" s="23"/>
      <c r="QOV187" s="23"/>
      <c r="QOW187" s="23"/>
      <c r="QOX187" s="23"/>
      <c r="QOY187" s="23"/>
      <c r="QOZ187" s="23"/>
      <c r="QPA187" s="23"/>
      <c r="QPB187" s="23"/>
      <c r="QPC187" s="23"/>
      <c r="QPD187" s="23"/>
      <c r="QPE187" s="23"/>
      <c r="QPF187" s="23"/>
      <c r="QPG187" s="23"/>
      <c r="QPH187" s="23"/>
      <c r="QPI187" s="23"/>
      <c r="QPJ187" s="23"/>
      <c r="QPK187" s="23"/>
      <c r="QPL187" s="23"/>
      <c r="QPM187" s="23"/>
      <c r="QPN187" s="23"/>
      <c r="QPO187" s="23"/>
      <c r="QPP187" s="23"/>
      <c r="QPQ187" s="23"/>
      <c r="QPR187" s="23"/>
      <c r="QPS187" s="23"/>
      <c r="QPT187" s="23"/>
      <c r="QPU187" s="23"/>
      <c r="QPV187" s="23"/>
      <c r="QPW187" s="23"/>
      <c r="QPX187" s="23"/>
      <c r="QPY187" s="23"/>
      <c r="QPZ187" s="23"/>
      <c r="QQA187" s="23"/>
      <c r="QQB187" s="23"/>
      <c r="QQC187" s="23"/>
      <c r="QQD187" s="23"/>
      <c r="QQE187" s="23"/>
      <c r="QQF187" s="23"/>
      <c r="QQG187" s="23"/>
      <c r="QQH187" s="23"/>
      <c r="QQI187" s="23"/>
      <c r="QQJ187" s="23"/>
      <c r="QQK187" s="23"/>
      <c r="QQL187" s="23"/>
      <c r="QQM187" s="23"/>
      <c r="QQN187" s="23"/>
      <c r="QQO187" s="23"/>
      <c r="QQP187" s="23"/>
      <c r="QQQ187" s="23"/>
      <c r="QQR187" s="23"/>
      <c r="QQS187" s="23"/>
      <c r="QQT187" s="23"/>
      <c r="QQU187" s="23"/>
      <c r="QQV187" s="23"/>
      <c r="QQW187" s="23"/>
      <c r="QQX187" s="23"/>
      <c r="QQY187" s="23"/>
      <c r="QQZ187" s="23"/>
      <c r="QRA187" s="23"/>
      <c r="QRB187" s="23"/>
      <c r="QRC187" s="23"/>
      <c r="QRD187" s="23"/>
      <c r="QRE187" s="23"/>
      <c r="QRF187" s="23"/>
      <c r="QRG187" s="23"/>
      <c r="QRH187" s="23"/>
      <c r="QRI187" s="23"/>
      <c r="QRJ187" s="23"/>
      <c r="QRK187" s="23"/>
      <c r="QRL187" s="23"/>
      <c r="QRM187" s="23"/>
      <c r="QRN187" s="23"/>
      <c r="QRO187" s="23"/>
      <c r="QRP187" s="23"/>
      <c r="QRQ187" s="23"/>
      <c r="QRR187" s="23"/>
      <c r="QRS187" s="23"/>
      <c r="QRT187" s="23"/>
      <c r="QRU187" s="23"/>
      <c r="QRV187" s="23"/>
      <c r="QRW187" s="23"/>
      <c r="QRX187" s="23"/>
      <c r="QRY187" s="23"/>
      <c r="QRZ187" s="23"/>
      <c r="QSA187" s="23"/>
      <c r="QSB187" s="23"/>
      <c r="QSC187" s="23"/>
      <c r="QSD187" s="23"/>
      <c r="QSE187" s="23"/>
      <c r="QSF187" s="23"/>
      <c r="QSG187" s="23"/>
      <c r="QSH187" s="23"/>
      <c r="QSI187" s="23"/>
      <c r="QSJ187" s="23"/>
      <c r="QSK187" s="23"/>
      <c r="QSL187" s="23"/>
      <c r="QSM187" s="23"/>
      <c r="QSN187" s="23"/>
      <c r="QSO187" s="23"/>
      <c r="QSP187" s="23"/>
      <c r="QSQ187" s="23"/>
      <c r="QSR187" s="23"/>
      <c r="QSS187" s="23"/>
      <c r="QST187" s="23"/>
      <c r="QSU187" s="23"/>
      <c r="QSV187" s="23"/>
      <c r="QSW187" s="23"/>
      <c r="QSX187" s="23"/>
      <c r="QSY187" s="23"/>
      <c r="QSZ187" s="23"/>
      <c r="QTA187" s="23"/>
      <c r="QTB187" s="23"/>
      <c r="QTC187" s="23"/>
      <c r="QTD187" s="23"/>
      <c r="QTE187" s="23"/>
      <c r="QTF187" s="23"/>
      <c r="QTG187" s="23"/>
      <c r="QTH187" s="23"/>
      <c r="QTI187" s="23"/>
      <c r="QTJ187" s="23"/>
      <c r="QTK187" s="23"/>
      <c r="QTL187" s="23"/>
      <c r="QTM187" s="23"/>
      <c r="QTN187" s="23"/>
      <c r="QTO187" s="23"/>
      <c r="QTP187" s="23"/>
      <c r="QTQ187" s="23"/>
      <c r="QTR187" s="23"/>
      <c r="QTS187" s="23"/>
      <c r="QTT187" s="23"/>
      <c r="QTU187" s="23"/>
      <c r="QTV187" s="23"/>
      <c r="QTW187" s="23"/>
      <c r="QTX187" s="23"/>
      <c r="QTY187" s="23"/>
      <c r="QTZ187" s="23"/>
      <c r="QUA187" s="23"/>
      <c r="QUB187" s="23"/>
      <c r="QUC187" s="23"/>
      <c r="QUD187" s="23"/>
      <c r="QUE187" s="23"/>
      <c r="QUF187" s="23"/>
      <c r="QUG187" s="23"/>
      <c r="QUH187" s="23"/>
      <c r="QUI187" s="23"/>
      <c r="QUJ187" s="23"/>
      <c r="QUK187" s="23"/>
      <c r="QUL187" s="23"/>
      <c r="QUM187" s="23"/>
      <c r="QUN187" s="23"/>
      <c r="QUO187" s="23"/>
      <c r="QUP187" s="23"/>
      <c r="QUQ187" s="23"/>
      <c r="QUR187" s="23"/>
      <c r="QUS187" s="23"/>
      <c r="QUT187" s="23"/>
      <c r="QUU187" s="23"/>
      <c r="QUV187" s="23"/>
      <c r="QUW187" s="23"/>
      <c r="QUX187" s="23"/>
      <c r="QUY187" s="23"/>
      <c r="QUZ187" s="23"/>
      <c r="QVA187" s="23"/>
      <c r="QVB187" s="23"/>
      <c r="QVC187" s="23"/>
      <c r="QVD187" s="23"/>
      <c r="QVE187" s="23"/>
      <c r="QVF187" s="23"/>
      <c r="QVG187" s="23"/>
      <c r="QVH187" s="23"/>
      <c r="QVI187" s="23"/>
      <c r="QVJ187" s="23"/>
      <c r="QVK187" s="23"/>
      <c r="QVL187" s="23"/>
      <c r="QVM187" s="23"/>
      <c r="QVN187" s="23"/>
      <c r="QVO187" s="23"/>
      <c r="QVP187" s="23"/>
      <c r="QVQ187" s="23"/>
      <c r="QVR187" s="23"/>
      <c r="QVS187" s="23"/>
      <c r="QVT187" s="23"/>
      <c r="QVU187" s="23"/>
      <c r="QVV187" s="23"/>
      <c r="QVW187" s="23"/>
      <c r="QVX187" s="23"/>
      <c r="QVY187" s="23"/>
      <c r="QVZ187" s="23"/>
      <c r="QWA187" s="23"/>
      <c r="QWB187" s="23"/>
      <c r="QWC187" s="23"/>
      <c r="QWD187" s="23"/>
      <c r="QWE187" s="23"/>
      <c r="QWF187" s="23"/>
      <c r="QWG187" s="23"/>
      <c r="QWH187" s="23"/>
      <c r="QWI187" s="23"/>
      <c r="QWJ187" s="23"/>
      <c r="QWK187" s="23"/>
      <c r="QWL187" s="23"/>
      <c r="QWM187" s="23"/>
      <c r="QWN187" s="23"/>
      <c r="QWO187" s="23"/>
      <c r="QWP187" s="23"/>
      <c r="QWQ187" s="23"/>
      <c r="QWR187" s="23"/>
      <c r="QWS187" s="23"/>
      <c r="QWT187" s="23"/>
      <c r="QWU187" s="23"/>
      <c r="QWV187" s="23"/>
      <c r="QWW187" s="23"/>
      <c r="QWX187" s="23"/>
      <c r="QWY187" s="23"/>
      <c r="QWZ187" s="23"/>
      <c r="QXA187" s="23"/>
      <c r="QXB187" s="23"/>
      <c r="QXC187" s="23"/>
      <c r="QXD187" s="23"/>
      <c r="QXE187" s="23"/>
      <c r="QXF187" s="23"/>
      <c r="QXG187" s="23"/>
      <c r="QXH187" s="23"/>
      <c r="QXI187" s="23"/>
      <c r="QXJ187" s="23"/>
      <c r="QXK187" s="23"/>
      <c r="QXL187" s="23"/>
      <c r="QXM187" s="23"/>
      <c r="QXN187" s="23"/>
      <c r="QXO187" s="23"/>
      <c r="QXP187" s="23"/>
      <c r="QXQ187" s="23"/>
      <c r="QXR187" s="23"/>
      <c r="QXS187" s="23"/>
      <c r="QXT187" s="23"/>
      <c r="QXU187" s="23"/>
      <c r="QXV187" s="23"/>
      <c r="QXW187" s="23"/>
      <c r="QXX187" s="23"/>
      <c r="QXY187" s="23"/>
      <c r="QXZ187" s="23"/>
      <c r="QYA187" s="23"/>
      <c r="QYB187" s="23"/>
      <c r="QYC187" s="23"/>
      <c r="QYD187" s="23"/>
      <c r="QYE187" s="23"/>
      <c r="QYF187" s="23"/>
      <c r="QYG187" s="23"/>
      <c r="QYH187" s="23"/>
      <c r="QYI187" s="23"/>
      <c r="QYJ187" s="23"/>
      <c r="QYK187" s="23"/>
      <c r="QYL187" s="23"/>
      <c r="QYM187" s="23"/>
      <c r="QYN187" s="23"/>
      <c r="QYO187" s="23"/>
      <c r="QYP187" s="23"/>
      <c r="QYQ187" s="23"/>
      <c r="QYR187" s="23"/>
      <c r="QYS187" s="23"/>
      <c r="QYT187" s="23"/>
      <c r="QYU187" s="23"/>
      <c r="QYV187" s="23"/>
      <c r="QYW187" s="23"/>
      <c r="QYX187" s="23"/>
      <c r="QYY187" s="23"/>
      <c r="QYZ187" s="23"/>
      <c r="QZA187" s="23"/>
      <c r="QZB187" s="23"/>
      <c r="QZC187" s="23"/>
      <c r="QZD187" s="23"/>
      <c r="QZE187" s="23"/>
      <c r="QZF187" s="23"/>
      <c r="QZG187" s="23"/>
      <c r="QZH187" s="23"/>
      <c r="QZI187" s="23"/>
      <c r="QZJ187" s="23"/>
      <c r="QZK187" s="23"/>
      <c r="QZL187" s="23"/>
      <c r="QZM187" s="23"/>
      <c r="QZN187" s="23"/>
      <c r="QZO187" s="23"/>
      <c r="QZP187" s="23"/>
      <c r="QZQ187" s="23"/>
      <c r="QZR187" s="23"/>
      <c r="QZS187" s="23"/>
      <c r="QZT187" s="23"/>
      <c r="QZU187" s="23"/>
      <c r="QZV187" s="23"/>
      <c r="QZW187" s="23"/>
      <c r="QZX187" s="23"/>
      <c r="QZY187" s="23"/>
      <c r="QZZ187" s="23"/>
      <c r="RAA187" s="23"/>
      <c r="RAB187" s="23"/>
      <c r="RAC187" s="23"/>
      <c r="RAD187" s="23"/>
      <c r="RAE187" s="23"/>
      <c r="RAF187" s="23"/>
      <c r="RAG187" s="23"/>
      <c r="RAH187" s="23"/>
      <c r="RAI187" s="23"/>
      <c r="RAJ187" s="23"/>
      <c r="RAK187" s="23"/>
      <c r="RAL187" s="23"/>
      <c r="RAM187" s="23"/>
      <c r="RAN187" s="23"/>
      <c r="RAO187" s="23"/>
      <c r="RAP187" s="23"/>
      <c r="RAQ187" s="23"/>
      <c r="RAR187" s="23"/>
      <c r="RAS187" s="23"/>
      <c r="RAT187" s="23"/>
      <c r="RAU187" s="23"/>
      <c r="RAV187" s="23"/>
      <c r="RAW187" s="23"/>
      <c r="RAX187" s="23"/>
      <c r="RAY187" s="23"/>
      <c r="RAZ187" s="23"/>
      <c r="RBA187" s="23"/>
      <c r="RBB187" s="23"/>
      <c r="RBC187" s="23"/>
      <c r="RBD187" s="23"/>
      <c r="RBE187" s="23"/>
      <c r="RBF187" s="23"/>
      <c r="RBG187" s="23"/>
      <c r="RBH187" s="23"/>
      <c r="RBI187" s="23"/>
      <c r="RBJ187" s="23"/>
      <c r="RBK187" s="23"/>
      <c r="RBL187" s="23"/>
      <c r="RBM187" s="23"/>
      <c r="RBN187" s="23"/>
      <c r="RBO187" s="23"/>
      <c r="RBP187" s="23"/>
      <c r="RBQ187" s="23"/>
      <c r="RBR187" s="23"/>
      <c r="RBS187" s="23"/>
      <c r="RBT187" s="23"/>
      <c r="RBU187" s="23"/>
      <c r="RBV187" s="23"/>
      <c r="RBW187" s="23"/>
      <c r="RBX187" s="23"/>
      <c r="RBY187" s="23"/>
      <c r="RBZ187" s="23"/>
      <c r="RCA187" s="23"/>
      <c r="RCB187" s="23"/>
      <c r="RCC187" s="23"/>
      <c r="RCD187" s="23"/>
      <c r="RCE187" s="23"/>
      <c r="RCF187" s="23"/>
      <c r="RCG187" s="23"/>
      <c r="RCH187" s="23"/>
      <c r="RCI187" s="23"/>
      <c r="RCJ187" s="23"/>
      <c r="RCK187" s="23"/>
      <c r="RCL187" s="23"/>
      <c r="RCM187" s="23"/>
      <c r="RCN187" s="23"/>
      <c r="RCO187" s="23"/>
      <c r="RCP187" s="23"/>
      <c r="RCQ187" s="23"/>
      <c r="RCR187" s="23"/>
      <c r="RCS187" s="23"/>
      <c r="RCT187" s="23"/>
      <c r="RCU187" s="23"/>
      <c r="RCV187" s="23"/>
      <c r="RCW187" s="23"/>
      <c r="RCX187" s="23"/>
      <c r="RCY187" s="23"/>
      <c r="RCZ187" s="23"/>
      <c r="RDA187" s="23"/>
      <c r="RDB187" s="23"/>
      <c r="RDC187" s="23"/>
      <c r="RDD187" s="23"/>
      <c r="RDE187" s="23"/>
      <c r="RDF187" s="23"/>
      <c r="RDG187" s="23"/>
      <c r="RDH187" s="23"/>
      <c r="RDI187" s="23"/>
      <c r="RDJ187" s="23"/>
      <c r="RDK187" s="23"/>
      <c r="RDL187" s="23"/>
      <c r="RDM187" s="23"/>
      <c r="RDN187" s="23"/>
      <c r="RDO187" s="23"/>
      <c r="RDP187" s="23"/>
      <c r="RDQ187" s="23"/>
      <c r="RDR187" s="23"/>
      <c r="RDS187" s="23"/>
      <c r="RDT187" s="23"/>
      <c r="RDU187" s="23"/>
      <c r="RDV187" s="23"/>
      <c r="RDW187" s="23"/>
      <c r="RDX187" s="23"/>
      <c r="RDY187" s="23"/>
      <c r="RDZ187" s="23"/>
      <c r="REA187" s="23"/>
      <c r="REB187" s="23"/>
      <c r="REC187" s="23"/>
      <c r="RED187" s="23"/>
      <c r="REE187" s="23"/>
      <c r="REF187" s="23"/>
      <c r="REG187" s="23"/>
      <c r="REH187" s="23"/>
      <c r="REI187" s="23"/>
      <c r="REJ187" s="23"/>
      <c r="REK187" s="23"/>
      <c r="REL187" s="23"/>
      <c r="REM187" s="23"/>
      <c r="REN187" s="23"/>
      <c r="REO187" s="23"/>
      <c r="REP187" s="23"/>
      <c r="REQ187" s="23"/>
      <c r="RER187" s="23"/>
      <c r="RES187" s="23"/>
      <c r="RET187" s="23"/>
      <c r="REU187" s="23"/>
      <c r="REV187" s="23"/>
      <c r="REW187" s="23"/>
      <c r="REX187" s="23"/>
      <c r="REY187" s="23"/>
      <c r="REZ187" s="23"/>
      <c r="RFA187" s="23"/>
      <c r="RFB187" s="23"/>
      <c r="RFC187" s="23"/>
      <c r="RFD187" s="23"/>
      <c r="RFE187" s="23"/>
      <c r="RFF187" s="23"/>
      <c r="RFG187" s="23"/>
      <c r="RFH187" s="23"/>
      <c r="RFI187" s="23"/>
      <c r="RFJ187" s="23"/>
      <c r="RFK187" s="23"/>
      <c r="RFL187" s="23"/>
      <c r="RFM187" s="23"/>
      <c r="RFN187" s="23"/>
      <c r="RFO187" s="23"/>
      <c r="RFP187" s="23"/>
      <c r="RFQ187" s="23"/>
      <c r="RFR187" s="23"/>
      <c r="RFS187" s="23"/>
      <c r="RFT187" s="23"/>
      <c r="RFU187" s="23"/>
      <c r="RFV187" s="23"/>
      <c r="RFW187" s="23"/>
      <c r="RFX187" s="23"/>
      <c r="RFY187" s="23"/>
      <c r="RFZ187" s="23"/>
      <c r="RGA187" s="23"/>
      <c r="RGB187" s="23"/>
      <c r="RGC187" s="23"/>
      <c r="RGD187" s="23"/>
      <c r="RGE187" s="23"/>
      <c r="RGF187" s="23"/>
      <c r="RGG187" s="23"/>
      <c r="RGH187" s="23"/>
      <c r="RGI187" s="23"/>
      <c r="RGJ187" s="23"/>
      <c r="RGK187" s="23"/>
      <c r="RGL187" s="23"/>
      <c r="RGM187" s="23"/>
      <c r="RGN187" s="23"/>
      <c r="RGO187" s="23"/>
      <c r="RGP187" s="23"/>
      <c r="RGQ187" s="23"/>
      <c r="RGR187" s="23"/>
      <c r="RGS187" s="23"/>
      <c r="RGT187" s="23"/>
      <c r="RGU187" s="23"/>
      <c r="RGV187" s="23"/>
      <c r="RGW187" s="23"/>
      <c r="RGX187" s="23"/>
      <c r="RGY187" s="23"/>
      <c r="RGZ187" s="23"/>
      <c r="RHA187" s="23"/>
      <c r="RHB187" s="23"/>
      <c r="RHC187" s="23"/>
      <c r="RHD187" s="23"/>
      <c r="RHE187" s="23"/>
      <c r="RHF187" s="23"/>
      <c r="RHG187" s="23"/>
      <c r="RHH187" s="23"/>
      <c r="RHI187" s="23"/>
      <c r="RHJ187" s="23"/>
      <c r="RHK187" s="23"/>
      <c r="RHL187" s="23"/>
      <c r="RHM187" s="23"/>
      <c r="RHN187" s="23"/>
      <c r="RHO187" s="23"/>
      <c r="RHP187" s="23"/>
      <c r="RHQ187" s="23"/>
      <c r="RHR187" s="23"/>
      <c r="RHS187" s="23"/>
      <c r="RHT187" s="23"/>
      <c r="RHU187" s="23"/>
      <c r="RHV187" s="23"/>
      <c r="RHW187" s="23"/>
      <c r="RHX187" s="23"/>
      <c r="RHY187" s="23"/>
      <c r="RHZ187" s="23"/>
      <c r="RIA187" s="23"/>
      <c r="RIB187" s="23"/>
      <c r="RIC187" s="23"/>
      <c r="RID187" s="23"/>
      <c r="RIE187" s="23"/>
      <c r="RIF187" s="23"/>
      <c r="RIG187" s="23"/>
      <c r="RIH187" s="23"/>
      <c r="RII187" s="23"/>
      <c r="RIJ187" s="23"/>
      <c r="RIK187" s="23"/>
      <c r="RIL187" s="23"/>
      <c r="RIM187" s="23"/>
      <c r="RIN187" s="23"/>
      <c r="RIO187" s="23"/>
      <c r="RIP187" s="23"/>
      <c r="RIQ187" s="23"/>
      <c r="RIR187" s="23"/>
      <c r="RIS187" s="23"/>
      <c r="RIT187" s="23"/>
      <c r="RIU187" s="23"/>
      <c r="RIV187" s="23"/>
      <c r="RIW187" s="23"/>
      <c r="RIX187" s="23"/>
      <c r="RIY187" s="23"/>
      <c r="RIZ187" s="23"/>
      <c r="RJA187" s="23"/>
      <c r="RJB187" s="23"/>
      <c r="RJC187" s="23"/>
      <c r="RJD187" s="23"/>
      <c r="RJE187" s="23"/>
      <c r="RJF187" s="23"/>
      <c r="RJG187" s="23"/>
      <c r="RJH187" s="23"/>
      <c r="RJI187" s="23"/>
      <c r="RJJ187" s="23"/>
      <c r="RJK187" s="23"/>
      <c r="RJL187" s="23"/>
      <c r="RJM187" s="23"/>
      <c r="RJN187" s="23"/>
      <c r="RJO187" s="23"/>
      <c r="RJP187" s="23"/>
      <c r="RJQ187" s="23"/>
      <c r="RJR187" s="23"/>
      <c r="RJS187" s="23"/>
      <c r="RJT187" s="23"/>
      <c r="RJU187" s="23"/>
      <c r="RJV187" s="23"/>
      <c r="RJW187" s="23"/>
      <c r="RJX187" s="23"/>
      <c r="RJY187" s="23"/>
      <c r="RJZ187" s="23"/>
      <c r="RKA187" s="23"/>
      <c r="RKB187" s="23"/>
      <c r="RKC187" s="23"/>
      <c r="RKD187" s="23"/>
      <c r="RKE187" s="23"/>
      <c r="RKF187" s="23"/>
      <c r="RKG187" s="23"/>
      <c r="RKH187" s="23"/>
      <c r="RKI187" s="23"/>
      <c r="RKJ187" s="23"/>
      <c r="RKK187" s="23"/>
      <c r="RKL187" s="23"/>
      <c r="RKM187" s="23"/>
      <c r="RKN187" s="23"/>
      <c r="RKO187" s="23"/>
      <c r="RKP187" s="23"/>
      <c r="RKQ187" s="23"/>
      <c r="RKR187" s="23"/>
      <c r="RKS187" s="23"/>
      <c r="RKT187" s="23"/>
      <c r="RKU187" s="23"/>
      <c r="RKV187" s="23"/>
      <c r="RKW187" s="23"/>
      <c r="RKX187" s="23"/>
      <c r="RKY187" s="23"/>
      <c r="RKZ187" s="23"/>
      <c r="RLA187" s="23"/>
      <c r="RLB187" s="23"/>
      <c r="RLC187" s="23"/>
      <c r="RLD187" s="23"/>
      <c r="RLE187" s="23"/>
      <c r="RLF187" s="23"/>
      <c r="RLG187" s="23"/>
      <c r="RLH187" s="23"/>
      <c r="RLI187" s="23"/>
      <c r="RLJ187" s="23"/>
      <c r="RLK187" s="23"/>
      <c r="RLL187" s="23"/>
      <c r="RLM187" s="23"/>
      <c r="RLN187" s="23"/>
      <c r="RLO187" s="23"/>
      <c r="RLP187" s="23"/>
      <c r="RLQ187" s="23"/>
      <c r="RLR187" s="23"/>
      <c r="RLS187" s="23"/>
      <c r="RLT187" s="23"/>
      <c r="RLU187" s="23"/>
      <c r="RLV187" s="23"/>
      <c r="RLW187" s="23"/>
      <c r="RLX187" s="23"/>
      <c r="RLY187" s="23"/>
      <c r="RLZ187" s="23"/>
      <c r="RMA187" s="23"/>
      <c r="RMB187" s="23"/>
      <c r="RMC187" s="23"/>
      <c r="RMD187" s="23"/>
      <c r="RME187" s="23"/>
      <c r="RMF187" s="23"/>
      <c r="RMG187" s="23"/>
      <c r="RMH187" s="23"/>
      <c r="RMI187" s="23"/>
      <c r="RMJ187" s="23"/>
      <c r="RMK187" s="23"/>
      <c r="RML187" s="23"/>
      <c r="RMM187" s="23"/>
      <c r="RMN187" s="23"/>
      <c r="RMO187" s="23"/>
      <c r="RMP187" s="23"/>
      <c r="RMQ187" s="23"/>
      <c r="RMR187" s="23"/>
      <c r="RMS187" s="23"/>
      <c r="RMT187" s="23"/>
      <c r="RMU187" s="23"/>
      <c r="RMV187" s="23"/>
      <c r="RMW187" s="23"/>
      <c r="RMX187" s="23"/>
      <c r="RMY187" s="23"/>
      <c r="RMZ187" s="23"/>
      <c r="RNA187" s="23"/>
      <c r="RNB187" s="23"/>
      <c r="RNC187" s="23"/>
      <c r="RND187" s="23"/>
      <c r="RNE187" s="23"/>
      <c r="RNF187" s="23"/>
      <c r="RNG187" s="23"/>
      <c r="RNH187" s="23"/>
      <c r="RNI187" s="23"/>
      <c r="RNJ187" s="23"/>
      <c r="RNK187" s="23"/>
      <c r="RNL187" s="23"/>
      <c r="RNM187" s="23"/>
      <c r="RNN187" s="23"/>
      <c r="RNO187" s="23"/>
      <c r="RNP187" s="23"/>
      <c r="RNQ187" s="23"/>
      <c r="RNR187" s="23"/>
      <c r="RNS187" s="23"/>
      <c r="RNT187" s="23"/>
      <c r="RNU187" s="23"/>
      <c r="RNV187" s="23"/>
      <c r="RNW187" s="23"/>
      <c r="RNX187" s="23"/>
      <c r="RNY187" s="23"/>
      <c r="RNZ187" s="23"/>
      <c r="ROA187" s="23"/>
      <c r="ROB187" s="23"/>
      <c r="ROC187" s="23"/>
      <c r="ROD187" s="23"/>
      <c r="ROE187" s="23"/>
      <c r="ROF187" s="23"/>
      <c r="ROG187" s="23"/>
      <c r="ROH187" s="23"/>
      <c r="ROI187" s="23"/>
      <c r="ROJ187" s="23"/>
      <c r="ROK187" s="23"/>
      <c r="ROL187" s="23"/>
      <c r="ROM187" s="23"/>
      <c r="RON187" s="23"/>
      <c r="ROO187" s="23"/>
      <c r="ROP187" s="23"/>
      <c r="ROQ187" s="23"/>
      <c r="ROR187" s="23"/>
      <c r="ROS187" s="23"/>
      <c r="ROT187" s="23"/>
      <c r="ROU187" s="23"/>
      <c r="ROV187" s="23"/>
      <c r="ROW187" s="23"/>
      <c r="ROX187" s="23"/>
      <c r="ROY187" s="23"/>
      <c r="ROZ187" s="23"/>
      <c r="RPA187" s="23"/>
      <c r="RPB187" s="23"/>
      <c r="RPC187" s="23"/>
      <c r="RPD187" s="23"/>
      <c r="RPE187" s="23"/>
      <c r="RPF187" s="23"/>
      <c r="RPG187" s="23"/>
      <c r="RPH187" s="23"/>
      <c r="RPI187" s="23"/>
      <c r="RPJ187" s="23"/>
      <c r="RPK187" s="23"/>
      <c r="RPL187" s="23"/>
      <c r="RPM187" s="23"/>
      <c r="RPN187" s="23"/>
      <c r="RPO187" s="23"/>
      <c r="RPP187" s="23"/>
      <c r="RPQ187" s="23"/>
      <c r="RPR187" s="23"/>
      <c r="RPS187" s="23"/>
      <c r="RPT187" s="23"/>
      <c r="RPU187" s="23"/>
      <c r="RPV187" s="23"/>
      <c r="RPW187" s="23"/>
      <c r="RPX187" s="23"/>
      <c r="RPY187" s="23"/>
      <c r="RPZ187" s="23"/>
      <c r="RQA187" s="23"/>
      <c r="RQB187" s="23"/>
      <c r="RQC187" s="23"/>
      <c r="RQD187" s="23"/>
      <c r="RQE187" s="23"/>
      <c r="RQF187" s="23"/>
      <c r="RQG187" s="23"/>
      <c r="RQH187" s="23"/>
      <c r="RQI187" s="23"/>
      <c r="RQJ187" s="23"/>
      <c r="RQK187" s="23"/>
      <c r="RQL187" s="23"/>
      <c r="RQM187" s="23"/>
      <c r="RQN187" s="23"/>
      <c r="RQO187" s="23"/>
      <c r="RQP187" s="23"/>
      <c r="RQQ187" s="23"/>
      <c r="RQR187" s="23"/>
      <c r="RQS187" s="23"/>
      <c r="RQT187" s="23"/>
      <c r="RQU187" s="23"/>
      <c r="RQV187" s="23"/>
      <c r="RQW187" s="23"/>
      <c r="RQX187" s="23"/>
      <c r="RQY187" s="23"/>
      <c r="RQZ187" s="23"/>
      <c r="RRA187" s="23"/>
      <c r="RRB187" s="23"/>
      <c r="RRC187" s="23"/>
      <c r="RRD187" s="23"/>
      <c r="RRE187" s="23"/>
      <c r="RRF187" s="23"/>
      <c r="RRG187" s="23"/>
      <c r="RRH187" s="23"/>
      <c r="RRI187" s="23"/>
      <c r="RRJ187" s="23"/>
      <c r="RRK187" s="23"/>
      <c r="RRL187" s="23"/>
      <c r="RRM187" s="23"/>
      <c r="RRN187" s="23"/>
      <c r="RRO187" s="23"/>
      <c r="RRP187" s="23"/>
      <c r="RRQ187" s="23"/>
      <c r="RRR187" s="23"/>
      <c r="RRS187" s="23"/>
      <c r="RRT187" s="23"/>
      <c r="RRU187" s="23"/>
      <c r="RRV187" s="23"/>
      <c r="RRW187" s="23"/>
      <c r="RRX187" s="23"/>
      <c r="RRY187" s="23"/>
      <c r="RRZ187" s="23"/>
      <c r="RSA187" s="23"/>
      <c r="RSB187" s="23"/>
      <c r="RSC187" s="23"/>
      <c r="RSD187" s="23"/>
      <c r="RSE187" s="23"/>
      <c r="RSF187" s="23"/>
      <c r="RSG187" s="23"/>
      <c r="RSH187" s="23"/>
      <c r="RSI187" s="23"/>
      <c r="RSJ187" s="23"/>
      <c r="RSK187" s="23"/>
      <c r="RSL187" s="23"/>
      <c r="RSM187" s="23"/>
      <c r="RSN187" s="23"/>
      <c r="RSO187" s="23"/>
      <c r="RSP187" s="23"/>
      <c r="RSQ187" s="23"/>
      <c r="RSR187" s="23"/>
      <c r="RSS187" s="23"/>
      <c r="RST187" s="23"/>
      <c r="RSU187" s="23"/>
      <c r="RSV187" s="23"/>
      <c r="RSW187" s="23"/>
      <c r="RSX187" s="23"/>
      <c r="RSY187" s="23"/>
      <c r="RSZ187" s="23"/>
      <c r="RTA187" s="23"/>
      <c r="RTB187" s="23"/>
      <c r="RTC187" s="23"/>
      <c r="RTD187" s="23"/>
      <c r="RTE187" s="23"/>
      <c r="RTF187" s="23"/>
      <c r="RTG187" s="23"/>
      <c r="RTH187" s="23"/>
      <c r="RTI187" s="23"/>
      <c r="RTJ187" s="23"/>
      <c r="RTK187" s="23"/>
      <c r="RTL187" s="23"/>
      <c r="RTM187" s="23"/>
      <c r="RTN187" s="23"/>
      <c r="RTO187" s="23"/>
      <c r="RTP187" s="23"/>
      <c r="RTQ187" s="23"/>
      <c r="RTR187" s="23"/>
      <c r="RTS187" s="23"/>
      <c r="RTT187" s="23"/>
      <c r="RTU187" s="23"/>
      <c r="RTV187" s="23"/>
      <c r="RTW187" s="23"/>
      <c r="RTX187" s="23"/>
      <c r="RTY187" s="23"/>
      <c r="RTZ187" s="23"/>
      <c r="RUA187" s="23"/>
      <c r="RUB187" s="23"/>
      <c r="RUC187" s="23"/>
      <c r="RUD187" s="23"/>
      <c r="RUE187" s="23"/>
      <c r="RUF187" s="23"/>
      <c r="RUG187" s="23"/>
      <c r="RUH187" s="23"/>
      <c r="RUI187" s="23"/>
      <c r="RUJ187" s="23"/>
      <c r="RUK187" s="23"/>
      <c r="RUL187" s="23"/>
      <c r="RUM187" s="23"/>
      <c r="RUN187" s="23"/>
      <c r="RUO187" s="23"/>
      <c r="RUP187" s="23"/>
      <c r="RUQ187" s="23"/>
      <c r="RUR187" s="23"/>
      <c r="RUS187" s="23"/>
      <c r="RUT187" s="23"/>
      <c r="RUU187" s="23"/>
      <c r="RUV187" s="23"/>
      <c r="RUW187" s="23"/>
      <c r="RUX187" s="23"/>
      <c r="RUY187" s="23"/>
      <c r="RUZ187" s="23"/>
      <c r="RVA187" s="23"/>
      <c r="RVB187" s="23"/>
      <c r="RVC187" s="23"/>
      <c r="RVD187" s="23"/>
      <c r="RVE187" s="23"/>
      <c r="RVF187" s="23"/>
      <c r="RVG187" s="23"/>
      <c r="RVH187" s="23"/>
      <c r="RVI187" s="23"/>
      <c r="RVJ187" s="23"/>
      <c r="RVK187" s="23"/>
      <c r="RVL187" s="23"/>
      <c r="RVM187" s="23"/>
      <c r="RVN187" s="23"/>
      <c r="RVO187" s="23"/>
      <c r="RVP187" s="23"/>
      <c r="RVQ187" s="23"/>
      <c r="RVR187" s="23"/>
      <c r="RVS187" s="23"/>
      <c r="RVT187" s="23"/>
      <c r="RVU187" s="23"/>
      <c r="RVV187" s="23"/>
      <c r="RVW187" s="23"/>
      <c r="RVX187" s="23"/>
      <c r="RVY187" s="23"/>
      <c r="RVZ187" s="23"/>
      <c r="RWA187" s="23"/>
      <c r="RWB187" s="23"/>
      <c r="RWC187" s="23"/>
      <c r="RWD187" s="23"/>
      <c r="RWE187" s="23"/>
      <c r="RWF187" s="23"/>
      <c r="RWG187" s="23"/>
      <c r="RWH187" s="23"/>
      <c r="RWI187" s="23"/>
      <c r="RWJ187" s="23"/>
      <c r="RWK187" s="23"/>
      <c r="RWL187" s="23"/>
      <c r="RWM187" s="23"/>
      <c r="RWN187" s="23"/>
      <c r="RWO187" s="23"/>
      <c r="RWP187" s="23"/>
      <c r="RWQ187" s="23"/>
      <c r="RWR187" s="23"/>
      <c r="RWS187" s="23"/>
      <c r="RWT187" s="23"/>
      <c r="RWU187" s="23"/>
      <c r="RWV187" s="23"/>
      <c r="RWW187" s="23"/>
      <c r="RWX187" s="23"/>
      <c r="RWY187" s="23"/>
      <c r="RWZ187" s="23"/>
      <c r="RXA187" s="23"/>
      <c r="RXB187" s="23"/>
      <c r="RXC187" s="23"/>
      <c r="RXD187" s="23"/>
      <c r="RXE187" s="23"/>
      <c r="RXF187" s="23"/>
      <c r="RXG187" s="23"/>
      <c r="RXH187" s="23"/>
      <c r="RXI187" s="23"/>
      <c r="RXJ187" s="23"/>
      <c r="RXK187" s="23"/>
      <c r="RXL187" s="23"/>
      <c r="RXM187" s="23"/>
      <c r="RXN187" s="23"/>
      <c r="RXO187" s="23"/>
      <c r="RXP187" s="23"/>
      <c r="RXQ187" s="23"/>
      <c r="RXR187" s="23"/>
      <c r="RXS187" s="23"/>
      <c r="RXT187" s="23"/>
      <c r="RXU187" s="23"/>
      <c r="RXV187" s="23"/>
      <c r="RXW187" s="23"/>
      <c r="RXX187" s="23"/>
      <c r="RXY187" s="23"/>
      <c r="RXZ187" s="23"/>
      <c r="RYA187" s="23"/>
      <c r="RYB187" s="23"/>
      <c r="RYC187" s="23"/>
      <c r="RYD187" s="23"/>
      <c r="RYE187" s="23"/>
      <c r="RYF187" s="23"/>
      <c r="RYG187" s="23"/>
      <c r="RYH187" s="23"/>
      <c r="RYI187" s="23"/>
      <c r="RYJ187" s="23"/>
      <c r="RYK187" s="23"/>
      <c r="RYL187" s="23"/>
      <c r="RYM187" s="23"/>
      <c r="RYN187" s="23"/>
      <c r="RYO187" s="23"/>
      <c r="RYP187" s="23"/>
      <c r="RYQ187" s="23"/>
      <c r="RYR187" s="23"/>
      <c r="RYS187" s="23"/>
      <c r="RYT187" s="23"/>
      <c r="RYU187" s="23"/>
      <c r="RYV187" s="23"/>
      <c r="RYW187" s="23"/>
      <c r="RYX187" s="23"/>
      <c r="RYY187" s="23"/>
      <c r="RYZ187" s="23"/>
      <c r="RZA187" s="23"/>
      <c r="RZB187" s="23"/>
      <c r="RZC187" s="23"/>
      <c r="RZD187" s="23"/>
      <c r="RZE187" s="23"/>
      <c r="RZF187" s="23"/>
      <c r="RZG187" s="23"/>
      <c r="RZH187" s="23"/>
      <c r="RZI187" s="23"/>
      <c r="RZJ187" s="23"/>
      <c r="RZK187" s="23"/>
      <c r="RZL187" s="23"/>
      <c r="RZM187" s="23"/>
      <c r="RZN187" s="23"/>
      <c r="RZO187" s="23"/>
      <c r="RZP187" s="23"/>
      <c r="RZQ187" s="23"/>
      <c r="RZR187" s="23"/>
      <c r="RZS187" s="23"/>
      <c r="RZT187" s="23"/>
      <c r="RZU187" s="23"/>
      <c r="RZV187" s="23"/>
      <c r="RZW187" s="23"/>
      <c r="RZX187" s="23"/>
      <c r="RZY187" s="23"/>
      <c r="RZZ187" s="23"/>
      <c r="SAA187" s="23"/>
      <c r="SAB187" s="23"/>
      <c r="SAC187" s="23"/>
      <c r="SAD187" s="23"/>
      <c r="SAE187" s="23"/>
      <c r="SAF187" s="23"/>
      <c r="SAG187" s="23"/>
      <c r="SAH187" s="23"/>
      <c r="SAI187" s="23"/>
      <c r="SAJ187" s="23"/>
      <c r="SAK187" s="23"/>
      <c r="SAL187" s="23"/>
      <c r="SAM187" s="23"/>
      <c r="SAN187" s="23"/>
      <c r="SAO187" s="23"/>
      <c r="SAP187" s="23"/>
      <c r="SAQ187" s="23"/>
      <c r="SAR187" s="23"/>
      <c r="SAS187" s="23"/>
      <c r="SAT187" s="23"/>
      <c r="SAU187" s="23"/>
      <c r="SAV187" s="23"/>
      <c r="SAW187" s="23"/>
      <c r="SAX187" s="23"/>
      <c r="SAY187" s="23"/>
      <c r="SAZ187" s="23"/>
      <c r="SBA187" s="23"/>
      <c r="SBB187" s="23"/>
      <c r="SBC187" s="23"/>
      <c r="SBD187" s="23"/>
      <c r="SBE187" s="23"/>
      <c r="SBF187" s="23"/>
      <c r="SBG187" s="23"/>
      <c r="SBH187" s="23"/>
      <c r="SBI187" s="23"/>
      <c r="SBJ187" s="23"/>
      <c r="SBK187" s="23"/>
      <c r="SBL187" s="23"/>
      <c r="SBM187" s="23"/>
      <c r="SBN187" s="23"/>
      <c r="SBO187" s="23"/>
      <c r="SBP187" s="23"/>
      <c r="SBQ187" s="23"/>
      <c r="SBR187" s="23"/>
      <c r="SBS187" s="23"/>
      <c r="SBT187" s="23"/>
      <c r="SBU187" s="23"/>
      <c r="SBV187" s="23"/>
      <c r="SBW187" s="23"/>
      <c r="SBX187" s="23"/>
      <c r="SBY187" s="23"/>
      <c r="SBZ187" s="23"/>
      <c r="SCA187" s="23"/>
      <c r="SCB187" s="23"/>
      <c r="SCC187" s="23"/>
      <c r="SCD187" s="23"/>
      <c r="SCE187" s="23"/>
      <c r="SCF187" s="23"/>
      <c r="SCG187" s="23"/>
      <c r="SCH187" s="23"/>
      <c r="SCI187" s="23"/>
      <c r="SCJ187" s="23"/>
      <c r="SCK187" s="23"/>
      <c r="SCL187" s="23"/>
      <c r="SCM187" s="23"/>
      <c r="SCN187" s="23"/>
      <c r="SCO187" s="23"/>
      <c r="SCP187" s="23"/>
      <c r="SCQ187" s="23"/>
      <c r="SCR187" s="23"/>
      <c r="SCS187" s="23"/>
      <c r="SCT187" s="23"/>
      <c r="SCU187" s="23"/>
      <c r="SCV187" s="23"/>
      <c r="SCW187" s="23"/>
      <c r="SCX187" s="23"/>
      <c r="SCY187" s="23"/>
      <c r="SCZ187" s="23"/>
      <c r="SDA187" s="23"/>
      <c r="SDB187" s="23"/>
      <c r="SDC187" s="23"/>
      <c r="SDD187" s="23"/>
      <c r="SDE187" s="23"/>
      <c r="SDF187" s="23"/>
      <c r="SDG187" s="23"/>
      <c r="SDH187" s="23"/>
      <c r="SDI187" s="23"/>
      <c r="SDJ187" s="23"/>
      <c r="SDK187" s="23"/>
      <c r="SDL187" s="23"/>
      <c r="SDM187" s="23"/>
      <c r="SDN187" s="23"/>
      <c r="SDO187" s="23"/>
      <c r="SDP187" s="23"/>
      <c r="SDQ187" s="23"/>
      <c r="SDR187" s="23"/>
      <c r="SDS187" s="23"/>
      <c r="SDT187" s="23"/>
      <c r="SDU187" s="23"/>
      <c r="SDV187" s="23"/>
      <c r="SDW187" s="23"/>
      <c r="SDX187" s="23"/>
      <c r="SDY187" s="23"/>
      <c r="SDZ187" s="23"/>
      <c r="SEA187" s="23"/>
      <c r="SEB187" s="23"/>
      <c r="SEC187" s="23"/>
      <c r="SED187" s="23"/>
      <c r="SEE187" s="23"/>
      <c r="SEF187" s="23"/>
      <c r="SEG187" s="23"/>
      <c r="SEH187" s="23"/>
      <c r="SEI187" s="23"/>
      <c r="SEJ187" s="23"/>
      <c r="SEK187" s="23"/>
      <c r="SEL187" s="23"/>
      <c r="SEM187" s="23"/>
      <c r="SEN187" s="23"/>
      <c r="SEO187" s="23"/>
      <c r="SEP187" s="23"/>
      <c r="SEQ187" s="23"/>
      <c r="SER187" s="23"/>
      <c r="SES187" s="23"/>
      <c r="SET187" s="23"/>
      <c r="SEU187" s="23"/>
      <c r="SEV187" s="23"/>
      <c r="SEW187" s="23"/>
      <c r="SEX187" s="23"/>
      <c r="SEY187" s="23"/>
      <c r="SEZ187" s="23"/>
      <c r="SFA187" s="23"/>
      <c r="SFB187" s="23"/>
      <c r="SFC187" s="23"/>
      <c r="SFD187" s="23"/>
      <c r="SFE187" s="23"/>
      <c r="SFF187" s="23"/>
      <c r="SFG187" s="23"/>
      <c r="SFH187" s="23"/>
      <c r="SFI187" s="23"/>
      <c r="SFJ187" s="23"/>
      <c r="SFK187" s="23"/>
      <c r="SFL187" s="23"/>
      <c r="SFM187" s="23"/>
      <c r="SFN187" s="23"/>
      <c r="SFO187" s="23"/>
      <c r="SFP187" s="23"/>
      <c r="SFQ187" s="23"/>
      <c r="SFR187" s="23"/>
      <c r="SFS187" s="23"/>
      <c r="SFT187" s="23"/>
      <c r="SFU187" s="23"/>
      <c r="SFV187" s="23"/>
      <c r="SFW187" s="23"/>
      <c r="SFX187" s="23"/>
      <c r="SFY187" s="23"/>
      <c r="SFZ187" s="23"/>
      <c r="SGA187" s="23"/>
      <c r="SGB187" s="23"/>
      <c r="SGC187" s="23"/>
      <c r="SGD187" s="23"/>
      <c r="SGE187" s="23"/>
      <c r="SGF187" s="23"/>
      <c r="SGG187" s="23"/>
      <c r="SGH187" s="23"/>
      <c r="SGI187" s="23"/>
      <c r="SGJ187" s="23"/>
      <c r="SGK187" s="23"/>
      <c r="SGL187" s="23"/>
      <c r="SGM187" s="23"/>
      <c r="SGN187" s="23"/>
      <c r="SGO187" s="23"/>
      <c r="SGP187" s="23"/>
      <c r="SGQ187" s="23"/>
      <c r="SGR187" s="23"/>
      <c r="SGS187" s="23"/>
      <c r="SGT187" s="23"/>
      <c r="SGU187" s="23"/>
      <c r="SGV187" s="23"/>
      <c r="SGW187" s="23"/>
      <c r="SGX187" s="23"/>
      <c r="SGY187" s="23"/>
      <c r="SGZ187" s="23"/>
      <c r="SHA187" s="23"/>
      <c r="SHB187" s="23"/>
      <c r="SHC187" s="23"/>
      <c r="SHD187" s="23"/>
      <c r="SHE187" s="23"/>
      <c r="SHF187" s="23"/>
      <c r="SHG187" s="23"/>
      <c r="SHH187" s="23"/>
      <c r="SHI187" s="23"/>
      <c r="SHJ187" s="23"/>
      <c r="SHK187" s="23"/>
      <c r="SHL187" s="23"/>
      <c r="SHM187" s="23"/>
      <c r="SHN187" s="23"/>
      <c r="SHO187" s="23"/>
      <c r="SHP187" s="23"/>
      <c r="SHQ187" s="23"/>
      <c r="SHR187" s="23"/>
      <c r="SHS187" s="23"/>
      <c r="SHT187" s="23"/>
      <c r="SHU187" s="23"/>
      <c r="SHV187" s="23"/>
      <c r="SHW187" s="23"/>
      <c r="SHX187" s="23"/>
      <c r="SHY187" s="23"/>
      <c r="SHZ187" s="23"/>
      <c r="SIA187" s="23"/>
      <c r="SIB187" s="23"/>
      <c r="SIC187" s="23"/>
      <c r="SID187" s="23"/>
      <c r="SIE187" s="23"/>
      <c r="SIF187" s="23"/>
      <c r="SIG187" s="23"/>
      <c r="SIH187" s="23"/>
      <c r="SII187" s="23"/>
      <c r="SIJ187" s="23"/>
      <c r="SIK187" s="23"/>
      <c r="SIL187" s="23"/>
      <c r="SIM187" s="23"/>
      <c r="SIN187" s="23"/>
      <c r="SIO187" s="23"/>
      <c r="SIP187" s="23"/>
      <c r="SIQ187" s="23"/>
      <c r="SIR187" s="23"/>
      <c r="SIS187" s="23"/>
      <c r="SIT187" s="23"/>
      <c r="SIU187" s="23"/>
      <c r="SIV187" s="23"/>
      <c r="SIW187" s="23"/>
      <c r="SIX187" s="23"/>
      <c r="SIY187" s="23"/>
      <c r="SIZ187" s="23"/>
      <c r="SJA187" s="23"/>
      <c r="SJB187" s="23"/>
      <c r="SJC187" s="23"/>
      <c r="SJD187" s="23"/>
      <c r="SJE187" s="23"/>
      <c r="SJF187" s="23"/>
      <c r="SJG187" s="23"/>
      <c r="SJH187" s="23"/>
      <c r="SJI187" s="23"/>
      <c r="SJJ187" s="23"/>
      <c r="SJK187" s="23"/>
      <c r="SJL187" s="23"/>
      <c r="SJM187" s="23"/>
      <c r="SJN187" s="23"/>
      <c r="SJO187" s="23"/>
      <c r="SJP187" s="23"/>
      <c r="SJQ187" s="23"/>
      <c r="SJR187" s="23"/>
      <c r="SJS187" s="23"/>
      <c r="SJT187" s="23"/>
      <c r="SJU187" s="23"/>
      <c r="SJV187" s="23"/>
      <c r="SJW187" s="23"/>
      <c r="SJX187" s="23"/>
      <c r="SJY187" s="23"/>
      <c r="SJZ187" s="23"/>
      <c r="SKA187" s="23"/>
      <c r="SKB187" s="23"/>
      <c r="SKC187" s="23"/>
      <c r="SKD187" s="23"/>
      <c r="SKE187" s="23"/>
      <c r="SKF187" s="23"/>
      <c r="SKG187" s="23"/>
      <c r="SKH187" s="23"/>
      <c r="SKI187" s="23"/>
      <c r="SKJ187" s="23"/>
      <c r="SKK187" s="23"/>
      <c r="SKL187" s="23"/>
      <c r="SKM187" s="23"/>
      <c r="SKN187" s="23"/>
      <c r="SKO187" s="23"/>
      <c r="SKP187" s="23"/>
      <c r="SKQ187" s="23"/>
      <c r="SKR187" s="23"/>
      <c r="SKS187" s="23"/>
      <c r="SKT187" s="23"/>
      <c r="SKU187" s="23"/>
      <c r="SKV187" s="23"/>
      <c r="SKW187" s="23"/>
      <c r="SKX187" s="23"/>
      <c r="SKY187" s="23"/>
      <c r="SKZ187" s="23"/>
      <c r="SLA187" s="23"/>
      <c r="SLB187" s="23"/>
      <c r="SLC187" s="23"/>
      <c r="SLD187" s="23"/>
      <c r="SLE187" s="23"/>
      <c r="SLF187" s="23"/>
      <c r="SLG187" s="23"/>
      <c r="SLH187" s="23"/>
      <c r="SLI187" s="23"/>
      <c r="SLJ187" s="23"/>
      <c r="SLK187" s="23"/>
      <c r="SLL187" s="23"/>
      <c r="SLM187" s="23"/>
      <c r="SLN187" s="23"/>
      <c r="SLO187" s="23"/>
      <c r="SLP187" s="23"/>
      <c r="SLQ187" s="23"/>
      <c r="SLR187" s="23"/>
      <c r="SLS187" s="23"/>
      <c r="SLT187" s="23"/>
      <c r="SLU187" s="23"/>
      <c r="SLV187" s="23"/>
      <c r="SLW187" s="23"/>
      <c r="SLX187" s="23"/>
      <c r="SLY187" s="23"/>
      <c r="SLZ187" s="23"/>
      <c r="SMA187" s="23"/>
      <c r="SMB187" s="23"/>
      <c r="SMC187" s="23"/>
      <c r="SMD187" s="23"/>
      <c r="SME187" s="23"/>
      <c r="SMF187" s="23"/>
      <c r="SMG187" s="23"/>
      <c r="SMH187" s="23"/>
      <c r="SMI187" s="23"/>
      <c r="SMJ187" s="23"/>
      <c r="SMK187" s="23"/>
      <c r="SML187" s="23"/>
      <c r="SMM187" s="23"/>
      <c r="SMN187" s="23"/>
      <c r="SMO187" s="23"/>
      <c r="SMP187" s="23"/>
      <c r="SMQ187" s="23"/>
      <c r="SMR187" s="23"/>
      <c r="SMS187" s="23"/>
      <c r="SMT187" s="23"/>
      <c r="SMU187" s="23"/>
      <c r="SMV187" s="23"/>
      <c r="SMW187" s="23"/>
      <c r="SMX187" s="23"/>
      <c r="SMY187" s="23"/>
      <c r="SMZ187" s="23"/>
      <c r="SNA187" s="23"/>
      <c r="SNB187" s="23"/>
      <c r="SNC187" s="23"/>
      <c r="SND187" s="23"/>
      <c r="SNE187" s="23"/>
      <c r="SNF187" s="23"/>
      <c r="SNG187" s="23"/>
      <c r="SNH187" s="23"/>
      <c r="SNI187" s="23"/>
      <c r="SNJ187" s="23"/>
      <c r="SNK187" s="23"/>
      <c r="SNL187" s="23"/>
      <c r="SNM187" s="23"/>
      <c r="SNN187" s="23"/>
      <c r="SNO187" s="23"/>
      <c r="SNP187" s="23"/>
      <c r="SNQ187" s="23"/>
      <c r="SNR187" s="23"/>
      <c r="SNS187" s="23"/>
      <c r="SNT187" s="23"/>
      <c r="SNU187" s="23"/>
      <c r="SNV187" s="23"/>
      <c r="SNW187" s="23"/>
      <c r="SNX187" s="23"/>
      <c r="SNY187" s="23"/>
      <c r="SNZ187" s="23"/>
      <c r="SOA187" s="23"/>
      <c r="SOB187" s="23"/>
      <c r="SOC187" s="23"/>
      <c r="SOD187" s="23"/>
      <c r="SOE187" s="23"/>
      <c r="SOF187" s="23"/>
      <c r="SOG187" s="23"/>
      <c r="SOH187" s="23"/>
      <c r="SOI187" s="23"/>
      <c r="SOJ187" s="23"/>
      <c r="SOK187" s="23"/>
      <c r="SOL187" s="23"/>
      <c r="SOM187" s="23"/>
      <c r="SON187" s="23"/>
      <c r="SOO187" s="23"/>
      <c r="SOP187" s="23"/>
      <c r="SOQ187" s="23"/>
      <c r="SOR187" s="23"/>
      <c r="SOS187" s="23"/>
      <c r="SOT187" s="23"/>
      <c r="SOU187" s="23"/>
      <c r="SOV187" s="23"/>
      <c r="SOW187" s="23"/>
      <c r="SOX187" s="23"/>
      <c r="SOY187" s="23"/>
      <c r="SOZ187" s="23"/>
      <c r="SPA187" s="23"/>
      <c r="SPB187" s="23"/>
      <c r="SPC187" s="23"/>
      <c r="SPD187" s="23"/>
      <c r="SPE187" s="23"/>
      <c r="SPF187" s="23"/>
      <c r="SPG187" s="23"/>
      <c r="SPH187" s="23"/>
      <c r="SPI187" s="23"/>
      <c r="SPJ187" s="23"/>
      <c r="SPK187" s="23"/>
      <c r="SPL187" s="23"/>
      <c r="SPM187" s="23"/>
      <c r="SPN187" s="23"/>
      <c r="SPO187" s="23"/>
      <c r="SPP187" s="23"/>
      <c r="SPQ187" s="23"/>
      <c r="SPR187" s="23"/>
      <c r="SPS187" s="23"/>
      <c r="SPT187" s="23"/>
      <c r="SPU187" s="23"/>
      <c r="SPV187" s="23"/>
      <c r="SPW187" s="23"/>
      <c r="SPX187" s="23"/>
      <c r="SPY187" s="23"/>
      <c r="SPZ187" s="23"/>
      <c r="SQA187" s="23"/>
      <c r="SQB187" s="23"/>
      <c r="SQC187" s="23"/>
      <c r="SQD187" s="23"/>
      <c r="SQE187" s="23"/>
      <c r="SQF187" s="23"/>
      <c r="SQG187" s="23"/>
      <c r="SQH187" s="23"/>
      <c r="SQI187" s="23"/>
      <c r="SQJ187" s="23"/>
      <c r="SQK187" s="23"/>
      <c r="SQL187" s="23"/>
      <c r="SQM187" s="23"/>
      <c r="SQN187" s="23"/>
      <c r="SQO187" s="23"/>
      <c r="SQP187" s="23"/>
      <c r="SQQ187" s="23"/>
      <c r="SQR187" s="23"/>
      <c r="SQS187" s="23"/>
      <c r="SQT187" s="23"/>
      <c r="SQU187" s="23"/>
      <c r="SQV187" s="23"/>
      <c r="SQW187" s="23"/>
      <c r="SQX187" s="23"/>
      <c r="SQY187" s="23"/>
      <c r="SQZ187" s="23"/>
      <c r="SRA187" s="23"/>
      <c r="SRB187" s="23"/>
      <c r="SRC187" s="23"/>
      <c r="SRD187" s="23"/>
      <c r="SRE187" s="23"/>
      <c r="SRF187" s="23"/>
      <c r="SRG187" s="23"/>
      <c r="SRH187" s="23"/>
      <c r="SRI187" s="23"/>
      <c r="SRJ187" s="23"/>
      <c r="SRK187" s="23"/>
      <c r="SRL187" s="23"/>
      <c r="SRM187" s="23"/>
      <c r="SRN187" s="23"/>
      <c r="SRO187" s="23"/>
      <c r="SRP187" s="23"/>
      <c r="SRQ187" s="23"/>
      <c r="SRR187" s="23"/>
      <c r="SRS187" s="23"/>
      <c r="SRT187" s="23"/>
      <c r="SRU187" s="23"/>
      <c r="SRV187" s="23"/>
      <c r="SRW187" s="23"/>
      <c r="SRX187" s="23"/>
      <c r="SRY187" s="23"/>
      <c r="SRZ187" s="23"/>
      <c r="SSA187" s="23"/>
      <c r="SSB187" s="23"/>
      <c r="SSC187" s="23"/>
      <c r="SSD187" s="23"/>
      <c r="SSE187" s="23"/>
      <c r="SSF187" s="23"/>
      <c r="SSG187" s="23"/>
      <c r="SSH187" s="23"/>
      <c r="SSI187" s="23"/>
      <c r="SSJ187" s="23"/>
      <c r="SSK187" s="23"/>
      <c r="SSL187" s="23"/>
      <c r="SSM187" s="23"/>
      <c r="SSN187" s="23"/>
      <c r="SSO187" s="23"/>
      <c r="SSP187" s="23"/>
      <c r="SSQ187" s="23"/>
      <c r="SSR187" s="23"/>
      <c r="SSS187" s="23"/>
      <c r="SST187" s="23"/>
      <c r="SSU187" s="23"/>
      <c r="SSV187" s="23"/>
      <c r="SSW187" s="23"/>
      <c r="SSX187" s="23"/>
      <c r="SSY187" s="23"/>
      <c r="SSZ187" s="23"/>
      <c r="STA187" s="23"/>
      <c r="STB187" s="23"/>
      <c r="STC187" s="23"/>
      <c r="STD187" s="23"/>
      <c r="STE187" s="23"/>
      <c r="STF187" s="23"/>
      <c r="STG187" s="23"/>
      <c r="STH187" s="23"/>
      <c r="STI187" s="23"/>
      <c r="STJ187" s="23"/>
      <c r="STK187" s="23"/>
      <c r="STL187" s="23"/>
      <c r="STM187" s="23"/>
      <c r="STN187" s="23"/>
      <c r="STO187" s="23"/>
      <c r="STP187" s="23"/>
      <c r="STQ187" s="23"/>
      <c r="STR187" s="23"/>
      <c r="STS187" s="23"/>
      <c r="STT187" s="23"/>
      <c r="STU187" s="23"/>
      <c r="STV187" s="23"/>
      <c r="STW187" s="23"/>
      <c r="STX187" s="23"/>
      <c r="STY187" s="23"/>
      <c r="STZ187" s="23"/>
      <c r="SUA187" s="23"/>
      <c r="SUB187" s="23"/>
      <c r="SUC187" s="23"/>
      <c r="SUD187" s="23"/>
      <c r="SUE187" s="23"/>
      <c r="SUF187" s="23"/>
      <c r="SUG187" s="23"/>
      <c r="SUH187" s="23"/>
      <c r="SUI187" s="23"/>
      <c r="SUJ187" s="23"/>
      <c r="SUK187" s="23"/>
      <c r="SUL187" s="23"/>
      <c r="SUM187" s="23"/>
      <c r="SUN187" s="23"/>
      <c r="SUO187" s="23"/>
      <c r="SUP187" s="23"/>
      <c r="SUQ187" s="23"/>
      <c r="SUR187" s="23"/>
      <c r="SUS187" s="23"/>
      <c r="SUT187" s="23"/>
      <c r="SUU187" s="23"/>
      <c r="SUV187" s="23"/>
      <c r="SUW187" s="23"/>
      <c r="SUX187" s="23"/>
      <c r="SUY187" s="23"/>
      <c r="SUZ187" s="23"/>
      <c r="SVA187" s="23"/>
      <c r="SVB187" s="23"/>
      <c r="SVC187" s="23"/>
      <c r="SVD187" s="23"/>
      <c r="SVE187" s="23"/>
      <c r="SVF187" s="23"/>
      <c r="SVG187" s="23"/>
      <c r="SVH187" s="23"/>
      <c r="SVI187" s="23"/>
      <c r="SVJ187" s="23"/>
      <c r="SVK187" s="23"/>
      <c r="SVL187" s="23"/>
      <c r="SVM187" s="23"/>
      <c r="SVN187" s="23"/>
      <c r="SVO187" s="23"/>
      <c r="SVP187" s="23"/>
      <c r="SVQ187" s="23"/>
      <c r="SVR187" s="23"/>
      <c r="SVS187" s="23"/>
      <c r="SVT187" s="23"/>
      <c r="SVU187" s="23"/>
      <c r="SVV187" s="23"/>
      <c r="SVW187" s="23"/>
      <c r="SVX187" s="23"/>
      <c r="SVY187" s="23"/>
      <c r="SVZ187" s="23"/>
      <c r="SWA187" s="23"/>
      <c r="SWB187" s="23"/>
      <c r="SWC187" s="23"/>
      <c r="SWD187" s="23"/>
      <c r="SWE187" s="23"/>
      <c r="SWF187" s="23"/>
      <c r="SWG187" s="23"/>
      <c r="SWH187" s="23"/>
      <c r="SWI187" s="23"/>
      <c r="SWJ187" s="23"/>
      <c r="SWK187" s="23"/>
      <c r="SWL187" s="23"/>
      <c r="SWM187" s="23"/>
      <c r="SWN187" s="23"/>
      <c r="SWO187" s="23"/>
      <c r="SWP187" s="23"/>
      <c r="SWQ187" s="23"/>
      <c r="SWR187" s="23"/>
      <c r="SWS187" s="23"/>
      <c r="SWT187" s="23"/>
      <c r="SWU187" s="23"/>
      <c r="SWV187" s="23"/>
      <c r="SWW187" s="23"/>
      <c r="SWX187" s="23"/>
      <c r="SWY187" s="23"/>
      <c r="SWZ187" s="23"/>
      <c r="SXA187" s="23"/>
      <c r="SXB187" s="23"/>
      <c r="SXC187" s="23"/>
      <c r="SXD187" s="23"/>
      <c r="SXE187" s="23"/>
      <c r="SXF187" s="23"/>
      <c r="SXG187" s="23"/>
      <c r="SXH187" s="23"/>
      <c r="SXI187" s="23"/>
      <c r="SXJ187" s="23"/>
      <c r="SXK187" s="23"/>
      <c r="SXL187" s="23"/>
      <c r="SXM187" s="23"/>
      <c r="SXN187" s="23"/>
      <c r="SXO187" s="23"/>
      <c r="SXP187" s="23"/>
      <c r="SXQ187" s="23"/>
      <c r="SXR187" s="23"/>
      <c r="SXS187" s="23"/>
      <c r="SXT187" s="23"/>
      <c r="SXU187" s="23"/>
      <c r="SXV187" s="23"/>
      <c r="SXW187" s="23"/>
      <c r="SXX187" s="23"/>
      <c r="SXY187" s="23"/>
      <c r="SXZ187" s="23"/>
      <c r="SYA187" s="23"/>
      <c r="SYB187" s="23"/>
      <c r="SYC187" s="23"/>
      <c r="SYD187" s="23"/>
      <c r="SYE187" s="23"/>
      <c r="SYF187" s="23"/>
      <c r="SYG187" s="23"/>
      <c r="SYH187" s="23"/>
      <c r="SYI187" s="23"/>
      <c r="SYJ187" s="23"/>
      <c r="SYK187" s="23"/>
      <c r="SYL187" s="23"/>
      <c r="SYM187" s="23"/>
      <c r="SYN187" s="23"/>
      <c r="SYO187" s="23"/>
      <c r="SYP187" s="23"/>
      <c r="SYQ187" s="23"/>
      <c r="SYR187" s="23"/>
      <c r="SYS187" s="23"/>
      <c r="SYT187" s="23"/>
      <c r="SYU187" s="23"/>
      <c r="SYV187" s="23"/>
      <c r="SYW187" s="23"/>
      <c r="SYX187" s="23"/>
      <c r="SYY187" s="23"/>
      <c r="SYZ187" s="23"/>
      <c r="SZA187" s="23"/>
      <c r="SZB187" s="23"/>
      <c r="SZC187" s="23"/>
      <c r="SZD187" s="23"/>
      <c r="SZE187" s="23"/>
      <c r="SZF187" s="23"/>
      <c r="SZG187" s="23"/>
      <c r="SZH187" s="23"/>
      <c r="SZI187" s="23"/>
      <c r="SZJ187" s="23"/>
      <c r="SZK187" s="23"/>
      <c r="SZL187" s="23"/>
      <c r="SZM187" s="23"/>
      <c r="SZN187" s="23"/>
      <c r="SZO187" s="23"/>
      <c r="SZP187" s="23"/>
      <c r="SZQ187" s="23"/>
      <c r="SZR187" s="23"/>
      <c r="SZS187" s="23"/>
      <c r="SZT187" s="23"/>
      <c r="SZU187" s="23"/>
      <c r="SZV187" s="23"/>
      <c r="SZW187" s="23"/>
      <c r="SZX187" s="23"/>
      <c r="SZY187" s="23"/>
      <c r="SZZ187" s="23"/>
      <c r="TAA187" s="23"/>
      <c r="TAB187" s="23"/>
      <c r="TAC187" s="23"/>
      <c r="TAD187" s="23"/>
      <c r="TAE187" s="23"/>
      <c r="TAF187" s="23"/>
      <c r="TAG187" s="23"/>
      <c r="TAH187" s="23"/>
      <c r="TAI187" s="23"/>
      <c r="TAJ187" s="23"/>
      <c r="TAK187" s="23"/>
      <c r="TAL187" s="23"/>
      <c r="TAM187" s="23"/>
      <c r="TAN187" s="23"/>
      <c r="TAO187" s="23"/>
      <c r="TAP187" s="23"/>
      <c r="TAQ187" s="23"/>
      <c r="TAR187" s="23"/>
      <c r="TAS187" s="23"/>
      <c r="TAT187" s="23"/>
      <c r="TAU187" s="23"/>
      <c r="TAV187" s="23"/>
      <c r="TAW187" s="23"/>
      <c r="TAX187" s="23"/>
      <c r="TAY187" s="23"/>
      <c r="TAZ187" s="23"/>
      <c r="TBA187" s="23"/>
      <c r="TBB187" s="23"/>
      <c r="TBC187" s="23"/>
      <c r="TBD187" s="23"/>
      <c r="TBE187" s="23"/>
      <c r="TBF187" s="23"/>
      <c r="TBG187" s="23"/>
      <c r="TBH187" s="23"/>
      <c r="TBI187" s="23"/>
      <c r="TBJ187" s="23"/>
      <c r="TBK187" s="23"/>
      <c r="TBL187" s="23"/>
      <c r="TBM187" s="23"/>
      <c r="TBN187" s="23"/>
      <c r="TBO187" s="23"/>
      <c r="TBP187" s="23"/>
      <c r="TBQ187" s="23"/>
      <c r="TBR187" s="23"/>
      <c r="TBS187" s="23"/>
      <c r="TBT187" s="23"/>
      <c r="TBU187" s="23"/>
      <c r="TBV187" s="23"/>
      <c r="TBW187" s="23"/>
      <c r="TBX187" s="23"/>
      <c r="TBY187" s="23"/>
      <c r="TBZ187" s="23"/>
      <c r="TCA187" s="23"/>
      <c r="TCB187" s="23"/>
      <c r="TCC187" s="23"/>
      <c r="TCD187" s="23"/>
      <c r="TCE187" s="23"/>
      <c r="TCF187" s="23"/>
      <c r="TCG187" s="23"/>
      <c r="TCH187" s="23"/>
      <c r="TCI187" s="23"/>
      <c r="TCJ187" s="23"/>
      <c r="TCK187" s="23"/>
      <c r="TCL187" s="23"/>
      <c r="TCM187" s="23"/>
      <c r="TCN187" s="23"/>
      <c r="TCO187" s="23"/>
      <c r="TCP187" s="23"/>
      <c r="TCQ187" s="23"/>
      <c r="TCR187" s="23"/>
      <c r="TCS187" s="23"/>
      <c r="TCT187" s="23"/>
      <c r="TCU187" s="23"/>
      <c r="TCV187" s="23"/>
      <c r="TCW187" s="23"/>
      <c r="TCX187" s="23"/>
      <c r="TCY187" s="23"/>
      <c r="TCZ187" s="23"/>
      <c r="TDA187" s="23"/>
      <c r="TDB187" s="23"/>
      <c r="TDC187" s="23"/>
      <c r="TDD187" s="23"/>
      <c r="TDE187" s="23"/>
      <c r="TDF187" s="23"/>
      <c r="TDG187" s="23"/>
      <c r="TDH187" s="23"/>
      <c r="TDI187" s="23"/>
      <c r="TDJ187" s="23"/>
      <c r="TDK187" s="23"/>
      <c r="TDL187" s="23"/>
      <c r="TDM187" s="23"/>
      <c r="TDN187" s="23"/>
      <c r="TDO187" s="23"/>
      <c r="TDP187" s="23"/>
      <c r="TDQ187" s="23"/>
      <c r="TDR187" s="23"/>
      <c r="TDS187" s="23"/>
      <c r="TDT187" s="23"/>
      <c r="TDU187" s="23"/>
      <c r="TDV187" s="23"/>
      <c r="TDW187" s="23"/>
      <c r="TDX187" s="23"/>
      <c r="TDY187" s="23"/>
      <c r="TDZ187" s="23"/>
      <c r="TEA187" s="23"/>
      <c r="TEB187" s="23"/>
      <c r="TEC187" s="23"/>
      <c r="TED187" s="23"/>
      <c r="TEE187" s="23"/>
      <c r="TEF187" s="23"/>
      <c r="TEG187" s="23"/>
      <c r="TEH187" s="23"/>
      <c r="TEI187" s="23"/>
      <c r="TEJ187" s="23"/>
      <c r="TEK187" s="23"/>
      <c r="TEL187" s="23"/>
      <c r="TEM187" s="23"/>
      <c r="TEN187" s="23"/>
      <c r="TEO187" s="23"/>
      <c r="TEP187" s="23"/>
      <c r="TEQ187" s="23"/>
      <c r="TER187" s="23"/>
      <c r="TES187" s="23"/>
      <c r="TET187" s="23"/>
      <c r="TEU187" s="23"/>
      <c r="TEV187" s="23"/>
      <c r="TEW187" s="23"/>
      <c r="TEX187" s="23"/>
      <c r="TEY187" s="23"/>
      <c r="TEZ187" s="23"/>
      <c r="TFA187" s="23"/>
      <c r="TFB187" s="23"/>
      <c r="TFC187" s="23"/>
      <c r="TFD187" s="23"/>
      <c r="TFE187" s="23"/>
      <c r="TFF187" s="23"/>
      <c r="TFG187" s="23"/>
      <c r="TFH187" s="23"/>
      <c r="TFI187" s="23"/>
      <c r="TFJ187" s="23"/>
      <c r="TFK187" s="23"/>
      <c r="TFL187" s="23"/>
      <c r="TFM187" s="23"/>
      <c r="TFN187" s="23"/>
      <c r="TFO187" s="23"/>
      <c r="TFP187" s="23"/>
      <c r="TFQ187" s="23"/>
      <c r="TFR187" s="23"/>
      <c r="TFS187" s="23"/>
      <c r="TFT187" s="23"/>
      <c r="TFU187" s="23"/>
      <c r="TFV187" s="23"/>
      <c r="TFW187" s="23"/>
      <c r="TFX187" s="23"/>
      <c r="TFY187" s="23"/>
      <c r="TFZ187" s="23"/>
      <c r="TGA187" s="23"/>
      <c r="TGB187" s="23"/>
      <c r="TGC187" s="23"/>
      <c r="TGD187" s="23"/>
      <c r="TGE187" s="23"/>
      <c r="TGF187" s="23"/>
      <c r="TGG187" s="23"/>
      <c r="TGH187" s="23"/>
      <c r="TGI187" s="23"/>
      <c r="TGJ187" s="23"/>
      <c r="TGK187" s="23"/>
      <c r="TGL187" s="23"/>
      <c r="TGM187" s="23"/>
      <c r="TGN187" s="23"/>
      <c r="TGO187" s="23"/>
      <c r="TGP187" s="23"/>
      <c r="TGQ187" s="23"/>
      <c r="TGR187" s="23"/>
      <c r="TGS187" s="23"/>
      <c r="TGT187" s="23"/>
      <c r="TGU187" s="23"/>
      <c r="TGV187" s="23"/>
      <c r="TGW187" s="23"/>
      <c r="TGX187" s="23"/>
      <c r="TGY187" s="23"/>
      <c r="TGZ187" s="23"/>
      <c r="THA187" s="23"/>
      <c r="THB187" s="23"/>
      <c r="THC187" s="23"/>
      <c r="THD187" s="23"/>
      <c r="THE187" s="23"/>
      <c r="THF187" s="23"/>
      <c r="THG187" s="23"/>
      <c r="THH187" s="23"/>
      <c r="THI187" s="23"/>
      <c r="THJ187" s="23"/>
      <c r="THK187" s="23"/>
      <c r="THL187" s="23"/>
      <c r="THM187" s="23"/>
      <c r="THN187" s="23"/>
      <c r="THO187" s="23"/>
      <c r="THP187" s="23"/>
      <c r="THQ187" s="23"/>
      <c r="THR187" s="23"/>
      <c r="THS187" s="23"/>
      <c r="THT187" s="23"/>
      <c r="THU187" s="23"/>
      <c r="THV187" s="23"/>
      <c r="THW187" s="23"/>
      <c r="THX187" s="23"/>
      <c r="THY187" s="23"/>
      <c r="THZ187" s="23"/>
      <c r="TIA187" s="23"/>
      <c r="TIB187" s="23"/>
      <c r="TIC187" s="23"/>
      <c r="TID187" s="23"/>
      <c r="TIE187" s="23"/>
      <c r="TIF187" s="23"/>
      <c r="TIG187" s="23"/>
      <c r="TIH187" s="23"/>
      <c r="TII187" s="23"/>
      <c r="TIJ187" s="23"/>
      <c r="TIK187" s="23"/>
      <c r="TIL187" s="23"/>
      <c r="TIM187" s="23"/>
      <c r="TIN187" s="23"/>
      <c r="TIO187" s="23"/>
      <c r="TIP187" s="23"/>
      <c r="TIQ187" s="23"/>
      <c r="TIR187" s="23"/>
      <c r="TIS187" s="23"/>
      <c r="TIT187" s="23"/>
      <c r="TIU187" s="23"/>
      <c r="TIV187" s="23"/>
      <c r="TIW187" s="23"/>
      <c r="TIX187" s="23"/>
      <c r="TIY187" s="23"/>
      <c r="TIZ187" s="23"/>
      <c r="TJA187" s="23"/>
      <c r="TJB187" s="23"/>
      <c r="TJC187" s="23"/>
      <c r="TJD187" s="23"/>
      <c r="TJE187" s="23"/>
      <c r="TJF187" s="23"/>
      <c r="TJG187" s="23"/>
      <c r="TJH187" s="23"/>
      <c r="TJI187" s="23"/>
      <c r="TJJ187" s="23"/>
      <c r="TJK187" s="23"/>
      <c r="TJL187" s="23"/>
      <c r="TJM187" s="23"/>
      <c r="TJN187" s="23"/>
      <c r="TJO187" s="23"/>
      <c r="TJP187" s="23"/>
      <c r="TJQ187" s="23"/>
      <c r="TJR187" s="23"/>
      <c r="TJS187" s="23"/>
      <c r="TJT187" s="23"/>
      <c r="TJU187" s="23"/>
      <c r="TJV187" s="23"/>
      <c r="TJW187" s="23"/>
      <c r="TJX187" s="23"/>
      <c r="TJY187" s="23"/>
      <c r="TJZ187" s="23"/>
      <c r="TKA187" s="23"/>
      <c r="TKB187" s="23"/>
      <c r="TKC187" s="23"/>
      <c r="TKD187" s="23"/>
      <c r="TKE187" s="23"/>
      <c r="TKF187" s="23"/>
      <c r="TKG187" s="23"/>
      <c r="TKH187" s="23"/>
      <c r="TKI187" s="23"/>
      <c r="TKJ187" s="23"/>
      <c r="TKK187" s="23"/>
      <c r="TKL187" s="23"/>
      <c r="TKM187" s="23"/>
      <c r="TKN187" s="23"/>
      <c r="TKO187" s="23"/>
      <c r="TKP187" s="23"/>
      <c r="TKQ187" s="23"/>
      <c r="TKR187" s="23"/>
      <c r="TKS187" s="23"/>
      <c r="TKT187" s="23"/>
      <c r="TKU187" s="23"/>
      <c r="TKV187" s="23"/>
      <c r="TKW187" s="23"/>
      <c r="TKX187" s="23"/>
      <c r="TKY187" s="23"/>
      <c r="TKZ187" s="23"/>
      <c r="TLA187" s="23"/>
      <c r="TLB187" s="23"/>
      <c r="TLC187" s="23"/>
      <c r="TLD187" s="23"/>
      <c r="TLE187" s="23"/>
      <c r="TLF187" s="23"/>
      <c r="TLG187" s="23"/>
      <c r="TLH187" s="23"/>
      <c r="TLI187" s="23"/>
      <c r="TLJ187" s="23"/>
      <c r="TLK187" s="23"/>
      <c r="TLL187" s="23"/>
      <c r="TLM187" s="23"/>
      <c r="TLN187" s="23"/>
      <c r="TLO187" s="23"/>
      <c r="TLP187" s="23"/>
      <c r="TLQ187" s="23"/>
      <c r="TLR187" s="23"/>
      <c r="TLS187" s="23"/>
      <c r="TLT187" s="23"/>
      <c r="TLU187" s="23"/>
      <c r="TLV187" s="23"/>
      <c r="TLW187" s="23"/>
      <c r="TLX187" s="23"/>
      <c r="TLY187" s="23"/>
      <c r="TLZ187" s="23"/>
      <c r="TMA187" s="23"/>
      <c r="TMB187" s="23"/>
      <c r="TMC187" s="23"/>
      <c r="TMD187" s="23"/>
      <c r="TME187" s="23"/>
      <c r="TMF187" s="23"/>
      <c r="TMG187" s="23"/>
      <c r="TMH187" s="23"/>
      <c r="TMI187" s="23"/>
      <c r="TMJ187" s="23"/>
      <c r="TMK187" s="23"/>
      <c r="TML187" s="23"/>
      <c r="TMM187" s="23"/>
      <c r="TMN187" s="23"/>
      <c r="TMO187" s="23"/>
      <c r="TMP187" s="23"/>
      <c r="TMQ187" s="23"/>
      <c r="TMR187" s="23"/>
      <c r="TMS187" s="23"/>
      <c r="TMT187" s="23"/>
      <c r="TMU187" s="23"/>
      <c r="TMV187" s="23"/>
      <c r="TMW187" s="23"/>
      <c r="TMX187" s="23"/>
      <c r="TMY187" s="23"/>
      <c r="TMZ187" s="23"/>
      <c r="TNA187" s="23"/>
      <c r="TNB187" s="23"/>
      <c r="TNC187" s="23"/>
      <c r="TND187" s="23"/>
      <c r="TNE187" s="23"/>
      <c r="TNF187" s="23"/>
      <c r="TNG187" s="23"/>
      <c r="TNH187" s="23"/>
      <c r="TNI187" s="23"/>
      <c r="TNJ187" s="23"/>
      <c r="TNK187" s="23"/>
      <c r="TNL187" s="23"/>
      <c r="TNM187" s="23"/>
      <c r="TNN187" s="23"/>
      <c r="TNO187" s="23"/>
      <c r="TNP187" s="23"/>
      <c r="TNQ187" s="23"/>
      <c r="TNR187" s="23"/>
      <c r="TNS187" s="23"/>
      <c r="TNT187" s="23"/>
      <c r="TNU187" s="23"/>
      <c r="TNV187" s="23"/>
      <c r="TNW187" s="23"/>
      <c r="TNX187" s="23"/>
      <c r="TNY187" s="23"/>
      <c r="TNZ187" s="23"/>
      <c r="TOA187" s="23"/>
      <c r="TOB187" s="23"/>
      <c r="TOC187" s="23"/>
      <c r="TOD187" s="23"/>
      <c r="TOE187" s="23"/>
      <c r="TOF187" s="23"/>
      <c r="TOG187" s="23"/>
      <c r="TOH187" s="23"/>
      <c r="TOI187" s="23"/>
      <c r="TOJ187" s="23"/>
      <c r="TOK187" s="23"/>
      <c r="TOL187" s="23"/>
      <c r="TOM187" s="23"/>
      <c r="TON187" s="23"/>
      <c r="TOO187" s="23"/>
      <c r="TOP187" s="23"/>
      <c r="TOQ187" s="23"/>
      <c r="TOR187" s="23"/>
      <c r="TOS187" s="23"/>
      <c r="TOT187" s="23"/>
      <c r="TOU187" s="23"/>
      <c r="TOV187" s="23"/>
      <c r="TOW187" s="23"/>
      <c r="TOX187" s="23"/>
      <c r="TOY187" s="23"/>
      <c r="TOZ187" s="23"/>
      <c r="TPA187" s="23"/>
      <c r="TPB187" s="23"/>
      <c r="TPC187" s="23"/>
      <c r="TPD187" s="23"/>
      <c r="TPE187" s="23"/>
      <c r="TPF187" s="23"/>
      <c r="TPG187" s="23"/>
      <c r="TPH187" s="23"/>
      <c r="TPI187" s="23"/>
      <c r="TPJ187" s="23"/>
      <c r="TPK187" s="23"/>
      <c r="TPL187" s="23"/>
      <c r="TPM187" s="23"/>
      <c r="TPN187" s="23"/>
      <c r="TPO187" s="23"/>
      <c r="TPP187" s="23"/>
      <c r="TPQ187" s="23"/>
      <c r="TPR187" s="23"/>
      <c r="TPS187" s="23"/>
      <c r="TPT187" s="23"/>
      <c r="TPU187" s="23"/>
      <c r="TPV187" s="23"/>
      <c r="TPW187" s="23"/>
      <c r="TPX187" s="23"/>
      <c r="TPY187" s="23"/>
      <c r="TPZ187" s="23"/>
      <c r="TQA187" s="23"/>
      <c r="TQB187" s="23"/>
      <c r="TQC187" s="23"/>
      <c r="TQD187" s="23"/>
      <c r="TQE187" s="23"/>
      <c r="TQF187" s="23"/>
      <c r="TQG187" s="23"/>
      <c r="TQH187" s="23"/>
      <c r="TQI187" s="23"/>
      <c r="TQJ187" s="23"/>
      <c r="TQK187" s="23"/>
      <c r="TQL187" s="23"/>
      <c r="TQM187" s="23"/>
      <c r="TQN187" s="23"/>
      <c r="TQO187" s="23"/>
      <c r="TQP187" s="23"/>
      <c r="TQQ187" s="23"/>
      <c r="TQR187" s="23"/>
      <c r="TQS187" s="23"/>
      <c r="TQT187" s="23"/>
      <c r="TQU187" s="23"/>
      <c r="TQV187" s="23"/>
      <c r="TQW187" s="23"/>
      <c r="TQX187" s="23"/>
      <c r="TQY187" s="23"/>
      <c r="TQZ187" s="23"/>
      <c r="TRA187" s="23"/>
      <c r="TRB187" s="23"/>
      <c r="TRC187" s="23"/>
      <c r="TRD187" s="23"/>
      <c r="TRE187" s="23"/>
      <c r="TRF187" s="23"/>
      <c r="TRG187" s="23"/>
      <c r="TRH187" s="23"/>
      <c r="TRI187" s="23"/>
      <c r="TRJ187" s="23"/>
      <c r="TRK187" s="23"/>
      <c r="TRL187" s="23"/>
      <c r="TRM187" s="23"/>
      <c r="TRN187" s="23"/>
      <c r="TRO187" s="23"/>
      <c r="TRP187" s="23"/>
      <c r="TRQ187" s="23"/>
      <c r="TRR187" s="23"/>
      <c r="TRS187" s="23"/>
      <c r="TRT187" s="23"/>
      <c r="TRU187" s="23"/>
      <c r="TRV187" s="23"/>
      <c r="TRW187" s="23"/>
      <c r="TRX187" s="23"/>
      <c r="TRY187" s="23"/>
      <c r="TRZ187" s="23"/>
      <c r="TSA187" s="23"/>
      <c r="TSB187" s="23"/>
      <c r="TSC187" s="23"/>
      <c r="TSD187" s="23"/>
      <c r="TSE187" s="23"/>
      <c r="TSF187" s="23"/>
      <c r="TSG187" s="23"/>
      <c r="TSH187" s="23"/>
      <c r="TSI187" s="23"/>
      <c r="TSJ187" s="23"/>
      <c r="TSK187" s="23"/>
      <c r="TSL187" s="23"/>
      <c r="TSM187" s="23"/>
      <c r="TSN187" s="23"/>
      <c r="TSO187" s="23"/>
      <c r="TSP187" s="23"/>
      <c r="TSQ187" s="23"/>
      <c r="TSR187" s="23"/>
      <c r="TSS187" s="23"/>
      <c r="TST187" s="23"/>
      <c r="TSU187" s="23"/>
      <c r="TSV187" s="23"/>
      <c r="TSW187" s="23"/>
      <c r="TSX187" s="23"/>
      <c r="TSY187" s="23"/>
      <c r="TSZ187" s="23"/>
      <c r="TTA187" s="23"/>
      <c r="TTB187" s="23"/>
      <c r="TTC187" s="23"/>
      <c r="TTD187" s="23"/>
      <c r="TTE187" s="23"/>
      <c r="TTF187" s="23"/>
      <c r="TTG187" s="23"/>
      <c r="TTH187" s="23"/>
      <c r="TTI187" s="23"/>
      <c r="TTJ187" s="23"/>
      <c r="TTK187" s="23"/>
      <c r="TTL187" s="23"/>
      <c r="TTM187" s="23"/>
      <c r="TTN187" s="23"/>
      <c r="TTO187" s="23"/>
      <c r="TTP187" s="23"/>
      <c r="TTQ187" s="23"/>
      <c r="TTR187" s="23"/>
      <c r="TTS187" s="23"/>
      <c r="TTT187" s="23"/>
      <c r="TTU187" s="23"/>
      <c r="TTV187" s="23"/>
      <c r="TTW187" s="23"/>
      <c r="TTX187" s="23"/>
      <c r="TTY187" s="23"/>
      <c r="TTZ187" s="23"/>
      <c r="TUA187" s="23"/>
      <c r="TUB187" s="23"/>
      <c r="TUC187" s="23"/>
      <c r="TUD187" s="23"/>
      <c r="TUE187" s="23"/>
      <c r="TUF187" s="23"/>
      <c r="TUG187" s="23"/>
      <c r="TUH187" s="23"/>
      <c r="TUI187" s="23"/>
      <c r="TUJ187" s="23"/>
      <c r="TUK187" s="23"/>
      <c r="TUL187" s="23"/>
      <c r="TUM187" s="23"/>
      <c r="TUN187" s="23"/>
      <c r="TUO187" s="23"/>
      <c r="TUP187" s="23"/>
      <c r="TUQ187" s="23"/>
      <c r="TUR187" s="23"/>
      <c r="TUS187" s="23"/>
      <c r="TUT187" s="23"/>
      <c r="TUU187" s="23"/>
      <c r="TUV187" s="23"/>
      <c r="TUW187" s="23"/>
      <c r="TUX187" s="23"/>
      <c r="TUY187" s="23"/>
      <c r="TUZ187" s="23"/>
      <c r="TVA187" s="23"/>
      <c r="TVB187" s="23"/>
      <c r="TVC187" s="23"/>
      <c r="TVD187" s="23"/>
      <c r="TVE187" s="23"/>
      <c r="TVF187" s="23"/>
      <c r="TVG187" s="23"/>
      <c r="TVH187" s="23"/>
      <c r="TVI187" s="23"/>
      <c r="TVJ187" s="23"/>
      <c r="TVK187" s="23"/>
      <c r="TVL187" s="23"/>
      <c r="TVM187" s="23"/>
      <c r="TVN187" s="23"/>
      <c r="TVO187" s="23"/>
      <c r="TVP187" s="23"/>
      <c r="TVQ187" s="23"/>
      <c r="TVR187" s="23"/>
      <c r="TVS187" s="23"/>
      <c r="TVT187" s="23"/>
      <c r="TVU187" s="23"/>
      <c r="TVV187" s="23"/>
      <c r="TVW187" s="23"/>
      <c r="TVX187" s="23"/>
      <c r="TVY187" s="23"/>
      <c r="TVZ187" s="23"/>
      <c r="TWA187" s="23"/>
      <c r="TWB187" s="23"/>
      <c r="TWC187" s="23"/>
      <c r="TWD187" s="23"/>
      <c r="TWE187" s="23"/>
      <c r="TWF187" s="23"/>
      <c r="TWG187" s="23"/>
      <c r="TWH187" s="23"/>
      <c r="TWI187" s="23"/>
      <c r="TWJ187" s="23"/>
      <c r="TWK187" s="23"/>
      <c r="TWL187" s="23"/>
      <c r="TWM187" s="23"/>
      <c r="TWN187" s="23"/>
      <c r="TWO187" s="23"/>
      <c r="TWP187" s="23"/>
      <c r="TWQ187" s="23"/>
      <c r="TWR187" s="23"/>
      <c r="TWS187" s="23"/>
      <c r="TWT187" s="23"/>
      <c r="TWU187" s="23"/>
      <c r="TWV187" s="23"/>
      <c r="TWW187" s="23"/>
      <c r="TWX187" s="23"/>
      <c r="TWY187" s="23"/>
      <c r="TWZ187" s="23"/>
      <c r="TXA187" s="23"/>
      <c r="TXB187" s="23"/>
      <c r="TXC187" s="23"/>
      <c r="TXD187" s="23"/>
      <c r="TXE187" s="23"/>
      <c r="TXF187" s="23"/>
      <c r="TXG187" s="23"/>
      <c r="TXH187" s="23"/>
      <c r="TXI187" s="23"/>
      <c r="TXJ187" s="23"/>
      <c r="TXK187" s="23"/>
      <c r="TXL187" s="23"/>
      <c r="TXM187" s="23"/>
      <c r="TXN187" s="23"/>
      <c r="TXO187" s="23"/>
      <c r="TXP187" s="23"/>
      <c r="TXQ187" s="23"/>
      <c r="TXR187" s="23"/>
      <c r="TXS187" s="23"/>
      <c r="TXT187" s="23"/>
      <c r="TXU187" s="23"/>
      <c r="TXV187" s="23"/>
      <c r="TXW187" s="23"/>
      <c r="TXX187" s="23"/>
      <c r="TXY187" s="23"/>
      <c r="TXZ187" s="23"/>
      <c r="TYA187" s="23"/>
      <c r="TYB187" s="23"/>
      <c r="TYC187" s="23"/>
      <c r="TYD187" s="23"/>
      <c r="TYE187" s="23"/>
      <c r="TYF187" s="23"/>
      <c r="TYG187" s="23"/>
      <c r="TYH187" s="23"/>
      <c r="TYI187" s="23"/>
      <c r="TYJ187" s="23"/>
      <c r="TYK187" s="23"/>
      <c r="TYL187" s="23"/>
      <c r="TYM187" s="23"/>
      <c r="TYN187" s="23"/>
      <c r="TYO187" s="23"/>
      <c r="TYP187" s="23"/>
      <c r="TYQ187" s="23"/>
      <c r="TYR187" s="23"/>
      <c r="TYS187" s="23"/>
      <c r="TYT187" s="23"/>
      <c r="TYU187" s="23"/>
      <c r="TYV187" s="23"/>
      <c r="TYW187" s="23"/>
      <c r="TYX187" s="23"/>
      <c r="TYY187" s="23"/>
      <c r="TYZ187" s="23"/>
      <c r="TZA187" s="23"/>
      <c r="TZB187" s="23"/>
      <c r="TZC187" s="23"/>
      <c r="TZD187" s="23"/>
      <c r="TZE187" s="23"/>
      <c r="TZF187" s="23"/>
      <c r="TZG187" s="23"/>
      <c r="TZH187" s="23"/>
      <c r="TZI187" s="23"/>
      <c r="TZJ187" s="23"/>
      <c r="TZK187" s="23"/>
      <c r="TZL187" s="23"/>
      <c r="TZM187" s="23"/>
      <c r="TZN187" s="23"/>
      <c r="TZO187" s="23"/>
      <c r="TZP187" s="23"/>
      <c r="TZQ187" s="23"/>
      <c r="TZR187" s="23"/>
      <c r="TZS187" s="23"/>
      <c r="TZT187" s="23"/>
      <c r="TZU187" s="23"/>
      <c r="TZV187" s="23"/>
      <c r="TZW187" s="23"/>
      <c r="TZX187" s="23"/>
      <c r="TZY187" s="23"/>
      <c r="TZZ187" s="23"/>
      <c r="UAA187" s="23"/>
      <c r="UAB187" s="23"/>
      <c r="UAC187" s="23"/>
      <c r="UAD187" s="23"/>
      <c r="UAE187" s="23"/>
      <c r="UAF187" s="23"/>
      <c r="UAG187" s="23"/>
      <c r="UAH187" s="23"/>
      <c r="UAI187" s="23"/>
      <c r="UAJ187" s="23"/>
      <c r="UAK187" s="23"/>
      <c r="UAL187" s="23"/>
      <c r="UAM187" s="23"/>
      <c r="UAN187" s="23"/>
      <c r="UAO187" s="23"/>
      <c r="UAP187" s="23"/>
      <c r="UAQ187" s="23"/>
      <c r="UAR187" s="23"/>
      <c r="UAS187" s="23"/>
      <c r="UAT187" s="23"/>
      <c r="UAU187" s="23"/>
      <c r="UAV187" s="23"/>
      <c r="UAW187" s="23"/>
      <c r="UAX187" s="23"/>
      <c r="UAY187" s="23"/>
      <c r="UAZ187" s="23"/>
      <c r="UBA187" s="23"/>
      <c r="UBB187" s="23"/>
      <c r="UBC187" s="23"/>
      <c r="UBD187" s="23"/>
      <c r="UBE187" s="23"/>
      <c r="UBF187" s="23"/>
      <c r="UBG187" s="23"/>
      <c r="UBH187" s="23"/>
      <c r="UBI187" s="23"/>
      <c r="UBJ187" s="23"/>
      <c r="UBK187" s="23"/>
      <c r="UBL187" s="23"/>
      <c r="UBM187" s="23"/>
      <c r="UBN187" s="23"/>
      <c r="UBO187" s="23"/>
      <c r="UBP187" s="23"/>
      <c r="UBQ187" s="23"/>
      <c r="UBR187" s="23"/>
      <c r="UBS187" s="23"/>
      <c r="UBT187" s="23"/>
      <c r="UBU187" s="23"/>
      <c r="UBV187" s="23"/>
      <c r="UBW187" s="23"/>
      <c r="UBX187" s="23"/>
      <c r="UBY187" s="23"/>
      <c r="UBZ187" s="23"/>
      <c r="UCA187" s="23"/>
      <c r="UCB187" s="23"/>
      <c r="UCC187" s="23"/>
      <c r="UCD187" s="23"/>
      <c r="UCE187" s="23"/>
      <c r="UCF187" s="23"/>
      <c r="UCG187" s="23"/>
      <c r="UCH187" s="23"/>
      <c r="UCI187" s="23"/>
      <c r="UCJ187" s="23"/>
      <c r="UCK187" s="23"/>
      <c r="UCL187" s="23"/>
      <c r="UCM187" s="23"/>
      <c r="UCN187" s="23"/>
      <c r="UCO187" s="23"/>
      <c r="UCP187" s="23"/>
      <c r="UCQ187" s="23"/>
      <c r="UCR187" s="23"/>
      <c r="UCS187" s="23"/>
      <c r="UCT187" s="23"/>
      <c r="UCU187" s="23"/>
      <c r="UCV187" s="23"/>
      <c r="UCW187" s="23"/>
      <c r="UCX187" s="23"/>
      <c r="UCY187" s="23"/>
      <c r="UCZ187" s="23"/>
      <c r="UDA187" s="23"/>
      <c r="UDB187" s="23"/>
      <c r="UDC187" s="23"/>
      <c r="UDD187" s="23"/>
      <c r="UDE187" s="23"/>
      <c r="UDF187" s="23"/>
      <c r="UDG187" s="23"/>
      <c r="UDH187" s="23"/>
      <c r="UDI187" s="23"/>
      <c r="UDJ187" s="23"/>
      <c r="UDK187" s="23"/>
      <c r="UDL187" s="23"/>
      <c r="UDM187" s="23"/>
      <c r="UDN187" s="23"/>
      <c r="UDO187" s="23"/>
      <c r="UDP187" s="23"/>
      <c r="UDQ187" s="23"/>
      <c r="UDR187" s="23"/>
      <c r="UDS187" s="23"/>
      <c r="UDT187" s="23"/>
      <c r="UDU187" s="23"/>
      <c r="UDV187" s="23"/>
      <c r="UDW187" s="23"/>
      <c r="UDX187" s="23"/>
      <c r="UDY187" s="23"/>
      <c r="UDZ187" s="23"/>
      <c r="UEA187" s="23"/>
      <c r="UEB187" s="23"/>
      <c r="UEC187" s="23"/>
      <c r="UED187" s="23"/>
      <c r="UEE187" s="23"/>
      <c r="UEF187" s="23"/>
      <c r="UEG187" s="23"/>
      <c r="UEH187" s="23"/>
      <c r="UEI187" s="23"/>
      <c r="UEJ187" s="23"/>
      <c r="UEK187" s="23"/>
      <c r="UEL187" s="23"/>
      <c r="UEM187" s="23"/>
      <c r="UEN187" s="23"/>
      <c r="UEO187" s="23"/>
      <c r="UEP187" s="23"/>
      <c r="UEQ187" s="23"/>
      <c r="UER187" s="23"/>
      <c r="UES187" s="23"/>
      <c r="UET187" s="23"/>
      <c r="UEU187" s="23"/>
      <c r="UEV187" s="23"/>
      <c r="UEW187" s="23"/>
      <c r="UEX187" s="23"/>
      <c r="UEY187" s="23"/>
      <c r="UEZ187" s="23"/>
      <c r="UFA187" s="23"/>
      <c r="UFB187" s="23"/>
      <c r="UFC187" s="23"/>
      <c r="UFD187" s="23"/>
      <c r="UFE187" s="23"/>
      <c r="UFF187" s="23"/>
      <c r="UFG187" s="23"/>
      <c r="UFH187" s="23"/>
      <c r="UFI187" s="23"/>
      <c r="UFJ187" s="23"/>
      <c r="UFK187" s="23"/>
      <c r="UFL187" s="23"/>
      <c r="UFM187" s="23"/>
      <c r="UFN187" s="23"/>
      <c r="UFO187" s="23"/>
      <c r="UFP187" s="23"/>
      <c r="UFQ187" s="23"/>
      <c r="UFR187" s="23"/>
      <c r="UFS187" s="23"/>
      <c r="UFT187" s="23"/>
      <c r="UFU187" s="23"/>
      <c r="UFV187" s="23"/>
      <c r="UFW187" s="23"/>
      <c r="UFX187" s="23"/>
      <c r="UFY187" s="23"/>
      <c r="UFZ187" s="23"/>
      <c r="UGA187" s="23"/>
      <c r="UGB187" s="23"/>
      <c r="UGC187" s="23"/>
      <c r="UGD187" s="23"/>
      <c r="UGE187" s="23"/>
      <c r="UGF187" s="23"/>
      <c r="UGG187" s="23"/>
      <c r="UGH187" s="23"/>
      <c r="UGI187" s="23"/>
      <c r="UGJ187" s="23"/>
      <c r="UGK187" s="23"/>
      <c r="UGL187" s="23"/>
      <c r="UGM187" s="23"/>
      <c r="UGN187" s="23"/>
      <c r="UGO187" s="23"/>
      <c r="UGP187" s="23"/>
      <c r="UGQ187" s="23"/>
      <c r="UGR187" s="23"/>
      <c r="UGS187" s="23"/>
      <c r="UGT187" s="23"/>
      <c r="UGU187" s="23"/>
      <c r="UGV187" s="23"/>
      <c r="UGW187" s="23"/>
      <c r="UGX187" s="23"/>
      <c r="UGY187" s="23"/>
      <c r="UGZ187" s="23"/>
      <c r="UHA187" s="23"/>
      <c r="UHB187" s="23"/>
      <c r="UHC187" s="23"/>
      <c r="UHD187" s="23"/>
      <c r="UHE187" s="23"/>
      <c r="UHF187" s="23"/>
      <c r="UHG187" s="23"/>
      <c r="UHH187" s="23"/>
      <c r="UHI187" s="23"/>
      <c r="UHJ187" s="23"/>
      <c r="UHK187" s="23"/>
      <c r="UHL187" s="23"/>
      <c r="UHM187" s="23"/>
      <c r="UHN187" s="23"/>
      <c r="UHO187" s="23"/>
      <c r="UHP187" s="23"/>
      <c r="UHQ187" s="23"/>
      <c r="UHR187" s="23"/>
      <c r="UHS187" s="23"/>
      <c r="UHT187" s="23"/>
      <c r="UHU187" s="23"/>
      <c r="UHV187" s="23"/>
      <c r="UHW187" s="23"/>
      <c r="UHX187" s="23"/>
      <c r="UHY187" s="23"/>
      <c r="UHZ187" s="23"/>
      <c r="UIA187" s="23"/>
      <c r="UIB187" s="23"/>
      <c r="UIC187" s="23"/>
      <c r="UID187" s="23"/>
      <c r="UIE187" s="23"/>
      <c r="UIF187" s="23"/>
      <c r="UIG187" s="23"/>
      <c r="UIH187" s="23"/>
      <c r="UII187" s="23"/>
      <c r="UIJ187" s="23"/>
      <c r="UIK187" s="23"/>
      <c r="UIL187" s="23"/>
      <c r="UIM187" s="23"/>
      <c r="UIN187" s="23"/>
      <c r="UIO187" s="23"/>
      <c r="UIP187" s="23"/>
      <c r="UIQ187" s="23"/>
      <c r="UIR187" s="23"/>
      <c r="UIS187" s="23"/>
      <c r="UIT187" s="23"/>
      <c r="UIU187" s="23"/>
      <c r="UIV187" s="23"/>
      <c r="UIW187" s="23"/>
      <c r="UIX187" s="23"/>
      <c r="UIY187" s="23"/>
      <c r="UIZ187" s="23"/>
      <c r="UJA187" s="23"/>
      <c r="UJB187" s="23"/>
      <c r="UJC187" s="23"/>
      <c r="UJD187" s="23"/>
      <c r="UJE187" s="23"/>
      <c r="UJF187" s="23"/>
      <c r="UJG187" s="23"/>
      <c r="UJH187" s="23"/>
      <c r="UJI187" s="23"/>
      <c r="UJJ187" s="23"/>
      <c r="UJK187" s="23"/>
      <c r="UJL187" s="23"/>
      <c r="UJM187" s="23"/>
      <c r="UJN187" s="23"/>
      <c r="UJO187" s="23"/>
      <c r="UJP187" s="23"/>
      <c r="UJQ187" s="23"/>
      <c r="UJR187" s="23"/>
      <c r="UJS187" s="23"/>
      <c r="UJT187" s="23"/>
      <c r="UJU187" s="23"/>
      <c r="UJV187" s="23"/>
      <c r="UJW187" s="23"/>
      <c r="UJX187" s="23"/>
      <c r="UJY187" s="23"/>
      <c r="UJZ187" s="23"/>
      <c r="UKA187" s="23"/>
      <c r="UKB187" s="23"/>
      <c r="UKC187" s="23"/>
      <c r="UKD187" s="23"/>
      <c r="UKE187" s="23"/>
      <c r="UKF187" s="23"/>
      <c r="UKG187" s="23"/>
      <c r="UKH187" s="23"/>
      <c r="UKI187" s="23"/>
      <c r="UKJ187" s="23"/>
      <c r="UKK187" s="23"/>
      <c r="UKL187" s="23"/>
      <c r="UKM187" s="23"/>
      <c r="UKN187" s="23"/>
      <c r="UKO187" s="23"/>
      <c r="UKP187" s="23"/>
      <c r="UKQ187" s="23"/>
      <c r="UKR187" s="23"/>
      <c r="UKS187" s="23"/>
      <c r="UKT187" s="23"/>
      <c r="UKU187" s="23"/>
      <c r="UKV187" s="23"/>
      <c r="UKW187" s="23"/>
      <c r="UKX187" s="23"/>
      <c r="UKY187" s="23"/>
      <c r="UKZ187" s="23"/>
      <c r="ULA187" s="23"/>
      <c r="ULB187" s="23"/>
      <c r="ULC187" s="23"/>
      <c r="ULD187" s="23"/>
      <c r="ULE187" s="23"/>
      <c r="ULF187" s="23"/>
      <c r="ULG187" s="23"/>
      <c r="ULH187" s="23"/>
      <c r="ULI187" s="23"/>
      <c r="ULJ187" s="23"/>
      <c r="ULK187" s="23"/>
      <c r="ULL187" s="23"/>
      <c r="ULM187" s="23"/>
      <c r="ULN187" s="23"/>
      <c r="ULO187" s="23"/>
      <c r="ULP187" s="23"/>
      <c r="ULQ187" s="23"/>
      <c r="ULR187" s="23"/>
      <c r="ULS187" s="23"/>
      <c r="ULT187" s="23"/>
      <c r="ULU187" s="23"/>
      <c r="ULV187" s="23"/>
      <c r="ULW187" s="23"/>
      <c r="ULX187" s="23"/>
      <c r="ULY187" s="23"/>
      <c r="ULZ187" s="23"/>
      <c r="UMA187" s="23"/>
      <c r="UMB187" s="23"/>
      <c r="UMC187" s="23"/>
      <c r="UMD187" s="23"/>
      <c r="UME187" s="23"/>
      <c r="UMF187" s="23"/>
      <c r="UMG187" s="23"/>
      <c r="UMH187" s="23"/>
      <c r="UMI187" s="23"/>
      <c r="UMJ187" s="23"/>
      <c r="UMK187" s="23"/>
      <c r="UML187" s="23"/>
      <c r="UMM187" s="23"/>
      <c r="UMN187" s="23"/>
      <c r="UMO187" s="23"/>
      <c r="UMP187" s="23"/>
      <c r="UMQ187" s="23"/>
      <c r="UMR187" s="23"/>
      <c r="UMS187" s="23"/>
      <c r="UMT187" s="23"/>
      <c r="UMU187" s="23"/>
      <c r="UMV187" s="23"/>
      <c r="UMW187" s="23"/>
      <c r="UMX187" s="23"/>
      <c r="UMY187" s="23"/>
      <c r="UMZ187" s="23"/>
      <c r="UNA187" s="23"/>
      <c r="UNB187" s="23"/>
      <c r="UNC187" s="23"/>
      <c r="UND187" s="23"/>
      <c r="UNE187" s="23"/>
      <c r="UNF187" s="23"/>
      <c r="UNG187" s="23"/>
      <c r="UNH187" s="23"/>
      <c r="UNI187" s="23"/>
      <c r="UNJ187" s="23"/>
      <c r="UNK187" s="23"/>
      <c r="UNL187" s="23"/>
      <c r="UNM187" s="23"/>
      <c r="UNN187" s="23"/>
      <c r="UNO187" s="23"/>
      <c r="UNP187" s="23"/>
      <c r="UNQ187" s="23"/>
      <c r="UNR187" s="23"/>
      <c r="UNS187" s="23"/>
      <c r="UNT187" s="23"/>
      <c r="UNU187" s="23"/>
      <c r="UNV187" s="23"/>
      <c r="UNW187" s="23"/>
      <c r="UNX187" s="23"/>
      <c r="UNY187" s="23"/>
      <c r="UNZ187" s="23"/>
      <c r="UOA187" s="23"/>
      <c r="UOB187" s="23"/>
      <c r="UOC187" s="23"/>
      <c r="UOD187" s="23"/>
      <c r="UOE187" s="23"/>
      <c r="UOF187" s="23"/>
      <c r="UOG187" s="23"/>
      <c r="UOH187" s="23"/>
      <c r="UOI187" s="23"/>
      <c r="UOJ187" s="23"/>
      <c r="UOK187" s="23"/>
      <c r="UOL187" s="23"/>
      <c r="UOM187" s="23"/>
      <c r="UON187" s="23"/>
      <c r="UOO187" s="23"/>
      <c r="UOP187" s="23"/>
      <c r="UOQ187" s="23"/>
      <c r="UOR187" s="23"/>
      <c r="UOS187" s="23"/>
      <c r="UOT187" s="23"/>
      <c r="UOU187" s="23"/>
      <c r="UOV187" s="23"/>
      <c r="UOW187" s="23"/>
      <c r="UOX187" s="23"/>
      <c r="UOY187" s="23"/>
      <c r="UOZ187" s="23"/>
      <c r="UPA187" s="23"/>
      <c r="UPB187" s="23"/>
      <c r="UPC187" s="23"/>
      <c r="UPD187" s="23"/>
      <c r="UPE187" s="23"/>
      <c r="UPF187" s="23"/>
      <c r="UPG187" s="23"/>
      <c r="UPH187" s="23"/>
      <c r="UPI187" s="23"/>
      <c r="UPJ187" s="23"/>
      <c r="UPK187" s="23"/>
      <c r="UPL187" s="23"/>
      <c r="UPM187" s="23"/>
      <c r="UPN187" s="23"/>
      <c r="UPO187" s="23"/>
      <c r="UPP187" s="23"/>
      <c r="UPQ187" s="23"/>
      <c r="UPR187" s="23"/>
      <c r="UPS187" s="23"/>
      <c r="UPT187" s="23"/>
      <c r="UPU187" s="23"/>
      <c r="UPV187" s="23"/>
      <c r="UPW187" s="23"/>
      <c r="UPX187" s="23"/>
      <c r="UPY187" s="23"/>
      <c r="UPZ187" s="23"/>
      <c r="UQA187" s="23"/>
      <c r="UQB187" s="23"/>
      <c r="UQC187" s="23"/>
      <c r="UQD187" s="23"/>
      <c r="UQE187" s="23"/>
      <c r="UQF187" s="23"/>
      <c r="UQG187" s="23"/>
      <c r="UQH187" s="23"/>
      <c r="UQI187" s="23"/>
      <c r="UQJ187" s="23"/>
      <c r="UQK187" s="23"/>
      <c r="UQL187" s="23"/>
      <c r="UQM187" s="23"/>
      <c r="UQN187" s="23"/>
      <c r="UQO187" s="23"/>
      <c r="UQP187" s="23"/>
      <c r="UQQ187" s="23"/>
      <c r="UQR187" s="23"/>
      <c r="UQS187" s="23"/>
      <c r="UQT187" s="23"/>
      <c r="UQU187" s="23"/>
      <c r="UQV187" s="23"/>
      <c r="UQW187" s="23"/>
      <c r="UQX187" s="23"/>
      <c r="UQY187" s="23"/>
      <c r="UQZ187" s="23"/>
      <c r="URA187" s="23"/>
      <c r="URB187" s="23"/>
      <c r="URC187" s="23"/>
      <c r="URD187" s="23"/>
      <c r="URE187" s="23"/>
      <c r="URF187" s="23"/>
      <c r="URG187" s="23"/>
      <c r="URH187" s="23"/>
      <c r="URI187" s="23"/>
      <c r="URJ187" s="23"/>
      <c r="URK187" s="23"/>
      <c r="URL187" s="23"/>
      <c r="URM187" s="23"/>
      <c r="URN187" s="23"/>
      <c r="URO187" s="23"/>
      <c r="URP187" s="23"/>
      <c r="URQ187" s="23"/>
      <c r="URR187" s="23"/>
      <c r="URS187" s="23"/>
      <c r="URT187" s="23"/>
      <c r="URU187" s="23"/>
      <c r="URV187" s="23"/>
      <c r="URW187" s="23"/>
      <c r="URX187" s="23"/>
      <c r="URY187" s="23"/>
      <c r="URZ187" s="23"/>
      <c r="USA187" s="23"/>
      <c r="USB187" s="23"/>
      <c r="USC187" s="23"/>
      <c r="USD187" s="23"/>
      <c r="USE187" s="23"/>
      <c r="USF187" s="23"/>
      <c r="USG187" s="23"/>
      <c r="USH187" s="23"/>
      <c r="USI187" s="23"/>
      <c r="USJ187" s="23"/>
      <c r="USK187" s="23"/>
      <c r="USL187" s="23"/>
      <c r="USM187" s="23"/>
      <c r="USN187" s="23"/>
      <c r="USO187" s="23"/>
      <c r="USP187" s="23"/>
      <c r="USQ187" s="23"/>
      <c r="USR187" s="23"/>
      <c r="USS187" s="23"/>
      <c r="UST187" s="23"/>
      <c r="USU187" s="23"/>
      <c r="USV187" s="23"/>
      <c r="USW187" s="23"/>
      <c r="USX187" s="23"/>
      <c r="USY187" s="23"/>
      <c r="USZ187" s="23"/>
      <c r="UTA187" s="23"/>
      <c r="UTB187" s="23"/>
      <c r="UTC187" s="23"/>
      <c r="UTD187" s="23"/>
      <c r="UTE187" s="23"/>
      <c r="UTF187" s="23"/>
      <c r="UTG187" s="23"/>
      <c r="UTH187" s="23"/>
      <c r="UTI187" s="23"/>
      <c r="UTJ187" s="23"/>
      <c r="UTK187" s="23"/>
      <c r="UTL187" s="23"/>
      <c r="UTM187" s="23"/>
      <c r="UTN187" s="23"/>
      <c r="UTO187" s="23"/>
      <c r="UTP187" s="23"/>
      <c r="UTQ187" s="23"/>
      <c r="UTR187" s="23"/>
      <c r="UTS187" s="23"/>
      <c r="UTT187" s="23"/>
      <c r="UTU187" s="23"/>
      <c r="UTV187" s="23"/>
      <c r="UTW187" s="23"/>
      <c r="UTX187" s="23"/>
      <c r="UTY187" s="23"/>
      <c r="UTZ187" s="23"/>
      <c r="UUA187" s="23"/>
      <c r="UUB187" s="23"/>
      <c r="UUC187" s="23"/>
      <c r="UUD187" s="23"/>
      <c r="UUE187" s="23"/>
      <c r="UUF187" s="23"/>
      <c r="UUG187" s="23"/>
      <c r="UUH187" s="23"/>
      <c r="UUI187" s="23"/>
      <c r="UUJ187" s="23"/>
      <c r="UUK187" s="23"/>
      <c r="UUL187" s="23"/>
      <c r="UUM187" s="23"/>
      <c r="UUN187" s="23"/>
      <c r="UUO187" s="23"/>
      <c r="UUP187" s="23"/>
      <c r="UUQ187" s="23"/>
      <c r="UUR187" s="23"/>
      <c r="UUS187" s="23"/>
      <c r="UUT187" s="23"/>
      <c r="UUU187" s="23"/>
      <c r="UUV187" s="23"/>
      <c r="UUW187" s="23"/>
      <c r="UUX187" s="23"/>
      <c r="UUY187" s="23"/>
      <c r="UUZ187" s="23"/>
      <c r="UVA187" s="23"/>
      <c r="UVB187" s="23"/>
      <c r="UVC187" s="23"/>
      <c r="UVD187" s="23"/>
      <c r="UVE187" s="23"/>
      <c r="UVF187" s="23"/>
      <c r="UVG187" s="23"/>
      <c r="UVH187" s="23"/>
      <c r="UVI187" s="23"/>
      <c r="UVJ187" s="23"/>
      <c r="UVK187" s="23"/>
      <c r="UVL187" s="23"/>
      <c r="UVM187" s="23"/>
      <c r="UVN187" s="23"/>
      <c r="UVO187" s="23"/>
      <c r="UVP187" s="23"/>
      <c r="UVQ187" s="23"/>
      <c r="UVR187" s="23"/>
      <c r="UVS187" s="23"/>
      <c r="UVT187" s="23"/>
      <c r="UVU187" s="23"/>
      <c r="UVV187" s="23"/>
      <c r="UVW187" s="23"/>
      <c r="UVX187" s="23"/>
      <c r="UVY187" s="23"/>
      <c r="UVZ187" s="23"/>
      <c r="UWA187" s="23"/>
      <c r="UWB187" s="23"/>
      <c r="UWC187" s="23"/>
      <c r="UWD187" s="23"/>
      <c r="UWE187" s="23"/>
      <c r="UWF187" s="23"/>
      <c r="UWG187" s="23"/>
      <c r="UWH187" s="23"/>
      <c r="UWI187" s="23"/>
      <c r="UWJ187" s="23"/>
      <c r="UWK187" s="23"/>
      <c r="UWL187" s="23"/>
      <c r="UWM187" s="23"/>
      <c r="UWN187" s="23"/>
      <c r="UWO187" s="23"/>
      <c r="UWP187" s="23"/>
      <c r="UWQ187" s="23"/>
      <c r="UWR187" s="23"/>
      <c r="UWS187" s="23"/>
      <c r="UWT187" s="23"/>
      <c r="UWU187" s="23"/>
      <c r="UWV187" s="23"/>
      <c r="UWW187" s="23"/>
      <c r="UWX187" s="23"/>
      <c r="UWY187" s="23"/>
      <c r="UWZ187" s="23"/>
      <c r="UXA187" s="23"/>
      <c r="UXB187" s="23"/>
      <c r="UXC187" s="23"/>
      <c r="UXD187" s="23"/>
      <c r="UXE187" s="23"/>
      <c r="UXF187" s="23"/>
      <c r="UXG187" s="23"/>
      <c r="UXH187" s="23"/>
      <c r="UXI187" s="23"/>
      <c r="UXJ187" s="23"/>
      <c r="UXK187" s="23"/>
      <c r="UXL187" s="23"/>
      <c r="UXM187" s="23"/>
      <c r="UXN187" s="23"/>
      <c r="UXO187" s="23"/>
      <c r="UXP187" s="23"/>
      <c r="UXQ187" s="23"/>
      <c r="UXR187" s="23"/>
      <c r="UXS187" s="23"/>
      <c r="UXT187" s="23"/>
      <c r="UXU187" s="23"/>
      <c r="UXV187" s="23"/>
      <c r="UXW187" s="23"/>
      <c r="UXX187" s="23"/>
      <c r="UXY187" s="23"/>
      <c r="UXZ187" s="23"/>
      <c r="UYA187" s="23"/>
      <c r="UYB187" s="23"/>
      <c r="UYC187" s="23"/>
      <c r="UYD187" s="23"/>
      <c r="UYE187" s="23"/>
      <c r="UYF187" s="23"/>
      <c r="UYG187" s="23"/>
      <c r="UYH187" s="23"/>
      <c r="UYI187" s="23"/>
      <c r="UYJ187" s="23"/>
      <c r="UYK187" s="23"/>
      <c r="UYL187" s="23"/>
      <c r="UYM187" s="23"/>
      <c r="UYN187" s="23"/>
      <c r="UYO187" s="23"/>
      <c r="UYP187" s="23"/>
      <c r="UYQ187" s="23"/>
      <c r="UYR187" s="23"/>
      <c r="UYS187" s="23"/>
      <c r="UYT187" s="23"/>
      <c r="UYU187" s="23"/>
      <c r="UYV187" s="23"/>
      <c r="UYW187" s="23"/>
      <c r="UYX187" s="23"/>
      <c r="UYY187" s="23"/>
      <c r="UYZ187" s="23"/>
      <c r="UZA187" s="23"/>
      <c r="UZB187" s="23"/>
      <c r="UZC187" s="23"/>
      <c r="UZD187" s="23"/>
      <c r="UZE187" s="23"/>
      <c r="UZF187" s="23"/>
      <c r="UZG187" s="23"/>
      <c r="UZH187" s="23"/>
      <c r="UZI187" s="23"/>
      <c r="UZJ187" s="23"/>
      <c r="UZK187" s="23"/>
      <c r="UZL187" s="23"/>
      <c r="UZM187" s="23"/>
      <c r="UZN187" s="23"/>
      <c r="UZO187" s="23"/>
      <c r="UZP187" s="23"/>
      <c r="UZQ187" s="23"/>
      <c r="UZR187" s="23"/>
      <c r="UZS187" s="23"/>
      <c r="UZT187" s="23"/>
      <c r="UZU187" s="23"/>
      <c r="UZV187" s="23"/>
      <c r="UZW187" s="23"/>
      <c r="UZX187" s="23"/>
      <c r="UZY187" s="23"/>
      <c r="UZZ187" s="23"/>
      <c r="VAA187" s="23"/>
      <c r="VAB187" s="23"/>
      <c r="VAC187" s="23"/>
      <c r="VAD187" s="23"/>
      <c r="VAE187" s="23"/>
      <c r="VAF187" s="23"/>
      <c r="VAG187" s="23"/>
      <c r="VAH187" s="23"/>
      <c r="VAI187" s="23"/>
      <c r="VAJ187" s="23"/>
      <c r="VAK187" s="23"/>
      <c r="VAL187" s="23"/>
      <c r="VAM187" s="23"/>
      <c r="VAN187" s="23"/>
      <c r="VAO187" s="23"/>
      <c r="VAP187" s="23"/>
      <c r="VAQ187" s="23"/>
      <c r="VAR187" s="23"/>
      <c r="VAS187" s="23"/>
      <c r="VAT187" s="23"/>
      <c r="VAU187" s="23"/>
      <c r="VAV187" s="23"/>
      <c r="VAW187" s="23"/>
      <c r="VAX187" s="23"/>
      <c r="VAY187" s="23"/>
      <c r="VAZ187" s="23"/>
      <c r="VBA187" s="23"/>
      <c r="VBB187" s="23"/>
      <c r="VBC187" s="23"/>
      <c r="VBD187" s="23"/>
      <c r="VBE187" s="23"/>
      <c r="VBF187" s="23"/>
      <c r="VBG187" s="23"/>
      <c r="VBH187" s="23"/>
      <c r="VBI187" s="23"/>
      <c r="VBJ187" s="23"/>
      <c r="VBK187" s="23"/>
      <c r="VBL187" s="23"/>
      <c r="VBM187" s="23"/>
      <c r="VBN187" s="23"/>
      <c r="VBO187" s="23"/>
      <c r="VBP187" s="23"/>
      <c r="VBQ187" s="23"/>
      <c r="VBR187" s="23"/>
      <c r="VBS187" s="23"/>
      <c r="VBT187" s="23"/>
      <c r="VBU187" s="23"/>
      <c r="VBV187" s="23"/>
      <c r="VBW187" s="23"/>
      <c r="VBX187" s="23"/>
      <c r="VBY187" s="23"/>
      <c r="VBZ187" s="23"/>
      <c r="VCA187" s="23"/>
      <c r="VCB187" s="23"/>
      <c r="VCC187" s="23"/>
      <c r="VCD187" s="23"/>
      <c r="VCE187" s="23"/>
      <c r="VCF187" s="23"/>
      <c r="VCG187" s="23"/>
      <c r="VCH187" s="23"/>
      <c r="VCI187" s="23"/>
      <c r="VCJ187" s="23"/>
      <c r="VCK187" s="23"/>
      <c r="VCL187" s="23"/>
      <c r="VCM187" s="23"/>
      <c r="VCN187" s="23"/>
      <c r="VCO187" s="23"/>
      <c r="VCP187" s="23"/>
      <c r="VCQ187" s="23"/>
      <c r="VCR187" s="23"/>
      <c r="VCS187" s="23"/>
      <c r="VCT187" s="23"/>
      <c r="VCU187" s="23"/>
      <c r="VCV187" s="23"/>
      <c r="VCW187" s="23"/>
      <c r="VCX187" s="23"/>
      <c r="VCY187" s="23"/>
      <c r="VCZ187" s="23"/>
      <c r="VDA187" s="23"/>
      <c r="VDB187" s="23"/>
      <c r="VDC187" s="23"/>
      <c r="VDD187" s="23"/>
      <c r="VDE187" s="23"/>
      <c r="VDF187" s="23"/>
      <c r="VDG187" s="23"/>
      <c r="VDH187" s="23"/>
      <c r="VDI187" s="23"/>
      <c r="VDJ187" s="23"/>
      <c r="VDK187" s="23"/>
      <c r="VDL187" s="23"/>
      <c r="VDM187" s="23"/>
      <c r="VDN187" s="23"/>
      <c r="VDO187" s="23"/>
      <c r="VDP187" s="23"/>
      <c r="VDQ187" s="23"/>
      <c r="VDR187" s="23"/>
      <c r="VDS187" s="23"/>
      <c r="VDT187" s="23"/>
      <c r="VDU187" s="23"/>
      <c r="VDV187" s="23"/>
      <c r="VDW187" s="23"/>
      <c r="VDX187" s="23"/>
      <c r="VDY187" s="23"/>
      <c r="VDZ187" s="23"/>
      <c r="VEA187" s="23"/>
      <c r="VEB187" s="23"/>
      <c r="VEC187" s="23"/>
      <c r="VED187" s="23"/>
      <c r="VEE187" s="23"/>
      <c r="VEF187" s="23"/>
      <c r="VEG187" s="23"/>
      <c r="VEH187" s="23"/>
      <c r="VEI187" s="23"/>
      <c r="VEJ187" s="23"/>
      <c r="VEK187" s="23"/>
      <c r="VEL187" s="23"/>
      <c r="VEM187" s="23"/>
      <c r="VEN187" s="23"/>
      <c r="VEO187" s="23"/>
      <c r="VEP187" s="23"/>
      <c r="VEQ187" s="23"/>
      <c r="VER187" s="23"/>
      <c r="VES187" s="23"/>
      <c r="VET187" s="23"/>
      <c r="VEU187" s="23"/>
      <c r="VEV187" s="23"/>
      <c r="VEW187" s="23"/>
      <c r="VEX187" s="23"/>
      <c r="VEY187" s="23"/>
      <c r="VEZ187" s="23"/>
      <c r="VFA187" s="23"/>
      <c r="VFB187" s="23"/>
      <c r="VFC187" s="23"/>
      <c r="VFD187" s="23"/>
      <c r="VFE187" s="23"/>
      <c r="VFF187" s="23"/>
      <c r="VFG187" s="23"/>
      <c r="VFH187" s="23"/>
      <c r="VFI187" s="23"/>
      <c r="VFJ187" s="23"/>
      <c r="VFK187" s="23"/>
      <c r="VFL187" s="23"/>
      <c r="VFM187" s="23"/>
      <c r="VFN187" s="23"/>
      <c r="VFO187" s="23"/>
      <c r="VFP187" s="23"/>
      <c r="VFQ187" s="23"/>
      <c r="VFR187" s="23"/>
      <c r="VFS187" s="23"/>
      <c r="VFT187" s="23"/>
      <c r="VFU187" s="23"/>
      <c r="VFV187" s="23"/>
      <c r="VFW187" s="23"/>
      <c r="VFX187" s="23"/>
      <c r="VFY187" s="23"/>
      <c r="VFZ187" s="23"/>
      <c r="VGA187" s="23"/>
      <c r="VGB187" s="23"/>
      <c r="VGC187" s="23"/>
      <c r="VGD187" s="23"/>
      <c r="VGE187" s="23"/>
      <c r="VGF187" s="23"/>
      <c r="VGG187" s="23"/>
      <c r="VGH187" s="23"/>
      <c r="VGI187" s="23"/>
      <c r="VGJ187" s="23"/>
      <c r="VGK187" s="23"/>
      <c r="VGL187" s="23"/>
      <c r="VGM187" s="23"/>
      <c r="VGN187" s="23"/>
      <c r="VGO187" s="23"/>
      <c r="VGP187" s="23"/>
      <c r="VGQ187" s="23"/>
      <c r="VGR187" s="23"/>
      <c r="VGS187" s="23"/>
      <c r="VGT187" s="23"/>
      <c r="VGU187" s="23"/>
      <c r="VGV187" s="23"/>
      <c r="VGW187" s="23"/>
      <c r="VGX187" s="23"/>
      <c r="VGY187" s="23"/>
      <c r="VGZ187" s="23"/>
      <c r="VHA187" s="23"/>
      <c r="VHB187" s="23"/>
      <c r="VHC187" s="23"/>
      <c r="VHD187" s="23"/>
      <c r="VHE187" s="23"/>
      <c r="VHF187" s="23"/>
      <c r="VHG187" s="23"/>
      <c r="VHH187" s="23"/>
      <c r="VHI187" s="23"/>
      <c r="VHJ187" s="23"/>
      <c r="VHK187" s="23"/>
      <c r="VHL187" s="23"/>
      <c r="VHM187" s="23"/>
      <c r="VHN187" s="23"/>
      <c r="VHO187" s="23"/>
      <c r="VHP187" s="23"/>
      <c r="VHQ187" s="23"/>
      <c r="VHR187" s="23"/>
      <c r="VHS187" s="23"/>
      <c r="VHT187" s="23"/>
      <c r="VHU187" s="23"/>
      <c r="VHV187" s="23"/>
      <c r="VHW187" s="23"/>
      <c r="VHX187" s="23"/>
      <c r="VHY187" s="23"/>
      <c r="VHZ187" s="23"/>
      <c r="VIA187" s="23"/>
      <c r="VIB187" s="23"/>
      <c r="VIC187" s="23"/>
      <c r="VID187" s="23"/>
      <c r="VIE187" s="23"/>
      <c r="VIF187" s="23"/>
      <c r="VIG187" s="23"/>
      <c r="VIH187" s="23"/>
      <c r="VII187" s="23"/>
      <c r="VIJ187" s="23"/>
      <c r="VIK187" s="23"/>
      <c r="VIL187" s="23"/>
      <c r="VIM187" s="23"/>
      <c r="VIN187" s="23"/>
      <c r="VIO187" s="23"/>
      <c r="VIP187" s="23"/>
      <c r="VIQ187" s="23"/>
      <c r="VIR187" s="23"/>
      <c r="VIS187" s="23"/>
      <c r="VIT187" s="23"/>
      <c r="VIU187" s="23"/>
      <c r="VIV187" s="23"/>
      <c r="VIW187" s="23"/>
      <c r="VIX187" s="23"/>
      <c r="VIY187" s="23"/>
      <c r="VIZ187" s="23"/>
      <c r="VJA187" s="23"/>
      <c r="VJB187" s="23"/>
      <c r="VJC187" s="23"/>
      <c r="VJD187" s="23"/>
      <c r="VJE187" s="23"/>
      <c r="VJF187" s="23"/>
      <c r="VJG187" s="23"/>
      <c r="VJH187" s="23"/>
      <c r="VJI187" s="23"/>
      <c r="VJJ187" s="23"/>
      <c r="VJK187" s="23"/>
      <c r="VJL187" s="23"/>
      <c r="VJM187" s="23"/>
      <c r="VJN187" s="23"/>
      <c r="VJO187" s="23"/>
      <c r="VJP187" s="23"/>
      <c r="VJQ187" s="23"/>
      <c r="VJR187" s="23"/>
      <c r="VJS187" s="23"/>
      <c r="VJT187" s="23"/>
      <c r="VJU187" s="23"/>
      <c r="VJV187" s="23"/>
      <c r="VJW187" s="23"/>
      <c r="VJX187" s="23"/>
      <c r="VJY187" s="23"/>
      <c r="VJZ187" s="23"/>
      <c r="VKA187" s="23"/>
      <c r="VKB187" s="23"/>
      <c r="VKC187" s="23"/>
      <c r="VKD187" s="23"/>
      <c r="VKE187" s="23"/>
      <c r="VKF187" s="23"/>
      <c r="VKG187" s="23"/>
      <c r="VKH187" s="23"/>
      <c r="VKI187" s="23"/>
      <c r="VKJ187" s="23"/>
      <c r="VKK187" s="23"/>
      <c r="VKL187" s="23"/>
      <c r="VKM187" s="23"/>
      <c r="VKN187" s="23"/>
      <c r="VKO187" s="23"/>
      <c r="VKP187" s="23"/>
      <c r="VKQ187" s="23"/>
      <c r="VKR187" s="23"/>
      <c r="VKS187" s="23"/>
      <c r="VKT187" s="23"/>
      <c r="VKU187" s="23"/>
      <c r="VKV187" s="23"/>
      <c r="VKW187" s="23"/>
      <c r="VKX187" s="23"/>
      <c r="VKY187" s="23"/>
      <c r="VKZ187" s="23"/>
      <c r="VLA187" s="23"/>
      <c r="VLB187" s="23"/>
      <c r="VLC187" s="23"/>
      <c r="VLD187" s="23"/>
      <c r="VLE187" s="23"/>
      <c r="VLF187" s="23"/>
      <c r="VLG187" s="23"/>
      <c r="VLH187" s="23"/>
      <c r="VLI187" s="23"/>
      <c r="VLJ187" s="23"/>
      <c r="VLK187" s="23"/>
      <c r="VLL187" s="23"/>
      <c r="VLM187" s="23"/>
      <c r="VLN187" s="23"/>
      <c r="VLO187" s="23"/>
      <c r="VLP187" s="23"/>
      <c r="VLQ187" s="23"/>
      <c r="VLR187" s="23"/>
      <c r="VLS187" s="23"/>
      <c r="VLT187" s="23"/>
      <c r="VLU187" s="23"/>
      <c r="VLV187" s="23"/>
      <c r="VLW187" s="23"/>
      <c r="VLX187" s="23"/>
      <c r="VLY187" s="23"/>
      <c r="VLZ187" s="23"/>
      <c r="VMA187" s="23"/>
      <c r="VMB187" s="23"/>
      <c r="VMC187" s="23"/>
      <c r="VMD187" s="23"/>
      <c r="VME187" s="23"/>
      <c r="VMF187" s="23"/>
      <c r="VMG187" s="23"/>
      <c r="VMH187" s="23"/>
      <c r="VMI187" s="23"/>
      <c r="VMJ187" s="23"/>
      <c r="VMK187" s="23"/>
      <c r="VML187" s="23"/>
      <c r="VMM187" s="23"/>
      <c r="VMN187" s="23"/>
      <c r="VMO187" s="23"/>
      <c r="VMP187" s="23"/>
      <c r="VMQ187" s="23"/>
      <c r="VMR187" s="23"/>
      <c r="VMS187" s="23"/>
      <c r="VMT187" s="23"/>
      <c r="VMU187" s="23"/>
      <c r="VMV187" s="23"/>
      <c r="VMW187" s="23"/>
      <c r="VMX187" s="23"/>
      <c r="VMY187" s="23"/>
      <c r="VMZ187" s="23"/>
      <c r="VNA187" s="23"/>
      <c r="VNB187" s="23"/>
      <c r="VNC187" s="23"/>
      <c r="VND187" s="23"/>
      <c r="VNE187" s="23"/>
      <c r="VNF187" s="23"/>
      <c r="VNG187" s="23"/>
      <c r="VNH187" s="23"/>
      <c r="VNI187" s="23"/>
      <c r="VNJ187" s="23"/>
      <c r="VNK187" s="23"/>
      <c r="VNL187" s="23"/>
      <c r="VNM187" s="23"/>
      <c r="VNN187" s="23"/>
      <c r="VNO187" s="23"/>
      <c r="VNP187" s="23"/>
      <c r="VNQ187" s="23"/>
      <c r="VNR187" s="23"/>
      <c r="VNS187" s="23"/>
      <c r="VNT187" s="23"/>
      <c r="VNU187" s="23"/>
      <c r="VNV187" s="23"/>
      <c r="VNW187" s="23"/>
      <c r="VNX187" s="23"/>
      <c r="VNY187" s="23"/>
      <c r="VNZ187" s="23"/>
      <c r="VOA187" s="23"/>
      <c r="VOB187" s="23"/>
      <c r="VOC187" s="23"/>
      <c r="VOD187" s="23"/>
      <c r="VOE187" s="23"/>
      <c r="VOF187" s="23"/>
      <c r="VOG187" s="23"/>
      <c r="VOH187" s="23"/>
      <c r="VOI187" s="23"/>
      <c r="VOJ187" s="23"/>
      <c r="VOK187" s="23"/>
      <c r="VOL187" s="23"/>
      <c r="VOM187" s="23"/>
      <c r="VON187" s="23"/>
      <c r="VOO187" s="23"/>
      <c r="VOP187" s="23"/>
      <c r="VOQ187" s="23"/>
      <c r="VOR187" s="23"/>
      <c r="VOS187" s="23"/>
      <c r="VOT187" s="23"/>
      <c r="VOU187" s="23"/>
      <c r="VOV187" s="23"/>
      <c r="VOW187" s="23"/>
      <c r="VOX187" s="23"/>
      <c r="VOY187" s="23"/>
      <c r="VOZ187" s="23"/>
      <c r="VPA187" s="23"/>
      <c r="VPB187" s="23"/>
      <c r="VPC187" s="23"/>
      <c r="VPD187" s="23"/>
      <c r="VPE187" s="23"/>
      <c r="VPF187" s="23"/>
      <c r="VPG187" s="23"/>
      <c r="VPH187" s="23"/>
      <c r="VPI187" s="23"/>
      <c r="VPJ187" s="23"/>
      <c r="VPK187" s="23"/>
      <c r="VPL187" s="23"/>
      <c r="VPM187" s="23"/>
      <c r="VPN187" s="23"/>
      <c r="VPO187" s="23"/>
      <c r="VPP187" s="23"/>
      <c r="VPQ187" s="23"/>
      <c r="VPR187" s="23"/>
      <c r="VPS187" s="23"/>
      <c r="VPT187" s="23"/>
      <c r="VPU187" s="23"/>
      <c r="VPV187" s="23"/>
      <c r="VPW187" s="23"/>
      <c r="VPX187" s="23"/>
      <c r="VPY187" s="23"/>
      <c r="VPZ187" s="23"/>
      <c r="VQA187" s="23"/>
      <c r="VQB187" s="23"/>
      <c r="VQC187" s="23"/>
      <c r="VQD187" s="23"/>
      <c r="VQE187" s="23"/>
      <c r="VQF187" s="23"/>
      <c r="VQG187" s="23"/>
      <c r="VQH187" s="23"/>
      <c r="VQI187" s="23"/>
      <c r="VQJ187" s="23"/>
      <c r="VQK187" s="23"/>
      <c r="VQL187" s="23"/>
      <c r="VQM187" s="23"/>
      <c r="VQN187" s="23"/>
      <c r="VQO187" s="23"/>
      <c r="VQP187" s="23"/>
      <c r="VQQ187" s="23"/>
      <c r="VQR187" s="23"/>
      <c r="VQS187" s="23"/>
      <c r="VQT187" s="23"/>
      <c r="VQU187" s="23"/>
      <c r="VQV187" s="23"/>
      <c r="VQW187" s="23"/>
      <c r="VQX187" s="23"/>
      <c r="VQY187" s="23"/>
      <c r="VQZ187" s="23"/>
      <c r="VRA187" s="23"/>
      <c r="VRB187" s="23"/>
      <c r="VRC187" s="23"/>
      <c r="VRD187" s="23"/>
      <c r="VRE187" s="23"/>
      <c r="VRF187" s="23"/>
      <c r="VRG187" s="23"/>
      <c r="VRH187" s="23"/>
      <c r="VRI187" s="23"/>
      <c r="VRJ187" s="23"/>
      <c r="VRK187" s="23"/>
      <c r="VRL187" s="23"/>
      <c r="VRM187" s="23"/>
      <c r="VRN187" s="23"/>
      <c r="VRO187" s="23"/>
      <c r="VRP187" s="23"/>
      <c r="VRQ187" s="23"/>
      <c r="VRR187" s="23"/>
      <c r="VRS187" s="23"/>
      <c r="VRT187" s="23"/>
      <c r="VRU187" s="23"/>
      <c r="VRV187" s="23"/>
      <c r="VRW187" s="23"/>
      <c r="VRX187" s="23"/>
      <c r="VRY187" s="23"/>
      <c r="VRZ187" s="23"/>
      <c r="VSA187" s="23"/>
      <c r="VSB187" s="23"/>
      <c r="VSC187" s="23"/>
      <c r="VSD187" s="23"/>
      <c r="VSE187" s="23"/>
      <c r="VSF187" s="23"/>
      <c r="VSG187" s="23"/>
      <c r="VSH187" s="23"/>
      <c r="VSI187" s="23"/>
      <c r="VSJ187" s="23"/>
      <c r="VSK187" s="23"/>
      <c r="VSL187" s="23"/>
      <c r="VSM187" s="23"/>
      <c r="VSN187" s="23"/>
      <c r="VSO187" s="23"/>
      <c r="VSP187" s="23"/>
      <c r="VSQ187" s="23"/>
      <c r="VSR187" s="23"/>
      <c r="VSS187" s="23"/>
      <c r="VST187" s="23"/>
      <c r="VSU187" s="23"/>
      <c r="VSV187" s="23"/>
      <c r="VSW187" s="23"/>
      <c r="VSX187" s="23"/>
      <c r="VSY187" s="23"/>
      <c r="VSZ187" s="23"/>
      <c r="VTA187" s="23"/>
      <c r="VTB187" s="23"/>
      <c r="VTC187" s="23"/>
      <c r="VTD187" s="23"/>
      <c r="VTE187" s="23"/>
      <c r="VTF187" s="23"/>
      <c r="VTG187" s="23"/>
      <c r="VTH187" s="23"/>
      <c r="VTI187" s="23"/>
      <c r="VTJ187" s="23"/>
      <c r="VTK187" s="23"/>
      <c r="VTL187" s="23"/>
      <c r="VTM187" s="23"/>
      <c r="VTN187" s="23"/>
      <c r="VTO187" s="23"/>
      <c r="VTP187" s="23"/>
      <c r="VTQ187" s="23"/>
      <c r="VTR187" s="23"/>
      <c r="VTS187" s="23"/>
      <c r="VTT187" s="23"/>
      <c r="VTU187" s="23"/>
      <c r="VTV187" s="23"/>
      <c r="VTW187" s="23"/>
      <c r="VTX187" s="23"/>
      <c r="VTY187" s="23"/>
      <c r="VTZ187" s="23"/>
      <c r="VUA187" s="23"/>
      <c r="VUB187" s="23"/>
      <c r="VUC187" s="23"/>
      <c r="VUD187" s="23"/>
      <c r="VUE187" s="23"/>
      <c r="VUF187" s="23"/>
      <c r="VUG187" s="23"/>
      <c r="VUH187" s="23"/>
      <c r="VUI187" s="23"/>
      <c r="VUJ187" s="23"/>
      <c r="VUK187" s="23"/>
      <c r="VUL187" s="23"/>
      <c r="VUM187" s="23"/>
      <c r="VUN187" s="23"/>
      <c r="VUO187" s="23"/>
      <c r="VUP187" s="23"/>
      <c r="VUQ187" s="23"/>
      <c r="VUR187" s="23"/>
      <c r="VUS187" s="23"/>
      <c r="VUT187" s="23"/>
      <c r="VUU187" s="23"/>
      <c r="VUV187" s="23"/>
      <c r="VUW187" s="23"/>
      <c r="VUX187" s="23"/>
      <c r="VUY187" s="23"/>
      <c r="VUZ187" s="23"/>
      <c r="VVA187" s="23"/>
      <c r="VVB187" s="23"/>
      <c r="VVC187" s="23"/>
      <c r="VVD187" s="23"/>
      <c r="VVE187" s="23"/>
      <c r="VVF187" s="23"/>
      <c r="VVG187" s="23"/>
      <c r="VVH187" s="23"/>
      <c r="VVI187" s="23"/>
      <c r="VVJ187" s="23"/>
      <c r="VVK187" s="23"/>
      <c r="VVL187" s="23"/>
      <c r="VVM187" s="23"/>
      <c r="VVN187" s="23"/>
      <c r="VVO187" s="23"/>
      <c r="VVP187" s="23"/>
      <c r="VVQ187" s="23"/>
      <c r="VVR187" s="23"/>
      <c r="VVS187" s="23"/>
      <c r="VVT187" s="23"/>
      <c r="VVU187" s="23"/>
      <c r="VVV187" s="23"/>
      <c r="VVW187" s="23"/>
      <c r="VVX187" s="23"/>
      <c r="VVY187" s="23"/>
      <c r="VVZ187" s="23"/>
      <c r="VWA187" s="23"/>
      <c r="VWB187" s="23"/>
      <c r="VWC187" s="23"/>
      <c r="VWD187" s="23"/>
      <c r="VWE187" s="23"/>
      <c r="VWF187" s="23"/>
      <c r="VWG187" s="23"/>
      <c r="VWH187" s="23"/>
      <c r="VWI187" s="23"/>
      <c r="VWJ187" s="23"/>
      <c r="VWK187" s="23"/>
      <c r="VWL187" s="23"/>
      <c r="VWM187" s="23"/>
      <c r="VWN187" s="23"/>
      <c r="VWO187" s="23"/>
      <c r="VWP187" s="23"/>
      <c r="VWQ187" s="23"/>
      <c r="VWR187" s="23"/>
      <c r="VWS187" s="23"/>
      <c r="VWT187" s="23"/>
      <c r="VWU187" s="23"/>
      <c r="VWV187" s="23"/>
      <c r="VWW187" s="23"/>
      <c r="VWX187" s="23"/>
      <c r="VWY187" s="23"/>
      <c r="VWZ187" s="23"/>
      <c r="VXA187" s="23"/>
      <c r="VXB187" s="23"/>
      <c r="VXC187" s="23"/>
      <c r="VXD187" s="23"/>
      <c r="VXE187" s="23"/>
      <c r="VXF187" s="23"/>
      <c r="VXG187" s="23"/>
      <c r="VXH187" s="23"/>
      <c r="VXI187" s="23"/>
      <c r="VXJ187" s="23"/>
      <c r="VXK187" s="23"/>
      <c r="VXL187" s="23"/>
      <c r="VXM187" s="23"/>
      <c r="VXN187" s="23"/>
      <c r="VXO187" s="23"/>
      <c r="VXP187" s="23"/>
      <c r="VXQ187" s="23"/>
      <c r="VXR187" s="23"/>
      <c r="VXS187" s="23"/>
      <c r="VXT187" s="23"/>
      <c r="VXU187" s="23"/>
      <c r="VXV187" s="23"/>
      <c r="VXW187" s="23"/>
      <c r="VXX187" s="23"/>
      <c r="VXY187" s="23"/>
      <c r="VXZ187" s="23"/>
      <c r="VYA187" s="23"/>
      <c r="VYB187" s="23"/>
      <c r="VYC187" s="23"/>
      <c r="VYD187" s="23"/>
      <c r="VYE187" s="23"/>
      <c r="VYF187" s="23"/>
      <c r="VYG187" s="23"/>
      <c r="VYH187" s="23"/>
      <c r="VYI187" s="23"/>
      <c r="VYJ187" s="23"/>
      <c r="VYK187" s="23"/>
      <c r="VYL187" s="23"/>
      <c r="VYM187" s="23"/>
      <c r="VYN187" s="23"/>
      <c r="VYO187" s="23"/>
      <c r="VYP187" s="23"/>
      <c r="VYQ187" s="23"/>
      <c r="VYR187" s="23"/>
      <c r="VYS187" s="23"/>
      <c r="VYT187" s="23"/>
      <c r="VYU187" s="23"/>
      <c r="VYV187" s="23"/>
      <c r="VYW187" s="23"/>
      <c r="VYX187" s="23"/>
      <c r="VYY187" s="23"/>
      <c r="VYZ187" s="23"/>
      <c r="VZA187" s="23"/>
      <c r="VZB187" s="23"/>
      <c r="VZC187" s="23"/>
      <c r="VZD187" s="23"/>
      <c r="VZE187" s="23"/>
      <c r="VZF187" s="23"/>
      <c r="VZG187" s="23"/>
      <c r="VZH187" s="23"/>
      <c r="VZI187" s="23"/>
      <c r="VZJ187" s="23"/>
      <c r="VZK187" s="23"/>
      <c r="VZL187" s="23"/>
      <c r="VZM187" s="23"/>
      <c r="VZN187" s="23"/>
      <c r="VZO187" s="23"/>
      <c r="VZP187" s="23"/>
      <c r="VZQ187" s="23"/>
      <c r="VZR187" s="23"/>
      <c r="VZS187" s="23"/>
      <c r="VZT187" s="23"/>
      <c r="VZU187" s="23"/>
      <c r="VZV187" s="23"/>
      <c r="VZW187" s="23"/>
      <c r="VZX187" s="23"/>
      <c r="VZY187" s="23"/>
      <c r="VZZ187" s="23"/>
      <c r="WAA187" s="23"/>
      <c r="WAB187" s="23"/>
      <c r="WAC187" s="23"/>
      <c r="WAD187" s="23"/>
      <c r="WAE187" s="23"/>
      <c r="WAF187" s="23"/>
      <c r="WAG187" s="23"/>
      <c r="WAH187" s="23"/>
      <c r="WAI187" s="23"/>
      <c r="WAJ187" s="23"/>
      <c r="WAK187" s="23"/>
      <c r="WAL187" s="23"/>
      <c r="WAM187" s="23"/>
      <c r="WAN187" s="23"/>
      <c r="WAO187" s="23"/>
      <c r="WAP187" s="23"/>
      <c r="WAQ187" s="23"/>
      <c r="WAR187" s="23"/>
      <c r="WAS187" s="23"/>
      <c r="WAT187" s="23"/>
      <c r="WAU187" s="23"/>
      <c r="WAV187" s="23"/>
      <c r="WAW187" s="23"/>
      <c r="WAX187" s="23"/>
      <c r="WAY187" s="23"/>
      <c r="WAZ187" s="23"/>
      <c r="WBA187" s="23"/>
      <c r="WBB187" s="23"/>
      <c r="WBC187" s="23"/>
      <c r="WBD187" s="23"/>
      <c r="WBE187" s="23"/>
      <c r="WBF187" s="23"/>
      <c r="WBG187" s="23"/>
      <c r="WBH187" s="23"/>
      <c r="WBI187" s="23"/>
      <c r="WBJ187" s="23"/>
      <c r="WBK187" s="23"/>
      <c r="WBL187" s="23"/>
      <c r="WBM187" s="23"/>
      <c r="WBN187" s="23"/>
      <c r="WBO187" s="23"/>
      <c r="WBP187" s="23"/>
      <c r="WBQ187" s="23"/>
      <c r="WBR187" s="23"/>
      <c r="WBS187" s="23"/>
      <c r="WBT187" s="23"/>
      <c r="WBU187" s="23"/>
      <c r="WBV187" s="23"/>
      <c r="WBW187" s="23"/>
      <c r="WBX187" s="23"/>
      <c r="WBY187" s="23"/>
      <c r="WBZ187" s="23"/>
      <c r="WCA187" s="23"/>
      <c r="WCB187" s="23"/>
      <c r="WCC187" s="23"/>
      <c r="WCD187" s="23"/>
      <c r="WCE187" s="23"/>
      <c r="WCF187" s="23"/>
      <c r="WCG187" s="23"/>
      <c r="WCH187" s="23"/>
      <c r="WCI187" s="23"/>
      <c r="WCJ187" s="23"/>
      <c r="WCK187" s="23"/>
      <c r="WCL187" s="23"/>
      <c r="WCM187" s="23"/>
      <c r="WCN187" s="23"/>
      <c r="WCO187" s="23"/>
      <c r="WCP187" s="23"/>
      <c r="WCQ187" s="23"/>
      <c r="WCR187" s="23"/>
      <c r="WCS187" s="23"/>
      <c r="WCT187" s="23"/>
      <c r="WCU187" s="23"/>
      <c r="WCV187" s="23"/>
      <c r="WCW187" s="23"/>
      <c r="WCX187" s="23"/>
      <c r="WCY187" s="23"/>
      <c r="WCZ187" s="23"/>
      <c r="WDA187" s="23"/>
      <c r="WDB187" s="23"/>
      <c r="WDC187" s="23"/>
      <c r="WDD187" s="23"/>
      <c r="WDE187" s="23"/>
      <c r="WDF187" s="23"/>
      <c r="WDG187" s="23"/>
      <c r="WDH187" s="23"/>
      <c r="WDI187" s="23"/>
      <c r="WDJ187" s="23"/>
      <c r="WDK187" s="23"/>
      <c r="WDL187" s="23"/>
      <c r="WDM187" s="23"/>
      <c r="WDN187" s="23"/>
      <c r="WDO187" s="23"/>
      <c r="WDP187" s="23"/>
      <c r="WDQ187" s="23"/>
      <c r="WDR187" s="23"/>
      <c r="WDS187" s="23"/>
      <c r="WDT187" s="23"/>
      <c r="WDU187" s="23"/>
      <c r="WDV187" s="23"/>
      <c r="WDW187" s="23"/>
      <c r="WDX187" s="23"/>
      <c r="WDY187" s="23"/>
      <c r="WDZ187" s="23"/>
      <c r="WEA187" s="23"/>
      <c r="WEB187" s="23"/>
      <c r="WEC187" s="23"/>
      <c r="WED187" s="23"/>
      <c r="WEE187" s="23"/>
      <c r="WEF187" s="23"/>
      <c r="WEG187" s="23"/>
      <c r="WEH187" s="23"/>
      <c r="WEI187" s="23"/>
      <c r="WEJ187" s="23"/>
      <c r="WEK187" s="23"/>
      <c r="WEL187" s="23"/>
      <c r="WEM187" s="23"/>
      <c r="WEN187" s="23"/>
      <c r="WEO187" s="23"/>
      <c r="WEP187" s="23"/>
      <c r="WEQ187" s="23"/>
      <c r="WER187" s="23"/>
      <c r="WES187" s="23"/>
      <c r="WET187" s="23"/>
      <c r="WEU187" s="23"/>
      <c r="WEV187" s="23"/>
      <c r="WEW187" s="23"/>
      <c r="WEX187" s="23"/>
      <c r="WEY187" s="23"/>
      <c r="WEZ187" s="23"/>
      <c r="WFA187" s="23"/>
      <c r="WFB187" s="23"/>
      <c r="WFC187" s="23"/>
      <c r="WFD187" s="23"/>
      <c r="WFE187" s="23"/>
      <c r="WFF187" s="23"/>
      <c r="WFG187" s="23"/>
      <c r="WFH187" s="23"/>
      <c r="WFI187" s="23"/>
      <c r="WFJ187" s="23"/>
      <c r="WFK187" s="23"/>
      <c r="WFL187" s="23"/>
      <c r="WFM187" s="23"/>
      <c r="WFN187" s="23"/>
      <c r="WFO187" s="23"/>
      <c r="WFP187" s="23"/>
      <c r="WFQ187" s="23"/>
      <c r="WFR187" s="23"/>
      <c r="WFS187" s="23"/>
      <c r="WFT187" s="23"/>
      <c r="WFU187" s="23"/>
      <c r="WFV187" s="23"/>
      <c r="WFW187" s="23"/>
      <c r="WFX187" s="23"/>
      <c r="WFY187" s="23"/>
      <c r="WFZ187" s="23"/>
      <c r="WGA187" s="23"/>
      <c r="WGB187" s="23"/>
      <c r="WGC187" s="23"/>
      <c r="WGD187" s="23"/>
      <c r="WGE187" s="23"/>
      <c r="WGF187" s="23"/>
      <c r="WGG187" s="23"/>
      <c r="WGH187" s="23"/>
      <c r="WGI187" s="23"/>
      <c r="WGJ187" s="23"/>
      <c r="WGK187" s="23"/>
      <c r="WGL187" s="23"/>
      <c r="WGM187" s="23"/>
      <c r="WGN187" s="23"/>
      <c r="WGO187" s="23"/>
      <c r="WGP187" s="23"/>
      <c r="WGQ187" s="23"/>
      <c r="WGR187" s="23"/>
      <c r="WGS187" s="23"/>
      <c r="WGT187" s="23"/>
      <c r="WGU187" s="23"/>
      <c r="WGV187" s="23"/>
      <c r="WGW187" s="23"/>
      <c r="WGX187" s="23"/>
      <c r="WGY187" s="23"/>
      <c r="WGZ187" s="23"/>
      <c r="WHA187" s="23"/>
      <c r="WHB187" s="23"/>
      <c r="WHC187" s="23"/>
      <c r="WHD187" s="23"/>
      <c r="WHE187" s="23"/>
      <c r="WHF187" s="23"/>
      <c r="WHG187" s="23"/>
      <c r="WHH187" s="23"/>
      <c r="WHI187" s="23"/>
      <c r="WHJ187" s="23"/>
      <c r="WHK187" s="23"/>
      <c r="WHL187" s="23"/>
      <c r="WHM187" s="23"/>
      <c r="WHN187" s="23"/>
      <c r="WHO187" s="23"/>
      <c r="WHP187" s="23"/>
      <c r="WHQ187" s="23"/>
      <c r="WHR187" s="23"/>
      <c r="WHS187" s="23"/>
      <c r="WHT187" s="23"/>
      <c r="WHU187" s="23"/>
      <c r="WHV187" s="23"/>
      <c r="WHW187" s="23"/>
      <c r="WHX187" s="23"/>
      <c r="WHY187" s="23"/>
      <c r="WHZ187" s="23"/>
      <c r="WIA187" s="23"/>
      <c r="WIB187" s="23"/>
      <c r="WIC187" s="23"/>
      <c r="WID187" s="23"/>
      <c r="WIE187" s="23"/>
      <c r="WIF187" s="23"/>
      <c r="WIG187" s="23"/>
      <c r="WIH187" s="23"/>
      <c r="WII187" s="23"/>
      <c r="WIJ187" s="23"/>
      <c r="WIK187" s="23"/>
      <c r="WIL187" s="23"/>
      <c r="WIM187" s="23"/>
      <c r="WIN187" s="23"/>
      <c r="WIO187" s="23"/>
      <c r="WIP187" s="23"/>
      <c r="WIQ187" s="23"/>
      <c r="WIR187" s="23"/>
      <c r="WIS187" s="23"/>
      <c r="WIT187" s="23"/>
      <c r="WIU187" s="23"/>
      <c r="WIV187" s="23"/>
      <c r="WIW187" s="23"/>
      <c r="WIX187" s="23"/>
      <c r="WIY187" s="23"/>
      <c r="WIZ187" s="23"/>
      <c r="WJA187" s="23"/>
      <c r="WJB187" s="23"/>
      <c r="WJC187" s="23"/>
      <c r="WJD187" s="23"/>
      <c r="WJE187" s="23"/>
      <c r="WJF187" s="23"/>
      <c r="WJG187" s="23"/>
      <c r="WJH187" s="23"/>
      <c r="WJI187" s="23"/>
      <c r="WJJ187" s="23"/>
      <c r="WJK187" s="23"/>
      <c r="WJL187" s="23"/>
      <c r="WJM187" s="23"/>
      <c r="WJN187" s="23"/>
      <c r="WJO187" s="23"/>
      <c r="WJP187" s="23"/>
      <c r="WJQ187" s="23"/>
      <c r="WJR187" s="23"/>
      <c r="WJS187" s="23"/>
      <c r="WJT187" s="23"/>
      <c r="WJU187" s="23"/>
      <c r="WJV187" s="23"/>
      <c r="WJW187" s="23"/>
      <c r="WJX187" s="23"/>
      <c r="WJY187" s="23"/>
      <c r="WJZ187" s="23"/>
      <c r="WKA187" s="23"/>
      <c r="WKB187" s="23"/>
      <c r="WKC187" s="23"/>
      <c r="WKD187" s="23"/>
      <c r="WKE187" s="23"/>
      <c r="WKF187" s="23"/>
      <c r="WKG187" s="23"/>
      <c r="WKH187" s="23"/>
      <c r="WKI187" s="23"/>
      <c r="WKJ187" s="23"/>
      <c r="WKK187" s="23"/>
      <c r="WKL187" s="23"/>
      <c r="WKM187" s="23"/>
      <c r="WKN187" s="23"/>
      <c r="WKO187" s="23"/>
      <c r="WKP187" s="23"/>
      <c r="WKQ187" s="23"/>
      <c r="WKR187" s="23"/>
      <c r="WKS187" s="23"/>
      <c r="WKT187" s="23"/>
      <c r="WKU187" s="23"/>
      <c r="WKV187" s="23"/>
      <c r="WKW187" s="23"/>
      <c r="WKX187" s="23"/>
      <c r="WKY187" s="23"/>
      <c r="WKZ187" s="23"/>
      <c r="WLA187" s="23"/>
      <c r="WLB187" s="23"/>
      <c r="WLC187" s="23"/>
      <c r="WLD187" s="23"/>
      <c r="WLE187" s="23"/>
      <c r="WLF187" s="23"/>
      <c r="WLG187" s="23"/>
      <c r="WLH187" s="23"/>
      <c r="WLI187" s="23"/>
      <c r="WLJ187" s="23"/>
      <c r="WLK187" s="23"/>
      <c r="WLL187" s="23"/>
      <c r="WLM187" s="23"/>
      <c r="WLN187" s="23"/>
      <c r="WLO187" s="23"/>
      <c r="WLP187" s="23"/>
      <c r="WLQ187" s="23"/>
      <c r="WLR187" s="23"/>
      <c r="WLS187" s="23"/>
      <c r="WLT187" s="23"/>
      <c r="WLU187" s="23"/>
      <c r="WLV187" s="23"/>
      <c r="WLW187" s="23"/>
      <c r="WLX187" s="23"/>
      <c r="WLY187" s="23"/>
      <c r="WLZ187" s="23"/>
      <c r="WMA187" s="23"/>
      <c r="WMB187" s="23"/>
      <c r="WMC187" s="23"/>
      <c r="WMD187" s="23"/>
      <c r="WME187" s="23"/>
      <c r="WMF187" s="23"/>
      <c r="WMG187" s="23"/>
      <c r="WMH187" s="23"/>
      <c r="WMI187" s="23"/>
      <c r="WMJ187" s="23"/>
      <c r="WMK187" s="23"/>
      <c r="WML187" s="23"/>
      <c r="WMM187" s="23"/>
      <c r="WMN187" s="23"/>
      <c r="WMO187" s="23"/>
      <c r="WMP187" s="23"/>
      <c r="WMQ187" s="23"/>
      <c r="WMR187" s="23"/>
      <c r="WMS187" s="23"/>
      <c r="WMT187" s="23"/>
      <c r="WMU187" s="23"/>
      <c r="WMV187" s="23"/>
      <c r="WMW187" s="23"/>
      <c r="WMX187" s="23"/>
      <c r="WMY187" s="23"/>
      <c r="WMZ187" s="23"/>
      <c r="WNA187" s="23"/>
      <c r="WNB187" s="23"/>
      <c r="WNC187" s="23"/>
      <c r="WND187" s="23"/>
      <c r="WNE187" s="23"/>
      <c r="WNF187" s="23"/>
      <c r="WNG187" s="23"/>
      <c r="WNH187" s="23"/>
      <c r="WNI187" s="23"/>
      <c r="WNJ187" s="23"/>
      <c r="WNK187" s="23"/>
      <c r="WNL187" s="23"/>
      <c r="WNM187" s="23"/>
      <c r="WNN187" s="23"/>
      <c r="WNO187" s="23"/>
      <c r="WNP187" s="23"/>
      <c r="WNQ187" s="23"/>
      <c r="WNR187" s="23"/>
      <c r="WNS187" s="23"/>
      <c r="WNT187" s="23"/>
      <c r="WNU187" s="23"/>
      <c r="WNV187" s="23"/>
      <c r="WNW187" s="23"/>
      <c r="WNX187" s="23"/>
      <c r="WNY187" s="23"/>
      <c r="WNZ187" s="23"/>
      <c r="WOA187" s="23"/>
      <c r="WOB187" s="23"/>
      <c r="WOC187" s="23"/>
      <c r="WOD187" s="23"/>
      <c r="WOE187" s="23"/>
      <c r="WOF187" s="23"/>
      <c r="WOG187" s="23"/>
      <c r="WOH187" s="23"/>
      <c r="WOI187" s="23"/>
      <c r="WOJ187" s="23"/>
      <c r="WOK187" s="23"/>
      <c r="WOL187" s="23"/>
      <c r="WOM187" s="23"/>
      <c r="WON187" s="23"/>
      <c r="WOO187" s="23"/>
      <c r="WOP187" s="23"/>
      <c r="WOQ187" s="23"/>
      <c r="WOR187" s="23"/>
      <c r="WOS187" s="23"/>
      <c r="WOT187" s="23"/>
      <c r="WOU187" s="23"/>
      <c r="WOV187" s="23"/>
      <c r="WOW187" s="23"/>
      <c r="WOX187" s="23"/>
      <c r="WOY187" s="23"/>
      <c r="WOZ187" s="23"/>
      <c r="WPA187" s="23"/>
      <c r="WPB187" s="23"/>
      <c r="WPC187" s="23"/>
      <c r="WPD187" s="23"/>
      <c r="WPE187" s="23"/>
      <c r="WPF187" s="23"/>
      <c r="WPG187" s="23"/>
      <c r="WPH187" s="23"/>
      <c r="WPI187" s="23"/>
      <c r="WPJ187" s="23"/>
      <c r="WPK187" s="23"/>
      <c r="WPL187" s="23"/>
      <c r="WPM187" s="23"/>
      <c r="WPN187" s="23"/>
      <c r="WPO187" s="23"/>
      <c r="WPP187" s="23"/>
      <c r="WPQ187" s="23"/>
      <c r="WPR187" s="23"/>
      <c r="WPS187" s="23"/>
      <c r="WPT187" s="23"/>
      <c r="WPU187" s="23"/>
      <c r="WPV187" s="23"/>
      <c r="WPW187" s="23"/>
      <c r="WPX187" s="23"/>
      <c r="WPY187" s="23"/>
      <c r="WPZ187" s="23"/>
      <c r="WQA187" s="23"/>
      <c r="WQB187" s="23"/>
      <c r="WQC187" s="23"/>
      <c r="WQD187" s="23"/>
      <c r="WQE187" s="23"/>
      <c r="WQF187" s="23"/>
      <c r="WQG187" s="23"/>
      <c r="WQH187" s="23"/>
      <c r="WQI187" s="23"/>
      <c r="WQJ187" s="23"/>
      <c r="WQK187" s="23"/>
      <c r="WQL187" s="23"/>
      <c r="WQM187" s="23"/>
      <c r="WQN187" s="23"/>
      <c r="WQO187" s="23"/>
      <c r="WQP187" s="23"/>
      <c r="WQQ187" s="23"/>
      <c r="WQR187" s="23"/>
      <c r="WQS187" s="23"/>
      <c r="WQT187" s="23"/>
      <c r="WQU187" s="23"/>
      <c r="WQV187" s="23"/>
      <c r="WQW187" s="23"/>
      <c r="WQX187" s="23"/>
      <c r="WQY187" s="23"/>
      <c r="WQZ187" s="23"/>
      <c r="WRA187" s="23"/>
      <c r="WRB187" s="23"/>
      <c r="WRC187" s="23"/>
      <c r="WRD187" s="23"/>
      <c r="WRE187" s="23"/>
      <c r="WRF187" s="23"/>
      <c r="WRG187" s="23"/>
      <c r="WRH187" s="23"/>
      <c r="WRI187" s="23"/>
      <c r="WRJ187" s="23"/>
      <c r="WRK187" s="23"/>
      <c r="WRL187" s="23"/>
      <c r="WRM187" s="23"/>
      <c r="WRN187" s="23"/>
      <c r="WRO187" s="23"/>
      <c r="WRP187" s="23"/>
      <c r="WRQ187" s="23"/>
      <c r="WRR187" s="23"/>
      <c r="WRS187" s="23"/>
      <c r="WRT187" s="23"/>
      <c r="WRU187" s="23"/>
      <c r="WRV187" s="23"/>
      <c r="WRW187" s="23"/>
      <c r="WRX187" s="23"/>
      <c r="WRY187" s="23"/>
      <c r="WRZ187" s="23"/>
      <c r="WSA187" s="23"/>
      <c r="WSB187" s="23"/>
      <c r="WSC187" s="23"/>
      <c r="WSD187" s="23"/>
      <c r="WSE187" s="23"/>
      <c r="WSF187" s="23"/>
      <c r="WSG187" s="23"/>
      <c r="WSH187" s="23"/>
      <c r="WSI187" s="23"/>
      <c r="WSJ187" s="23"/>
      <c r="WSK187" s="23"/>
      <c r="WSL187" s="23"/>
      <c r="WSM187" s="23"/>
      <c r="WSN187" s="23"/>
      <c r="WSO187" s="23"/>
      <c r="WSP187" s="23"/>
      <c r="WSQ187" s="23"/>
      <c r="WSR187" s="23"/>
      <c r="WSS187" s="23"/>
      <c r="WST187" s="23"/>
      <c r="WSU187" s="23"/>
      <c r="WSV187" s="23"/>
      <c r="WSW187" s="23"/>
      <c r="WSX187" s="23"/>
      <c r="WSY187" s="23"/>
      <c r="WSZ187" s="23"/>
      <c r="WTA187" s="23"/>
      <c r="WTB187" s="23"/>
      <c r="WTC187" s="23"/>
      <c r="WTD187" s="23"/>
      <c r="WTE187" s="23"/>
      <c r="WTF187" s="23"/>
      <c r="WTG187" s="23"/>
      <c r="WTH187" s="23"/>
      <c r="WTI187" s="23"/>
      <c r="WTJ187" s="23"/>
      <c r="WTK187" s="23"/>
      <c r="WTL187" s="23"/>
      <c r="WTM187" s="23"/>
      <c r="WTN187" s="23"/>
      <c r="WTO187" s="23"/>
      <c r="WTP187" s="23"/>
      <c r="WTQ187" s="23"/>
      <c r="WTR187" s="23"/>
      <c r="WTS187" s="23"/>
      <c r="WTT187" s="23"/>
      <c r="WTU187" s="23"/>
      <c r="WTV187" s="23"/>
      <c r="WTW187" s="23"/>
      <c r="WTX187" s="23"/>
      <c r="WTY187" s="23"/>
      <c r="WTZ187" s="23"/>
      <c r="WUA187" s="23"/>
      <c r="WUB187" s="23"/>
      <c r="WUC187" s="23"/>
      <c r="WUD187" s="23"/>
      <c r="WUE187" s="23"/>
      <c r="WUF187" s="23"/>
      <c r="WUG187" s="23"/>
      <c r="WUH187" s="23"/>
      <c r="WUI187" s="23"/>
      <c r="WUJ187" s="23"/>
      <c r="WUK187" s="23"/>
      <c r="WUL187" s="23"/>
      <c r="WUM187" s="23"/>
      <c r="WUN187" s="23"/>
      <c r="WUO187" s="23"/>
      <c r="WUP187" s="23"/>
      <c r="WUQ187" s="23"/>
      <c r="WUR187" s="23"/>
      <c r="WUS187" s="23"/>
      <c r="WUT187" s="23"/>
      <c r="WUU187" s="23"/>
      <c r="WUV187" s="23"/>
      <c r="WUW187" s="23"/>
      <c r="WUX187" s="23"/>
      <c r="WUY187" s="23"/>
      <c r="WUZ187" s="23"/>
      <c r="WVA187" s="23"/>
      <c r="WVB187" s="23"/>
      <c r="WVC187" s="23"/>
      <c r="WVD187" s="23"/>
      <c r="WVE187" s="23"/>
      <c r="WVF187" s="23"/>
      <c r="WVG187" s="23"/>
      <c r="WVH187" s="23"/>
      <c r="WVI187" s="23"/>
      <c r="WVJ187" s="23"/>
      <c r="WVK187" s="23"/>
      <c r="WVL187" s="23"/>
      <c r="WVM187" s="23"/>
      <c r="WVN187" s="23"/>
      <c r="WVO187" s="23"/>
      <c r="WVP187" s="23"/>
      <c r="WVQ187" s="23"/>
      <c r="WVR187" s="23"/>
      <c r="WVS187" s="23"/>
      <c r="WVT187" s="23"/>
      <c r="WVU187" s="23"/>
      <c r="WVV187" s="23"/>
      <c r="WVW187" s="23"/>
      <c r="WVX187" s="23"/>
      <c r="WVY187" s="23"/>
      <c r="WVZ187" s="23"/>
      <c r="WWA187" s="23"/>
      <c r="WWB187" s="23"/>
      <c r="WWC187" s="23"/>
      <c r="WWD187" s="23"/>
      <c r="WWE187" s="23"/>
      <c r="WWF187" s="23"/>
      <c r="WWG187" s="23"/>
      <c r="WWH187" s="23"/>
      <c r="WWI187" s="23"/>
      <c r="WWJ187" s="23"/>
      <c r="WWK187" s="23"/>
      <c r="WWL187" s="23"/>
      <c r="WWM187" s="23"/>
      <c r="WWN187" s="23"/>
      <c r="WWO187" s="23"/>
      <c r="WWP187" s="23"/>
      <c r="WWQ187" s="23"/>
      <c r="WWR187" s="23"/>
      <c r="WWS187" s="23"/>
      <c r="WWT187" s="23"/>
      <c r="WWU187" s="23"/>
      <c r="WWV187" s="23"/>
      <c r="WWW187" s="23"/>
      <c r="WWX187" s="23"/>
      <c r="WWY187" s="23"/>
      <c r="WWZ187" s="23"/>
      <c r="WXA187" s="23"/>
      <c r="WXB187" s="23"/>
      <c r="WXC187" s="23"/>
      <c r="WXD187" s="23"/>
      <c r="WXE187" s="23"/>
      <c r="WXF187" s="23"/>
      <c r="WXG187" s="23"/>
      <c r="WXH187" s="23"/>
      <c r="WXI187" s="23"/>
      <c r="WXJ187" s="23"/>
      <c r="WXK187" s="23"/>
      <c r="WXL187" s="23"/>
      <c r="WXM187" s="23"/>
      <c r="WXN187" s="23"/>
      <c r="WXO187" s="23"/>
      <c r="WXP187" s="23"/>
      <c r="WXQ187" s="23"/>
      <c r="WXR187" s="23"/>
      <c r="WXS187" s="23"/>
      <c r="WXT187" s="23"/>
      <c r="WXU187" s="23"/>
      <c r="WXV187" s="23"/>
      <c r="WXW187" s="23"/>
      <c r="WXX187" s="23"/>
      <c r="WXY187" s="23"/>
      <c r="WXZ187" s="23"/>
      <c r="WYA187" s="23"/>
      <c r="WYB187" s="23"/>
      <c r="WYC187" s="23"/>
      <c r="WYD187" s="23"/>
      <c r="WYE187" s="23"/>
      <c r="WYF187" s="23"/>
      <c r="WYG187" s="23"/>
      <c r="WYH187" s="23"/>
      <c r="WYI187" s="23"/>
      <c r="WYJ187" s="23"/>
      <c r="WYK187" s="23"/>
      <c r="WYL187" s="23"/>
      <c r="WYM187" s="23"/>
      <c r="WYN187" s="23"/>
      <c r="WYO187" s="23"/>
      <c r="WYP187" s="23"/>
      <c r="WYQ187" s="23"/>
      <c r="WYR187" s="23"/>
      <c r="WYS187" s="23"/>
      <c r="WYT187" s="23"/>
      <c r="WYU187" s="23"/>
      <c r="WYV187" s="23"/>
      <c r="WYW187" s="23"/>
      <c r="WYX187" s="23"/>
      <c r="WYY187" s="23"/>
      <c r="WYZ187" s="23"/>
      <c r="WZA187" s="23"/>
      <c r="WZB187" s="23"/>
      <c r="WZC187" s="23"/>
      <c r="WZD187" s="23"/>
      <c r="WZE187" s="23"/>
      <c r="WZF187" s="23"/>
      <c r="WZG187" s="23"/>
      <c r="WZH187" s="23"/>
      <c r="WZI187" s="23"/>
      <c r="WZJ187" s="23"/>
      <c r="WZK187" s="23"/>
      <c r="WZL187" s="23"/>
      <c r="WZM187" s="23"/>
      <c r="WZN187" s="23"/>
      <c r="WZO187" s="23"/>
      <c r="WZP187" s="23"/>
      <c r="WZQ187" s="23"/>
      <c r="WZR187" s="23"/>
      <c r="WZS187" s="23"/>
      <c r="WZT187" s="23"/>
      <c r="WZU187" s="23"/>
      <c r="WZV187" s="23"/>
      <c r="WZW187" s="23"/>
      <c r="WZX187" s="23"/>
      <c r="WZY187" s="23"/>
      <c r="WZZ187" s="23"/>
      <c r="XAA187" s="23"/>
      <c r="XAB187" s="23"/>
      <c r="XAC187" s="23"/>
      <c r="XAD187" s="23"/>
      <c r="XAE187" s="23"/>
      <c r="XAF187" s="23"/>
      <c r="XAG187" s="23"/>
      <c r="XAH187" s="23"/>
      <c r="XAI187" s="23"/>
      <c r="XAJ187" s="23"/>
      <c r="XAK187" s="23"/>
      <c r="XAL187" s="23"/>
      <c r="XAM187" s="23"/>
      <c r="XAN187" s="23"/>
      <c r="XAO187" s="23"/>
      <c r="XAP187" s="23"/>
      <c r="XAQ187" s="23"/>
      <c r="XAR187" s="23"/>
      <c r="XAS187" s="23"/>
      <c r="XAT187" s="23"/>
      <c r="XAU187" s="23"/>
      <c r="XAV187" s="23"/>
      <c r="XAW187" s="23"/>
      <c r="XAX187" s="23"/>
      <c r="XAY187" s="23"/>
      <c r="XAZ187" s="23"/>
      <c r="XBA187" s="23"/>
      <c r="XBB187" s="23"/>
      <c r="XBC187" s="23"/>
      <c r="XBD187" s="23"/>
      <c r="XBE187" s="23"/>
      <c r="XBF187" s="23"/>
      <c r="XBG187" s="23"/>
      <c r="XBH187" s="23"/>
      <c r="XBI187" s="23"/>
      <c r="XBJ187" s="23"/>
      <c r="XBK187" s="23"/>
      <c r="XBL187" s="23"/>
      <c r="XBM187" s="23"/>
      <c r="XBN187" s="23"/>
      <c r="XBO187" s="23"/>
      <c r="XBP187" s="23"/>
      <c r="XBQ187" s="23"/>
      <c r="XBR187" s="23"/>
      <c r="XBS187" s="23"/>
      <c r="XBT187" s="23"/>
      <c r="XBU187" s="23"/>
      <c r="XBV187" s="23"/>
      <c r="XBW187" s="23"/>
      <c r="XBX187" s="23"/>
      <c r="XBY187" s="23"/>
      <c r="XBZ187" s="23"/>
      <c r="XCA187" s="23"/>
      <c r="XCB187" s="23"/>
      <c r="XCC187" s="23"/>
      <c r="XCD187" s="23"/>
      <c r="XCE187" s="23"/>
      <c r="XCF187" s="23"/>
      <c r="XCG187" s="23"/>
      <c r="XCH187" s="23"/>
      <c r="XCI187" s="23"/>
      <c r="XCJ187" s="23"/>
      <c r="XCK187" s="23"/>
      <c r="XCL187" s="23"/>
      <c r="XCM187" s="23"/>
      <c r="XCN187" s="23"/>
      <c r="XCO187" s="23"/>
      <c r="XCP187" s="23"/>
      <c r="XCQ187" s="23"/>
      <c r="XCR187" s="23"/>
      <c r="XCS187" s="23"/>
      <c r="XCT187" s="23"/>
      <c r="XCU187" s="23"/>
      <c r="XCV187" s="23"/>
      <c r="XCW187" s="23"/>
      <c r="XCX187" s="23"/>
      <c r="XCY187" s="23"/>
      <c r="XCZ187" s="23"/>
      <c r="XDA187" s="23"/>
      <c r="XDB187" s="23"/>
      <c r="XDC187" s="23"/>
      <c r="XDD187" s="23"/>
      <c r="XDE187" s="23"/>
      <c r="XDF187" s="23"/>
      <c r="XDG187" s="23"/>
      <c r="XDH187" s="23"/>
      <c r="XDI187" s="23"/>
      <c r="XDJ187" s="23"/>
      <c r="XDK187" s="23"/>
      <c r="XDL187" s="23"/>
      <c r="XDM187" s="23"/>
      <c r="XDN187" s="23"/>
      <c r="XDO187" s="23"/>
      <c r="XDP187" s="23"/>
      <c r="XDQ187" s="23"/>
      <c r="XDR187" s="23"/>
      <c r="XDS187" s="23"/>
      <c r="XDT187" s="23"/>
      <c r="XDU187" s="23"/>
      <c r="XDV187" s="23"/>
      <c r="XDW187" s="23"/>
      <c r="XDX187" s="23"/>
      <c r="XDY187" s="23"/>
      <c r="XDZ187" s="23"/>
      <c r="XEA187" s="23"/>
      <c r="XEB187" s="23"/>
      <c r="XEC187" s="23"/>
      <c r="XED187" s="23"/>
      <c r="XEE187" s="23"/>
      <c r="XEF187" s="23"/>
      <c r="XEG187" s="23"/>
      <c r="XEH187" s="23"/>
      <c r="XEI187" s="23"/>
      <c r="XEJ187" s="7"/>
      <c r="XEK187" s="7"/>
      <c r="XEL187" s="7"/>
      <c r="XEM187" s="7"/>
      <c r="XEN187" s="7"/>
      <c r="XEO187" s="7"/>
    </row>
    <row r="188" s="8" customFormat="1" ht="57" spans="1:16369">
      <c r="A188" s="36" t="s">
        <v>242</v>
      </c>
      <c r="B188" s="37" t="s">
        <v>781</v>
      </c>
      <c r="C188" s="37" t="s">
        <v>782</v>
      </c>
      <c r="D188" s="37" t="s">
        <v>136</v>
      </c>
      <c r="E188" s="37" t="s">
        <v>173</v>
      </c>
      <c r="F188" s="37" t="s">
        <v>131</v>
      </c>
      <c r="G188" s="37" t="s">
        <v>230</v>
      </c>
      <c r="H188" s="37" t="s">
        <v>479</v>
      </c>
      <c r="I188" s="36"/>
      <c r="J188" s="54">
        <f>K188+P188+Q188+R188+S188+T188+U188+V188+W188</f>
        <v>25</v>
      </c>
      <c r="K188" s="54">
        <v>25</v>
      </c>
      <c r="L188" s="54">
        <v>25</v>
      </c>
      <c r="M188" s="54"/>
      <c r="N188" s="54"/>
      <c r="O188" s="54"/>
      <c r="P188" s="54"/>
      <c r="Q188" s="54"/>
      <c r="R188" s="54"/>
      <c r="S188" s="54"/>
      <c r="T188" s="54"/>
      <c r="U188" s="54"/>
      <c r="V188" s="54"/>
      <c r="W188" s="54"/>
      <c r="X188" s="36" t="s">
        <v>109</v>
      </c>
      <c r="Y188" s="37" t="s">
        <v>110</v>
      </c>
      <c r="Z188" s="37" t="s">
        <v>110</v>
      </c>
      <c r="AA188" s="37" t="s">
        <v>129</v>
      </c>
      <c r="AB188" s="37" t="s">
        <v>129</v>
      </c>
      <c r="AC188" s="37" t="s">
        <v>129</v>
      </c>
      <c r="AD188" s="37">
        <v>76</v>
      </c>
      <c r="AE188" s="37">
        <v>234</v>
      </c>
      <c r="AF188" s="37">
        <v>277</v>
      </c>
      <c r="AG188" s="37" t="s">
        <v>779</v>
      </c>
      <c r="AH188" s="37" t="s">
        <v>780</v>
      </c>
      <c r="AI188" s="37"/>
      <c r="AJ188" s="65" t="s">
        <v>110</v>
      </c>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c r="IW188" s="23"/>
      <c r="IX188" s="23"/>
      <c r="IY188" s="23"/>
      <c r="IZ188" s="23"/>
      <c r="JA188" s="23"/>
      <c r="JB188" s="23"/>
      <c r="JC188" s="23"/>
      <c r="JD188" s="23"/>
      <c r="JE188" s="23"/>
      <c r="JF188" s="23"/>
      <c r="JG188" s="23"/>
      <c r="JH188" s="23"/>
      <c r="JI188" s="23"/>
      <c r="JJ188" s="23"/>
      <c r="JK188" s="23"/>
      <c r="JL188" s="23"/>
      <c r="JM188" s="23"/>
      <c r="JN188" s="23"/>
      <c r="JO188" s="23"/>
      <c r="JP188" s="23"/>
      <c r="JQ188" s="23"/>
      <c r="JR188" s="23"/>
      <c r="JS188" s="23"/>
      <c r="JT188" s="23"/>
      <c r="JU188" s="23"/>
      <c r="JV188" s="23"/>
      <c r="JW188" s="23"/>
      <c r="JX188" s="23"/>
      <c r="JY188" s="23"/>
      <c r="JZ188" s="23"/>
      <c r="KA188" s="23"/>
      <c r="KB188" s="23"/>
      <c r="KC188" s="23"/>
      <c r="KD188" s="23"/>
      <c r="KE188" s="23"/>
      <c r="KF188" s="23"/>
      <c r="KG188" s="23"/>
      <c r="KH188" s="23"/>
      <c r="KI188" s="23"/>
      <c r="KJ188" s="23"/>
      <c r="KK188" s="23"/>
      <c r="KL188" s="23"/>
      <c r="KM188" s="23"/>
      <c r="KN188" s="23"/>
      <c r="KO188" s="23"/>
      <c r="KP188" s="23"/>
      <c r="KQ188" s="23"/>
      <c r="KR188" s="23"/>
      <c r="KS188" s="23"/>
      <c r="KT188" s="23"/>
      <c r="KU188" s="23"/>
      <c r="KV188" s="23"/>
      <c r="KW188" s="23"/>
      <c r="KX188" s="23"/>
      <c r="KY188" s="23"/>
      <c r="KZ188" s="23"/>
      <c r="LA188" s="23"/>
      <c r="LB188" s="23"/>
      <c r="LC188" s="23"/>
      <c r="LD188" s="23"/>
      <c r="LE188" s="23"/>
      <c r="LF188" s="23"/>
      <c r="LG188" s="23"/>
      <c r="LH188" s="23"/>
      <c r="LI188" s="23"/>
      <c r="LJ188" s="23"/>
      <c r="LK188" s="23"/>
      <c r="LL188" s="23"/>
      <c r="LM188" s="23"/>
      <c r="LN188" s="23"/>
      <c r="LO188" s="23"/>
      <c r="LP188" s="23"/>
      <c r="LQ188" s="23"/>
      <c r="LR188" s="23"/>
      <c r="LS188" s="23"/>
      <c r="LT188" s="23"/>
      <c r="LU188" s="23"/>
      <c r="LV188" s="23"/>
      <c r="LW188" s="23"/>
      <c r="LX188" s="23"/>
      <c r="LY188" s="23"/>
      <c r="LZ188" s="23"/>
      <c r="MA188" s="23"/>
      <c r="MB188" s="23"/>
      <c r="MC188" s="23"/>
      <c r="MD188" s="23"/>
      <c r="ME188" s="23"/>
      <c r="MF188" s="23"/>
      <c r="MG188" s="23"/>
      <c r="MH188" s="23"/>
      <c r="MI188" s="23"/>
      <c r="MJ188" s="23"/>
      <c r="MK188" s="23"/>
      <c r="ML188" s="23"/>
      <c r="MM188" s="23"/>
      <c r="MN188" s="23"/>
      <c r="MO188" s="23"/>
      <c r="MP188" s="23"/>
      <c r="MQ188" s="23"/>
      <c r="MR188" s="23"/>
      <c r="MS188" s="23"/>
      <c r="MT188" s="23"/>
      <c r="MU188" s="23"/>
      <c r="MV188" s="23"/>
      <c r="MW188" s="23"/>
      <c r="MX188" s="23"/>
      <c r="MY188" s="23"/>
      <c r="MZ188" s="23"/>
      <c r="NA188" s="23"/>
      <c r="NB188" s="23"/>
      <c r="NC188" s="23"/>
      <c r="ND188" s="23"/>
      <c r="NE188" s="23"/>
      <c r="NF188" s="23"/>
      <c r="NG188" s="23"/>
      <c r="NH188" s="23"/>
      <c r="NI188" s="23"/>
      <c r="NJ188" s="23"/>
      <c r="NK188" s="23"/>
      <c r="NL188" s="23"/>
      <c r="NM188" s="23"/>
      <c r="NN188" s="23"/>
      <c r="NO188" s="23"/>
      <c r="NP188" s="23"/>
      <c r="NQ188" s="23"/>
      <c r="NR188" s="23"/>
      <c r="NS188" s="23"/>
      <c r="NT188" s="23"/>
      <c r="NU188" s="23"/>
      <c r="NV188" s="23"/>
      <c r="NW188" s="23"/>
      <c r="NX188" s="23"/>
      <c r="NY188" s="23"/>
      <c r="NZ188" s="23"/>
      <c r="OA188" s="23"/>
      <c r="OB188" s="23"/>
      <c r="OC188" s="23"/>
      <c r="OD188" s="23"/>
      <c r="OE188" s="23"/>
      <c r="OF188" s="23"/>
      <c r="OG188" s="23"/>
      <c r="OH188" s="23"/>
      <c r="OI188" s="23"/>
      <c r="OJ188" s="23"/>
      <c r="OK188" s="23"/>
      <c r="OL188" s="23"/>
      <c r="OM188" s="23"/>
      <c r="ON188" s="23"/>
      <c r="OO188" s="23"/>
      <c r="OP188" s="23"/>
      <c r="OQ188" s="23"/>
      <c r="OR188" s="23"/>
      <c r="OS188" s="23"/>
      <c r="OT188" s="23"/>
      <c r="OU188" s="23"/>
      <c r="OV188" s="23"/>
      <c r="OW188" s="23"/>
      <c r="OX188" s="23"/>
      <c r="OY188" s="23"/>
      <c r="OZ188" s="23"/>
      <c r="PA188" s="23"/>
      <c r="PB188" s="23"/>
      <c r="PC188" s="23"/>
      <c r="PD188" s="23"/>
      <c r="PE188" s="23"/>
      <c r="PF188" s="23"/>
      <c r="PG188" s="23"/>
      <c r="PH188" s="23"/>
      <c r="PI188" s="23"/>
      <c r="PJ188" s="23"/>
      <c r="PK188" s="23"/>
      <c r="PL188" s="23"/>
      <c r="PM188" s="23"/>
      <c r="PN188" s="23"/>
      <c r="PO188" s="23"/>
      <c r="PP188" s="23"/>
      <c r="PQ188" s="23"/>
      <c r="PR188" s="23"/>
      <c r="PS188" s="23"/>
      <c r="PT188" s="23"/>
      <c r="PU188" s="23"/>
      <c r="PV188" s="23"/>
      <c r="PW188" s="23"/>
      <c r="PX188" s="23"/>
      <c r="PY188" s="23"/>
      <c r="PZ188" s="23"/>
      <c r="QA188" s="23"/>
      <c r="QB188" s="23"/>
      <c r="QC188" s="23"/>
      <c r="QD188" s="23"/>
      <c r="QE188" s="23"/>
      <c r="QF188" s="23"/>
      <c r="QG188" s="23"/>
      <c r="QH188" s="23"/>
      <c r="QI188" s="23"/>
      <c r="QJ188" s="23"/>
      <c r="QK188" s="23"/>
      <c r="QL188" s="23"/>
      <c r="QM188" s="23"/>
      <c r="QN188" s="23"/>
      <c r="QO188" s="23"/>
      <c r="QP188" s="23"/>
      <c r="QQ188" s="23"/>
      <c r="QR188" s="23"/>
      <c r="QS188" s="23"/>
      <c r="QT188" s="23"/>
      <c r="QU188" s="23"/>
      <c r="QV188" s="23"/>
      <c r="QW188" s="23"/>
      <c r="QX188" s="23"/>
      <c r="QY188" s="23"/>
      <c r="QZ188" s="23"/>
      <c r="RA188" s="23"/>
      <c r="RB188" s="23"/>
      <c r="RC188" s="23"/>
      <c r="RD188" s="23"/>
      <c r="RE188" s="23"/>
      <c r="RF188" s="23"/>
      <c r="RG188" s="23"/>
      <c r="RH188" s="23"/>
      <c r="RI188" s="23"/>
      <c r="RJ188" s="23"/>
      <c r="RK188" s="23"/>
      <c r="RL188" s="23"/>
      <c r="RM188" s="23"/>
      <c r="RN188" s="23"/>
      <c r="RO188" s="23"/>
      <c r="RP188" s="23"/>
      <c r="RQ188" s="23"/>
      <c r="RR188" s="23"/>
      <c r="RS188" s="23"/>
      <c r="RT188" s="23"/>
      <c r="RU188" s="23"/>
      <c r="RV188" s="23"/>
      <c r="RW188" s="23"/>
      <c r="RX188" s="23"/>
      <c r="RY188" s="23"/>
      <c r="RZ188" s="23"/>
      <c r="SA188" s="23"/>
      <c r="SB188" s="23"/>
      <c r="SC188" s="23"/>
      <c r="SD188" s="23"/>
      <c r="SE188" s="23"/>
      <c r="SF188" s="23"/>
      <c r="SG188" s="23"/>
      <c r="SH188" s="23"/>
      <c r="SI188" s="23"/>
      <c r="SJ188" s="23"/>
      <c r="SK188" s="23"/>
      <c r="SL188" s="23"/>
      <c r="SM188" s="23"/>
      <c r="SN188" s="23"/>
      <c r="SO188" s="23"/>
      <c r="SP188" s="23"/>
      <c r="SQ188" s="23"/>
      <c r="SR188" s="23"/>
      <c r="SS188" s="23"/>
      <c r="ST188" s="23"/>
      <c r="SU188" s="23"/>
      <c r="SV188" s="23"/>
      <c r="SW188" s="23"/>
      <c r="SX188" s="23"/>
      <c r="SY188" s="23"/>
      <c r="SZ188" s="23"/>
      <c r="TA188" s="23"/>
      <c r="TB188" s="23"/>
      <c r="TC188" s="23"/>
      <c r="TD188" s="23"/>
      <c r="TE188" s="23"/>
      <c r="TF188" s="23"/>
      <c r="TG188" s="23"/>
      <c r="TH188" s="23"/>
      <c r="TI188" s="23"/>
      <c r="TJ188" s="23"/>
      <c r="TK188" s="23"/>
      <c r="TL188" s="23"/>
      <c r="TM188" s="23"/>
      <c r="TN188" s="23"/>
      <c r="TO188" s="23"/>
      <c r="TP188" s="23"/>
      <c r="TQ188" s="23"/>
      <c r="TR188" s="23"/>
      <c r="TS188" s="23"/>
      <c r="TT188" s="23"/>
      <c r="TU188" s="23"/>
      <c r="TV188" s="23"/>
      <c r="TW188" s="23"/>
      <c r="TX188" s="23"/>
      <c r="TY188" s="23"/>
      <c r="TZ188" s="23"/>
      <c r="UA188" s="23"/>
      <c r="UB188" s="23"/>
      <c r="UC188" s="23"/>
      <c r="UD188" s="23"/>
      <c r="UE188" s="23"/>
      <c r="UF188" s="23"/>
      <c r="UG188" s="23"/>
      <c r="UH188" s="23"/>
      <c r="UI188" s="23"/>
      <c r="UJ188" s="23"/>
      <c r="UK188" s="23"/>
      <c r="UL188" s="23"/>
      <c r="UM188" s="23"/>
      <c r="UN188" s="23"/>
      <c r="UO188" s="23"/>
      <c r="UP188" s="23"/>
      <c r="UQ188" s="23"/>
      <c r="UR188" s="23"/>
      <c r="US188" s="23"/>
      <c r="UT188" s="23"/>
      <c r="UU188" s="23"/>
      <c r="UV188" s="23"/>
      <c r="UW188" s="23"/>
      <c r="UX188" s="23"/>
      <c r="UY188" s="23"/>
      <c r="UZ188" s="23"/>
      <c r="VA188" s="23"/>
      <c r="VB188" s="23"/>
      <c r="VC188" s="23"/>
      <c r="VD188" s="23"/>
      <c r="VE188" s="23"/>
      <c r="VF188" s="23"/>
      <c r="VG188" s="23"/>
      <c r="VH188" s="23"/>
      <c r="VI188" s="23"/>
      <c r="VJ188" s="23"/>
      <c r="VK188" s="23"/>
      <c r="VL188" s="23"/>
      <c r="VM188" s="23"/>
      <c r="VN188" s="23"/>
      <c r="VO188" s="23"/>
      <c r="VP188" s="23"/>
      <c r="VQ188" s="23"/>
      <c r="VR188" s="23"/>
      <c r="VS188" s="23"/>
      <c r="VT188" s="23"/>
      <c r="VU188" s="23"/>
      <c r="VV188" s="23"/>
      <c r="VW188" s="23"/>
      <c r="VX188" s="23"/>
      <c r="VY188" s="23"/>
      <c r="VZ188" s="23"/>
      <c r="WA188" s="23"/>
      <c r="WB188" s="23"/>
      <c r="WC188" s="23"/>
      <c r="WD188" s="23"/>
      <c r="WE188" s="23"/>
      <c r="WF188" s="23"/>
      <c r="WG188" s="23"/>
      <c r="WH188" s="23"/>
      <c r="WI188" s="23"/>
      <c r="WJ188" s="23"/>
      <c r="WK188" s="23"/>
      <c r="WL188" s="23"/>
      <c r="WM188" s="23"/>
      <c r="WN188" s="23"/>
      <c r="WO188" s="23"/>
      <c r="WP188" s="23"/>
      <c r="WQ188" s="23"/>
      <c r="WR188" s="23"/>
      <c r="WS188" s="23"/>
      <c r="WT188" s="23"/>
      <c r="WU188" s="23"/>
      <c r="WV188" s="23"/>
      <c r="WW188" s="23"/>
      <c r="WX188" s="23"/>
      <c r="WY188" s="23"/>
      <c r="WZ188" s="23"/>
      <c r="XA188" s="23"/>
      <c r="XB188" s="23"/>
      <c r="XC188" s="23"/>
      <c r="XD188" s="23"/>
      <c r="XE188" s="23"/>
      <c r="XF188" s="23"/>
      <c r="XG188" s="23"/>
      <c r="XH188" s="23"/>
      <c r="XI188" s="23"/>
      <c r="XJ188" s="23"/>
      <c r="XK188" s="23"/>
      <c r="XL188" s="23"/>
      <c r="XM188" s="23"/>
      <c r="XN188" s="23"/>
      <c r="XO188" s="23"/>
      <c r="XP188" s="23"/>
      <c r="XQ188" s="23"/>
      <c r="XR188" s="23"/>
      <c r="XS188" s="23"/>
      <c r="XT188" s="23"/>
      <c r="XU188" s="23"/>
      <c r="XV188" s="23"/>
      <c r="XW188" s="23"/>
      <c r="XX188" s="23"/>
      <c r="XY188" s="23"/>
      <c r="XZ188" s="23"/>
      <c r="YA188" s="23"/>
      <c r="YB188" s="23"/>
      <c r="YC188" s="23"/>
      <c r="YD188" s="23"/>
      <c r="YE188" s="23"/>
      <c r="YF188" s="23"/>
      <c r="YG188" s="23"/>
      <c r="YH188" s="23"/>
      <c r="YI188" s="23"/>
      <c r="YJ188" s="23"/>
      <c r="YK188" s="23"/>
      <c r="YL188" s="23"/>
      <c r="YM188" s="23"/>
      <c r="YN188" s="23"/>
      <c r="YO188" s="23"/>
      <c r="YP188" s="23"/>
      <c r="YQ188" s="23"/>
      <c r="YR188" s="23"/>
      <c r="YS188" s="23"/>
      <c r="YT188" s="23"/>
      <c r="YU188" s="23"/>
      <c r="YV188" s="23"/>
      <c r="YW188" s="23"/>
      <c r="YX188" s="23"/>
      <c r="YY188" s="23"/>
      <c r="YZ188" s="23"/>
      <c r="ZA188" s="23"/>
      <c r="ZB188" s="23"/>
      <c r="ZC188" s="23"/>
      <c r="ZD188" s="23"/>
      <c r="ZE188" s="23"/>
      <c r="ZF188" s="23"/>
      <c r="ZG188" s="23"/>
      <c r="ZH188" s="23"/>
      <c r="ZI188" s="23"/>
      <c r="ZJ188" s="23"/>
      <c r="ZK188" s="23"/>
      <c r="ZL188" s="23"/>
      <c r="ZM188" s="23"/>
      <c r="ZN188" s="23"/>
      <c r="ZO188" s="23"/>
      <c r="ZP188" s="23"/>
      <c r="ZQ188" s="23"/>
      <c r="ZR188" s="23"/>
      <c r="ZS188" s="23"/>
      <c r="ZT188" s="23"/>
      <c r="ZU188" s="23"/>
      <c r="ZV188" s="23"/>
      <c r="ZW188" s="23"/>
      <c r="ZX188" s="23"/>
      <c r="ZY188" s="23"/>
      <c r="ZZ188" s="23"/>
      <c r="AAA188" s="23"/>
      <c r="AAB188" s="23"/>
      <c r="AAC188" s="23"/>
      <c r="AAD188" s="23"/>
      <c r="AAE188" s="23"/>
      <c r="AAF188" s="23"/>
      <c r="AAG188" s="23"/>
      <c r="AAH188" s="23"/>
      <c r="AAI188" s="23"/>
      <c r="AAJ188" s="23"/>
      <c r="AAK188" s="23"/>
      <c r="AAL188" s="23"/>
      <c r="AAM188" s="23"/>
      <c r="AAN188" s="23"/>
      <c r="AAO188" s="23"/>
      <c r="AAP188" s="23"/>
      <c r="AAQ188" s="23"/>
      <c r="AAR188" s="23"/>
      <c r="AAS188" s="23"/>
      <c r="AAT188" s="23"/>
      <c r="AAU188" s="23"/>
      <c r="AAV188" s="23"/>
      <c r="AAW188" s="23"/>
      <c r="AAX188" s="23"/>
      <c r="AAY188" s="23"/>
      <c r="AAZ188" s="23"/>
      <c r="ABA188" s="23"/>
      <c r="ABB188" s="23"/>
      <c r="ABC188" s="23"/>
      <c r="ABD188" s="23"/>
      <c r="ABE188" s="23"/>
      <c r="ABF188" s="23"/>
      <c r="ABG188" s="23"/>
      <c r="ABH188" s="23"/>
      <c r="ABI188" s="23"/>
      <c r="ABJ188" s="23"/>
      <c r="ABK188" s="23"/>
      <c r="ABL188" s="23"/>
      <c r="ABM188" s="23"/>
      <c r="ABN188" s="23"/>
      <c r="ABO188" s="23"/>
      <c r="ABP188" s="23"/>
      <c r="ABQ188" s="23"/>
      <c r="ABR188" s="23"/>
      <c r="ABS188" s="23"/>
      <c r="ABT188" s="23"/>
      <c r="ABU188" s="23"/>
      <c r="ABV188" s="23"/>
      <c r="ABW188" s="23"/>
      <c r="ABX188" s="23"/>
      <c r="ABY188" s="23"/>
      <c r="ABZ188" s="23"/>
      <c r="ACA188" s="23"/>
      <c r="ACB188" s="23"/>
      <c r="ACC188" s="23"/>
      <c r="ACD188" s="23"/>
      <c r="ACE188" s="23"/>
      <c r="ACF188" s="23"/>
      <c r="ACG188" s="23"/>
      <c r="ACH188" s="23"/>
      <c r="ACI188" s="23"/>
      <c r="ACJ188" s="23"/>
      <c r="ACK188" s="23"/>
      <c r="ACL188" s="23"/>
      <c r="ACM188" s="23"/>
      <c r="ACN188" s="23"/>
      <c r="ACO188" s="23"/>
      <c r="ACP188" s="23"/>
      <c r="ACQ188" s="23"/>
      <c r="ACR188" s="23"/>
      <c r="ACS188" s="23"/>
      <c r="ACT188" s="23"/>
      <c r="ACU188" s="23"/>
      <c r="ACV188" s="23"/>
      <c r="ACW188" s="23"/>
      <c r="ACX188" s="23"/>
      <c r="ACY188" s="23"/>
      <c r="ACZ188" s="23"/>
      <c r="ADA188" s="23"/>
      <c r="ADB188" s="23"/>
      <c r="ADC188" s="23"/>
      <c r="ADD188" s="23"/>
      <c r="ADE188" s="23"/>
      <c r="ADF188" s="23"/>
      <c r="ADG188" s="23"/>
      <c r="ADH188" s="23"/>
      <c r="ADI188" s="23"/>
      <c r="ADJ188" s="23"/>
      <c r="ADK188" s="23"/>
      <c r="ADL188" s="23"/>
      <c r="ADM188" s="23"/>
      <c r="ADN188" s="23"/>
      <c r="ADO188" s="23"/>
      <c r="ADP188" s="23"/>
      <c r="ADQ188" s="23"/>
      <c r="ADR188" s="23"/>
      <c r="ADS188" s="23"/>
      <c r="ADT188" s="23"/>
      <c r="ADU188" s="23"/>
      <c r="ADV188" s="23"/>
      <c r="ADW188" s="23"/>
      <c r="ADX188" s="23"/>
      <c r="ADY188" s="23"/>
      <c r="ADZ188" s="23"/>
      <c r="AEA188" s="23"/>
      <c r="AEB188" s="23"/>
      <c r="AEC188" s="23"/>
      <c r="AED188" s="23"/>
      <c r="AEE188" s="23"/>
      <c r="AEF188" s="23"/>
      <c r="AEG188" s="23"/>
      <c r="AEH188" s="23"/>
      <c r="AEI188" s="23"/>
      <c r="AEJ188" s="23"/>
      <c r="AEK188" s="23"/>
      <c r="AEL188" s="23"/>
      <c r="AEM188" s="23"/>
      <c r="AEN188" s="23"/>
      <c r="AEO188" s="23"/>
      <c r="AEP188" s="23"/>
      <c r="AEQ188" s="23"/>
      <c r="AER188" s="23"/>
      <c r="AES188" s="23"/>
      <c r="AET188" s="23"/>
      <c r="AEU188" s="23"/>
      <c r="AEV188" s="23"/>
      <c r="AEW188" s="23"/>
      <c r="AEX188" s="23"/>
      <c r="AEY188" s="23"/>
      <c r="AEZ188" s="23"/>
      <c r="AFA188" s="23"/>
      <c r="AFB188" s="23"/>
      <c r="AFC188" s="23"/>
      <c r="AFD188" s="23"/>
      <c r="AFE188" s="23"/>
      <c r="AFF188" s="23"/>
      <c r="AFG188" s="23"/>
      <c r="AFH188" s="23"/>
      <c r="AFI188" s="23"/>
      <c r="AFJ188" s="23"/>
      <c r="AFK188" s="23"/>
      <c r="AFL188" s="23"/>
      <c r="AFM188" s="23"/>
      <c r="AFN188" s="23"/>
      <c r="AFO188" s="23"/>
      <c r="AFP188" s="23"/>
      <c r="AFQ188" s="23"/>
      <c r="AFR188" s="23"/>
      <c r="AFS188" s="23"/>
      <c r="AFT188" s="23"/>
      <c r="AFU188" s="23"/>
      <c r="AFV188" s="23"/>
      <c r="AFW188" s="23"/>
      <c r="AFX188" s="23"/>
      <c r="AFY188" s="23"/>
      <c r="AFZ188" s="23"/>
      <c r="AGA188" s="23"/>
      <c r="AGB188" s="23"/>
      <c r="AGC188" s="23"/>
      <c r="AGD188" s="23"/>
      <c r="AGE188" s="23"/>
      <c r="AGF188" s="23"/>
      <c r="AGG188" s="23"/>
      <c r="AGH188" s="23"/>
      <c r="AGI188" s="23"/>
      <c r="AGJ188" s="23"/>
      <c r="AGK188" s="23"/>
      <c r="AGL188" s="23"/>
      <c r="AGM188" s="23"/>
      <c r="AGN188" s="23"/>
      <c r="AGO188" s="23"/>
      <c r="AGP188" s="23"/>
      <c r="AGQ188" s="23"/>
      <c r="AGR188" s="23"/>
      <c r="AGS188" s="23"/>
      <c r="AGT188" s="23"/>
      <c r="AGU188" s="23"/>
      <c r="AGV188" s="23"/>
      <c r="AGW188" s="23"/>
      <c r="AGX188" s="23"/>
      <c r="AGY188" s="23"/>
      <c r="AGZ188" s="23"/>
      <c r="AHA188" s="23"/>
      <c r="AHB188" s="23"/>
      <c r="AHC188" s="23"/>
      <c r="AHD188" s="23"/>
      <c r="AHE188" s="23"/>
      <c r="AHF188" s="23"/>
      <c r="AHG188" s="23"/>
      <c r="AHH188" s="23"/>
      <c r="AHI188" s="23"/>
      <c r="AHJ188" s="23"/>
      <c r="AHK188" s="23"/>
      <c r="AHL188" s="23"/>
      <c r="AHM188" s="23"/>
      <c r="AHN188" s="23"/>
      <c r="AHO188" s="23"/>
      <c r="AHP188" s="23"/>
      <c r="AHQ188" s="23"/>
      <c r="AHR188" s="23"/>
      <c r="AHS188" s="23"/>
      <c r="AHT188" s="23"/>
      <c r="AHU188" s="23"/>
      <c r="AHV188" s="23"/>
      <c r="AHW188" s="23"/>
      <c r="AHX188" s="23"/>
      <c r="AHY188" s="23"/>
      <c r="AHZ188" s="23"/>
      <c r="AIA188" s="23"/>
      <c r="AIB188" s="23"/>
      <c r="AIC188" s="23"/>
      <c r="AID188" s="23"/>
      <c r="AIE188" s="23"/>
      <c r="AIF188" s="23"/>
      <c r="AIG188" s="23"/>
      <c r="AIH188" s="23"/>
      <c r="AII188" s="23"/>
      <c r="AIJ188" s="23"/>
      <c r="AIK188" s="23"/>
      <c r="AIL188" s="23"/>
      <c r="AIM188" s="23"/>
      <c r="AIN188" s="23"/>
      <c r="AIO188" s="23"/>
      <c r="AIP188" s="23"/>
      <c r="AIQ188" s="23"/>
      <c r="AIR188" s="23"/>
      <c r="AIS188" s="23"/>
      <c r="AIT188" s="23"/>
      <c r="AIU188" s="23"/>
      <c r="AIV188" s="23"/>
      <c r="AIW188" s="23"/>
      <c r="AIX188" s="23"/>
      <c r="AIY188" s="23"/>
      <c r="AIZ188" s="23"/>
      <c r="AJA188" s="23"/>
      <c r="AJB188" s="23"/>
      <c r="AJC188" s="23"/>
      <c r="AJD188" s="23"/>
      <c r="AJE188" s="23"/>
      <c r="AJF188" s="23"/>
      <c r="AJG188" s="23"/>
      <c r="AJH188" s="23"/>
      <c r="AJI188" s="23"/>
      <c r="AJJ188" s="23"/>
      <c r="AJK188" s="23"/>
      <c r="AJL188" s="23"/>
      <c r="AJM188" s="23"/>
      <c r="AJN188" s="23"/>
      <c r="AJO188" s="23"/>
      <c r="AJP188" s="23"/>
      <c r="AJQ188" s="23"/>
      <c r="AJR188" s="23"/>
      <c r="AJS188" s="23"/>
      <c r="AJT188" s="23"/>
      <c r="AJU188" s="23"/>
      <c r="AJV188" s="23"/>
      <c r="AJW188" s="23"/>
      <c r="AJX188" s="23"/>
      <c r="AJY188" s="23"/>
      <c r="AJZ188" s="23"/>
      <c r="AKA188" s="23"/>
      <c r="AKB188" s="23"/>
      <c r="AKC188" s="23"/>
      <c r="AKD188" s="23"/>
      <c r="AKE188" s="23"/>
      <c r="AKF188" s="23"/>
      <c r="AKG188" s="23"/>
      <c r="AKH188" s="23"/>
      <c r="AKI188" s="23"/>
      <c r="AKJ188" s="23"/>
      <c r="AKK188" s="23"/>
      <c r="AKL188" s="23"/>
      <c r="AKM188" s="23"/>
      <c r="AKN188" s="23"/>
      <c r="AKO188" s="23"/>
      <c r="AKP188" s="23"/>
      <c r="AKQ188" s="23"/>
      <c r="AKR188" s="23"/>
      <c r="AKS188" s="23"/>
      <c r="AKT188" s="23"/>
      <c r="AKU188" s="23"/>
      <c r="AKV188" s="23"/>
      <c r="AKW188" s="23"/>
      <c r="AKX188" s="23"/>
      <c r="AKY188" s="23"/>
      <c r="AKZ188" s="23"/>
      <c r="ALA188" s="23"/>
      <c r="ALB188" s="23"/>
      <c r="ALC188" s="23"/>
      <c r="ALD188" s="23"/>
      <c r="ALE188" s="23"/>
      <c r="ALF188" s="23"/>
      <c r="ALG188" s="23"/>
      <c r="ALH188" s="23"/>
      <c r="ALI188" s="23"/>
      <c r="ALJ188" s="23"/>
      <c r="ALK188" s="23"/>
      <c r="ALL188" s="23"/>
      <c r="ALM188" s="23"/>
      <c r="ALN188" s="23"/>
      <c r="ALO188" s="23"/>
      <c r="ALP188" s="23"/>
      <c r="ALQ188" s="23"/>
      <c r="ALR188" s="23"/>
      <c r="ALS188" s="23"/>
      <c r="ALT188" s="23"/>
      <c r="ALU188" s="23"/>
      <c r="ALV188" s="23"/>
      <c r="ALW188" s="23"/>
      <c r="ALX188" s="23"/>
      <c r="ALY188" s="23"/>
      <c r="ALZ188" s="23"/>
      <c r="AMA188" s="23"/>
      <c r="AMB188" s="23"/>
      <c r="AMC188" s="23"/>
      <c r="AMD188" s="23"/>
      <c r="AME188" s="23"/>
      <c r="AMF188" s="23"/>
      <c r="AMG188" s="23"/>
      <c r="AMH188" s="23"/>
      <c r="AMI188" s="23"/>
      <c r="AMJ188" s="23"/>
      <c r="AMK188" s="23"/>
      <c r="AML188" s="23"/>
      <c r="AMM188" s="23"/>
      <c r="AMN188" s="23"/>
      <c r="AMO188" s="23"/>
      <c r="AMP188" s="23"/>
      <c r="AMQ188" s="23"/>
      <c r="AMR188" s="23"/>
      <c r="AMS188" s="23"/>
      <c r="AMT188" s="23"/>
      <c r="AMU188" s="23"/>
      <c r="AMV188" s="23"/>
      <c r="AMW188" s="23"/>
      <c r="AMX188" s="23"/>
      <c r="AMY188" s="23"/>
      <c r="AMZ188" s="23"/>
      <c r="ANA188" s="23"/>
      <c r="ANB188" s="23"/>
      <c r="ANC188" s="23"/>
      <c r="AND188" s="23"/>
      <c r="ANE188" s="23"/>
      <c r="ANF188" s="23"/>
      <c r="ANG188" s="23"/>
      <c r="ANH188" s="23"/>
      <c r="ANI188" s="23"/>
      <c r="ANJ188" s="23"/>
      <c r="ANK188" s="23"/>
      <c r="ANL188" s="23"/>
      <c r="ANM188" s="23"/>
      <c r="ANN188" s="23"/>
      <c r="ANO188" s="23"/>
      <c r="ANP188" s="23"/>
      <c r="ANQ188" s="23"/>
      <c r="ANR188" s="23"/>
      <c r="ANS188" s="23"/>
      <c r="ANT188" s="23"/>
      <c r="ANU188" s="23"/>
      <c r="ANV188" s="23"/>
      <c r="ANW188" s="23"/>
      <c r="ANX188" s="23"/>
      <c r="ANY188" s="23"/>
      <c r="ANZ188" s="23"/>
      <c r="AOA188" s="23"/>
      <c r="AOB188" s="23"/>
      <c r="AOC188" s="23"/>
      <c r="AOD188" s="23"/>
      <c r="AOE188" s="23"/>
      <c r="AOF188" s="23"/>
      <c r="AOG188" s="23"/>
      <c r="AOH188" s="23"/>
      <c r="AOI188" s="23"/>
      <c r="AOJ188" s="23"/>
      <c r="AOK188" s="23"/>
      <c r="AOL188" s="23"/>
      <c r="AOM188" s="23"/>
      <c r="AON188" s="23"/>
      <c r="AOO188" s="23"/>
      <c r="AOP188" s="23"/>
      <c r="AOQ188" s="23"/>
      <c r="AOR188" s="23"/>
      <c r="AOS188" s="23"/>
      <c r="AOT188" s="23"/>
      <c r="AOU188" s="23"/>
      <c r="AOV188" s="23"/>
      <c r="AOW188" s="23"/>
      <c r="AOX188" s="23"/>
      <c r="AOY188" s="23"/>
      <c r="AOZ188" s="23"/>
      <c r="APA188" s="23"/>
      <c r="APB188" s="23"/>
      <c r="APC188" s="23"/>
      <c r="APD188" s="23"/>
      <c r="APE188" s="23"/>
      <c r="APF188" s="23"/>
      <c r="APG188" s="23"/>
      <c r="APH188" s="23"/>
      <c r="API188" s="23"/>
      <c r="APJ188" s="23"/>
      <c r="APK188" s="23"/>
      <c r="APL188" s="23"/>
      <c r="APM188" s="23"/>
      <c r="APN188" s="23"/>
      <c r="APO188" s="23"/>
      <c r="APP188" s="23"/>
      <c r="APQ188" s="23"/>
      <c r="APR188" s="23"/>
      <c r="APS188" s="23"/>
      <c r="APT188" s="23"/>
      <c r="APU188" s="23"/>
      <c r="APV188" s="23"/>
      <c r="APW188" s="23"/>
      <c r="APX188" s="23"/>
      <c r="APY188" s="23"/>
      <c r="APZ188" s="23"/>
      <c r="AQA188" s="23"/>
      <c r="AQB188" s="23"/>
      <c r="AQC188" s="23"/>
      <c r="AQD188" s="23"/>
      <c r="AQE188" s="23"/>
      <c r="AQF188" s="23"/>
      <c r="AQG188" s="23"/>
      <c r="AQH188" s="23"/>
      <c r="AQI188" s="23"/>
      <c r="AQJ188" s="23"/>
      <c r="AQK188" s="23"/>
      <c r="AQL188" s="23"/>
      <c r="AQM188" s="23"/>
      <c r="AQN188" s="23"/>
      <c r="AQO188" s="23"/>
      <c r="AQP188" s="23"/>
      <c r="AQQ188" s="23"/>
      <c r="AQR188" s="23"/>
      <c r="AQS188" s="23"/>
      <c r="AQT188" s="23"/>
      <c r="AQU188" s="23"/>
      <c r="AQV188" s="23"/>
      <c r="AQW188" s="23"/>
      <c r="AQX188" s="23"/>
      <c r="AQY188" s="23"/>
      <c r="AQZ188" s="23"/>
      <c r="ARA188" s="23"/>
      <c r="ARB188" s="23"/>
      <c r="ARC188" s="23"/>
      <c r="ARD188" s="23"/>
      <c r="ARE188" s="23"/>
      <c r="ARF188" s="23"/>
      <c r="ARG188" s="23"/>
      <c r="ARH188" s="23"/>
      <c r="ARI188" s="23"/>
      <c r="ARJ188" s="23"/>
      <c r="ARK188" s="23"/>
      <c r="ARL188" s="23"/>
      <c r="ARM188" s="23"/>
      <c r="ARN188" s="23"/>
      <c r="ARO188" s="23"/>
      <c r="ARP188" s="23"/>
      <c r="ARQ188" s="23"/>
      <c r="ARR188" s="23"/>
      <c r="ARS188" s="23"/>
      <c r="ART188" s="23"/>
      <c r="ARU188" s="23"/>
      <c r="ARV188" s="23"/>
      <c r="ARW188" s="23"/>
      <c r="ARX188" s="23"/>
      <c r="ARY188" s="23"/>
      <c r="ARZ188" s="23"/>
      <c r="ASA188" s="23"/>
      <c r="ASB188" s="23"/>
      <c r="ASC188" s="23"/>
      <c r="ASD188" s="23"/>
      <c r="ASE188" s="23"/>
      <c r="ASF188" s="23"/>
      <c r="ASG188" s="23"/>
      <c r="ASH188" s="23"/>
      <c r="ASI188" s="23"/>
      <c r="ASJ188" s="23"/>
      <c r="ASK188" s="23"/>
      <c r="ASL188" s="23"/>
      <c r="ASM188" s="23"/>
      <c r="ASN188" s="23"/>
      <c r="ASO188" s="23"/>
      <c r="ASP188" s="23"/>
      <c r="ASQ188" s="23"/>
      <c r="ASR188" s="23"/>
      <c r="ASS188" s="23"/>
      <c r="AST188" s="23"/>
      <c r="ASU188" s="23"/>
      <c r="ASV188" s="23"/>
      <c r="ASW188" s="23"/>
      <c r="ASX188" s="23"/>
      <c r="ASY188" s="23"/>
      <c r="ASZ188" s="23"/>
      <c r="ATA188" s="23"/>
      <c r="ATB188" s="23"/>
      <c r="ATC188" s="23"/>
      <c r="ATD188" s="23"/>
      <c r="ATE188" s="23"/>
      <c r="ATF188" s="23"/>
      <c r="ATG188" s="23"/>
      <c r="ATH188" s="23"/>
      <c r="ATI188" s="23"/>
      <c r="ATJ188" s="23"/>
      <c r="ATK188" s="23"/>
      <c r="ATL188" s="23"/>
      <c r="ATM188" s="23"/>
      <c r="ATN188" s="23"/>
      <c r="ATO188" s="23"/>
      <c r="ATP188" s="23"/>
      <c r="ATQ188" s="23"/>
      <c r="ATR188" s="23"/>
      <c r="ATS188" s="23"/>
      <c r="ATT188" s="23"/>
      <c r="ATU188" s="23"/>
      <c r="ATV188" s="23"/>
      <c r="ATW188" s="23"/>
      <c r="ATX188" s="23"/>
      <c r="ATY188" s="23"/>
      <c r="ATZ188" s="23"/>
      <c r="AUA188" s="23"/>
      <c r="AUB188" s="23"/>
      <c r="AUC188" s="23"/>
      <c r="AUD188" s="23"/>
      <c r="AUE188" s="23"/>
      <c r="AUF188" s="23"/>
      <c r="AUG188" s="23"/>
      <c r="AUH188" s="23"/>
      <c r="AUI188" s="23"/>
      <c r="AUJ188" s="23"/>
      <c r="AUK188" s="23"/>
      <c r="AUL188" s="23"/>
      <c r="AUM188" s="23"/>
      <c r="AUN188" s="23"/>
      <c r="AUO188" s="23"/>
      <c r="AUP188" s="23"/>
      <c r="AUQ188" s="23"/>
      <c r="AUR188" s="23"/>
      <c r="AUS188" s="23"/>
      <c r="AUT188" s="23"/>
      <c r="AUU188" s="23"/>
      <c r="AUV188" s="23"/>
      <c r="AUW188" s="23"/>
      <c r="AUX188" s="23"/>
      <c r="AUY188" s="23"/>
      <c r="AUZ188" s="23"/>
      <c r="AVA188" s="23"/>
      <c r="AVB188" s="23"/>
      <c r="AVC188" s="23"/>
      <c r="AVD188" s="23"/>
      <c r="AVE188" s="23"/>
      <c r="AVF188" s="23"/>
      <c r="AVG188" s="23"/>
      <c r="AVH188" s="23"/>
      <c r="AVI188" s="23"/>
      <c r="AVJ188" s="23"/>
      <c r="AVK188" s="23"/>
      <c r="AVL188" s="23"/>
      <c r="AVM188" s="23"/>
      <c r="AVN188" s="23"/>
      <c r="AVO188" s="23"/>
      <c r="AVP188" s="23"/>
      <c r="AVQ188" s="23"/>
      <c r="AVR188" s="23"/>
      <c r="AVS188" s="23"/>
      <c r="AVT188" s="23"/>
      <c r="AVU188" s="23"/>
      <c r="AVV188" s="23"/>
      <c r="AVW188" s="23"/>
      <c r="AVX188" s="23"/>
      <c r="AVY188" s="23"/>
      <c r="AVZ188" s="23"/>
      <c r="AWA188" s="23"/>
      <c r="AWB188" s="23"/>
      <c r="AWC188" s="23"/>
      <c r="AWD188" s="23"/>
      <c r="AWE188" s="23"/>
      <c r="AWF188" s="23"/>
      <c r="AWG188" s="23"/>
      <c r="AWH188" s="23"/>
      <c r="AWI188" s="23"/>
      <c r="AWJ188" s="23"/>
      <c r="AWK188" s="23"/>
      <c r="AWL188" s="23"/>
      <c r="AWM188" s="23"/>
      <c r="AWN188" s="23"/>
      <c r="AWO188" s="23"/>
      <c r="AWP188" s="23"/>
      <c r="AWQ188" s="23"/>
      <c r="AWR188" s="23"/>
      <c r="AWS188" s="23"/>
      <c r="AWT188" s="23"/>
      <c r="AWU188" s="23"/>
      <c r="AWV188" s="23"/>
      <c r="AWW188" s="23"/>
      <c r="AWX188" s="23"/>
      <c r="AWY188" s="23"/>
      <c r="AWZ188" s="23"/>
      <c r="AXA188" s="23"/>
      <c r="AXB188" s="23"/>
      <c r="AXC188" s="23"/>
      <c r="AXD188" s="23"/>
      <c r="AXE188" s="23"/>
      <c r="AXF188" s="23"/>
      <c r="AXG188" s="23"/>
      <c r="AXH188" s="23"/>
      <c r="AXI188" s="23"/>
      <c r="AXJ188" s="23"/>
      <c r="AXK188" s="23"/>
      <c r="AXL188" s="23"/>
      <c r="AXM188" s="23"/>
      <c r="AXN188" s="23"/>
      <c r="AXO188" s="23"/>
      <c r="AXP188" s="23"/>
      <c r="AXQ188" s="23"/>
      <c r="AXR188" s="23"/>
      <c r="AXS188" s="23"/>
      <c r="AXT188" s="23"/>
      <c r="AXU188" s="23"/>
      <c r="AXV188" s="23"/>
      <c r="AXW188" s="23"/>
      <c r="AXX188" s="23"/>
      <c r="AXY188" s="23"/>
      <c r="AXZ188" s="23"/>
      <c r="AYA188" s="23"/>
      <c r="AYB188" s="23"/>
      <c r="AYC188" s="23"/>
      <c r="AYD188" s="23"/>
      <c r="AYE188" s="23"/>
      <c r="AYF188" s="23"/>
      <c r="AYG188" s="23"/>
      <c r="AYH188" s="23"/>
      <c r="AYI188" s="23"/>
      <c r="AYJ188" s="23"/>
      <c r="AYK188" s="23"/>
      <c r="AYL188" s="23"/>
      <c r="AYM188" s="23"/>
      <c r="AYN188" s="23"/>
      <c r="AYO188" s="23"/>
      <c r="AYP188" s="23"/>
      <c r="AYQ188" s="23"/>
      <c r="AYR188" s="23"/>
      <c r="AYS188" s="23"/>
      <c r="AYT188" s="23"/>
      <c r="AYU188" s="23"/>
      <c r="AYV188" s="23"/>
      <c r="AYW188" s="23"/>
      <c r="AYX188" s="23"/>
      <c r="AYY188" s="23"/>
      <c r="AYZ188" s="23"/>
      <c r="AZA188" s="23"/>
      <c r="AZB188" s="23"/>
      <c r="AZC188" s="23"/>
      <c r="AZD188" s="23"/>
      <c r="AZE188" s="23"/>
      <c r="AZF188" s="23"/>
      <c r="AZG188" s="23"/>
      <c r="AZH188" s="23"/>
      <c r="AZI188" s="23"/>
      <c r="AZJ188" s="23"/>
      <c r="AZK188" s="23"/>
      <c r="AZL188" s="23"/>
      <c r="AZM188" s="23"/>
      <c r="AZN188" s="23"/>
      <c r="AZO188" s="23"/>
      <c r="AZP188" s="23"/>
      <c r="AZQ188" s="23"/>
      <c r="AZR188" s="23"/>
      <c r="AZS188" s="23"/>
      <c r="AZT188" s="23"/>
      <c r="AZU188" s="23"/>
      <c r="AZV188" s="23"/>
      <c r="AZW188" s="23"/>
      <c r="AZX188" s="23"/>
      <c r="AZY188" s="23"/>
      <c r="AZZ188" s="23"/>
      <c r="BAA188" s="23"/>
      <c r="BAB188" s="23"/>
      <c r="BAC188" s="23"/>
      <c r="BAD188" s="23"/>
      <c r="BAE188" s="23"/>
      <c r="BAF188" s="23"/>
      <c r="BAG188" s="23"/>
      <c r="BAH188" s="23"/>
      <c r="BAI188" s="23"/>
      <c r="BAJ188" s="23"/>
      <c r="BAK188" s="23"/>
      <c r="BAL188" s="23"/>
      <c r="BAM188" s="23"/>
      <c r="BAN188" s="23"/>
      <c r="BAO188" s="23"/>
      <c r="BAP188" s="23"/>
      <c r="BAQ188" s="23"/>
      <c r="BAR188" s="23"/>
      <c r="BAS188" s="23"/>
      <c r="BAT188" s="23"/>
      <c r="BAU188" s="23"/>
      <c r="BAV188" s="23"/>
      <c r="BAW188" s="23"/>
      <c r="BAX188" s="23"/>
      <c r="BAY188" s="23"/>
      <c r="BAZ188" s="23"/>
      <c r="BBA188" s="23"/>
      <c r="BBB188" s="23"/>
      <c r="BBC188" s="23"/>
      <c r="BBD188" s="23"/>
      <c r="BBE188" s="23"/>
      <c r="BBF188" s="23"/>
      <c r="BBG188" s="23"/>
      <c r="BBH188" s="23"/>
      <c r="BBI188" s="23"/>
      <c r="BBJ188" s="23"/>
      <c r="BBK188" s="23"/>
      <c r="BBL188" s="23"/>
      <c r="BBM188" s="23"/>
      <c r="BBN188" s="23"/>
      <c r="BBO188" s="23"/>
      <c r="BBP188" s="23"/>
      <c r="BBQ188" s="23"/>
      <c r="BBR188" s="23"/>
      <c r="BBS188" s="23"/>
      <c r="BBT188" s="23"/>
      <c r="BBU188" s="23"/>
      <c r="BBV188" s="23"/>
      <c r="BBW188" s="23"/>
      <c r="BBX188" s="23"/>
      <c r="BBY188" s="23"/>
      <c r="BBZ188" s="23"/>
      <c r="BCA188" s="23"/>
      <c r="BCB188" s="23"/>
      <c r="BCC188" s="23"/>
      <c r="BCD188" s="23"/>
      <c r="BCE188" s="23"/>
      <c r="BCF188" s="23"/>
      <c r="BCG188" s="23"/>
      <c r="BCH188" s="23"/>
      <c r="BCI188" s="23"/>
      <c r="BCJ188" s="23"/>
      <c r="BCK188" s="23"/>
      <c r="BCL188" s="23"/>
      <c r="BCM188" s="23"/>
      <c r="BCN188" s="23"/>
      <c r="BCO188" s="23"/>
      <c r="BCP188" s="23"/>
      <c r="BCQ188" s="23"/>
      <c r="BCR188" s="23"/>
      <c r="BCS188" s="23"/>
      <c r="BCT188" s="23"/>
      <c r="BCU188" s="23"/>
      <c r="BCV188" s="23"/>
      <c r="BCW188" s="23"/>
      <c r="BCX188" s="23"/>
      <c r="BCY188" s="23"/>
      <c r="BCZ188" s="23"/>
      <c r="BDA188" s="23"/>
      <c r="BDB188" s="23"/>
      <c r="BDC188" s="23"/>
      <c r="BDD188" s="23"/>
      <c r="BDE188" s="23"/>
      <c r="BDF188" s="23"/>
      <c r="BDG188" s="23"/>
      <c r="BDH188" s="23"/>
      <c r="BDI188" s="23"/>
      <c r="BDJ188" s="23"/>
      <c r="BDK188" s="23"/>
      <c r="BDL188" s="23"/>
      <c r="BDM188" s="23"/>
      <c r="BDN188" s="23"/>
      <c r="BDO188" s="23"/>
      <c r="BDP188" s="23"/>
      <c r="BDQ188" s="23"/>
      <c r="BDR188" s="23"/>
      <c r="BDS188" s="23"/>
      <c r="BDT188" s="23"/>
      <c r="BDU188" s="23"/>
      <c r="BDV188" s="23"/>
      <c r="BDW188" s="23"/>
      <c r="BDX188" s="23"/>
      <c r="BDY188" s="23"/>
      <c r="BDZ188" s="23"/>
      <c r="BEA188" s="23"/>
      <c r="BEB188" s="23"/>
      <c r="BEC188" s="23"/>
      <c r="BED188" s="23"/>
      <c r="BEE188" s="23"/>
      <c r="BEF188" s="23"/>
      <c r="BEG188" s="23"/>
      <c r="BEH188" s="23"/>
      <c r="BEI188" s="23"/>
      <c r="BEJ188" s="23"/>
      <c r="BEK188" s="23"/>
      <c r="BEL188" s="23"/>
      <c r="BEM188" s="23"/>
      <c r="BEN188" s="23"/>
      <c r="BEO188" s="23"/>
      <c r="BEP188" s="23"/>
      <c r="BEQ188" s="23"/>
      <c r="BER188" s="23"/>
      <c r="BES188" s="23"/>
      <c r="BET188" s="23"/>
      <c r="BEU188" s="23"/>
      <c r="BEV188" s="23"/>
      <c r="BEW188" s="23"/>
      <c r="BEX188" s="23"/>
      <c r="BEY188" s="23"/>
      <c r="BEZ188" s="23"/>
      <c r="BFA188" s="23"/>
      <c r="BFB188" s="23"/>
      <c r="BFC188" s="23"/>
      <c r="BFD188" s="23"/>
      <c r="BFE188" s="23"/>
      <c r="BFF188" s="23"/>
      <c r="BFG188" s="23"/>
      <c r="BFH188" s="23"/>
      <c r="BFI188" s="23"/>
      <c r="BFJ188" s="23"/>
      <c r="BFK188" s="23"/>
      <c r="BFL188" s="23"/>
      <c r="BFM188" s="23"/>
      <c r="BFN188" s="23"/>
      <c r="BFO188" s="23"/>
      <c r="BFP188" s="23"/>
      <c r="BFQ188" s="23"/>
      <c r="BFR188" s="23"/>
      <c r="BFS188" s="23"/>
      <c r="BFT188" s="23"/>
      <c r="BFU188" s="23"/>
      <c r="BFV188" s="23"/>
      <c r="BFW188" s="23"/>
      <c r="BFX188" s="23"/>
      <c r="BFY188" s="23"/>
      <c r="BFZ188" s="23"/>
      <c r="BGA188" s="23"/>
      <c r="BGB188" s="23"/>
      <c r="BGC188" s="23"/>
      <c r="BGD188" s="23"/>
      <c r="BGE188" s="23"/>
      <c r="BGF188" s="23"/>
      <c r="BGG188" s="23"/>
      <c r="BGH188" s="23"/>
      <c r="BGI188" s="23"/>
      <c r="BGJ188" s="23"/>
      <c r="BGK188" s="23"/>
      <c r="BGL188" s="23"/>
      <c r="BGM188" s="23"/>
      <c r="BGN188" s="23"/>
      <c r="BGO188" s="23"/>
      <c r="BGP188" s="23"/>
      <c r="BGQ188" s="23"/>
      <c r="BGR188" s="23"/>
      <c r="BGS188" s="23"/>
      <c r="BGT188" s="23"/>
      <c r="BGU188" s="23"/>
      <c r="BGV188" s="23"/>
      <c r="BGW188" s="23"/>
      <c r="BGX188" s="23"/>
      <c r="BGY188" s="23"/>
      <c r="BGZ188" s="23"/>
      <c r="BHA188" s="23"/>
      <c r="BHB188" s="23"/>
      <c r="BHC188" s="23"/>
      <c r="BHD188" s="23"/>
      <c r="BHE188" s="23"/>
      <c r="BHF188" s="23"/>
      <c r="BHG188" s="23"/>
      <c r="BHH188" s="23"/>
      <c r="BHI188" s="23"/>
      <c r="BHJ188" s="23"/>
      <c r="BHK188" s="23"/>
      <c r="BHL188" s="23"/>
      <c r="BHM188" s="23"/>
      <c r="BHN188" s="23"/>
      <c r="BHO188" s="23"/>
      <c r="BHP188" s="23"/>
      <c r="BHQ188" s="23"/>
      <c r="BHR188" s="23"/>
      <c r="BHS188" s="23"/>
      <c r="BHT188" s="23"/>
      <c r="BHU188" s="23"/>
      <c r="BHV188" s="23"/>
      <c r="BHW188" s="23"/>
      <c r="BHX188" s="23"/>
      <c r="BHY188" s="23"/>
      <c r="BHZ188" s="23"/>
      <c r="BIA188" s="23"/>
      <c r="BIB188" s="23"/>
      <c r="BIC188" s="23"/>
      <c r="BID188" s="23"/>
      <c r="BIE188" s="23"/>
      <c r="BIF188" s="23"/>
      <c r="BIG188" s="23"/>
      <c r="BIH188" s="23"/>
      <c r="BII188" s="23"/>
      <c r="BIJ188" s="23"/>
      <c r="BIK188" s="23"/>
      <c r="BIL188" s="23"/>
      <c r="BIM188" s="23"/>
      <c r="BIN188" s="23"/>
      <c r="BIO188" s="23"/>
      <c r="BIP188" s="23"/>
      <c r="BIQ188" s="23"/>
      <c r="BIR188" s="23"/>
      <c r="BIS188" s="23"/>
      <c r="BIT188" s="23"/>
      <c r="BIU188" s="23"/>
      <c r="BIV188" s="23"/>
      <c r="BIW188" s="23"/>
      <c r="BIX188" s="23"/>
      <c r="BIY188" s="23"/>
      <c r="BIZ188" s="23"/>
      <c r="BJA188" s="23"/>
      <c r="BJB188" s="23"/>
      <c r="BJC188" s="23"/>
      <c r="BJD188" s="23"/>
      <c r="BJE188" s="23"/>
      <c r="BJF188" s="23"/>
      <c r="BJG188" s="23"/>
      <c r="BJH188" s="23"/>
      <c r="BJI188" s="23"/>
      <c r="BJJ188" s="23"/>
      <c r="BJK188" s="23"/>
      <c r="BJL188" s="23"/>
      <c r="BJM188" s="23"/>
      <c r="BJN188" s="23"/>
      <c r="BJO188" s="23"/>
      <c r="BJP188" s="23"/>
      <c r="BJQ188" s="23"/>
      <c r="BJR188" s="23"/>
      <c r="BJS188" s="23"/>
      <c r="BJT188" s="23"/>
      <c r="BJU188" s="23"/>
      <c r="BJV188" s="23"/>
      <c r="BJW188" s="23"/>
      <c r="BJX188" s="23"/>
      <c r="BJY188" s="23"/>
      <c r="BJZ188" s="23"/>
      <c r="BKA188" s="23"/>
      <c r="BKB188" s="23"/>
      <c r="BKC188" s="23"/>
      <c r="BKD188" s="23"/>
      <c r="BKE188" s="23"/>
      <c r="BKF188" s="23"/>
      <c r="BKG188" s="23"/>
      <c r="BKH188" s="23"/>
      <c r="BKI188" s="23"/>
      <c r="BKJ188" s="23"/>
      <c r="BKK188" s="23"/>
      <c r="BKL188" s="23"/>
      <c r="BKM188" s="23"/>
      <c r="BKN188" s="23"/>
      <c r="BKO188" s="23"/>
      <c r="BKP188" s="23"/>
      <c r="BKQ188" s="23"/>
      <c r="BKR188" s="23"/>
      <c r="BKS188" s="23"/>
      <c r="BKT188" s="23"/>
      <c r="BKU188" s="23"/>
      <c r="BKV188" s="23"/>
      <c r="BKW188" s="23"/>
      <c r="BKX188" s="23"/>
      <c r="BKY188" s="23"/>
      <c r="BKZ188" s="23"/>
      <c r="BLA188" s="23"/>
      <c r="BLB188" s="23"/>
      <c r="BLC188" s="23"/>
      <c r="BLD188" s="23"/>
      <c r="BLE188" s="23"/>
      <c r="BLF188" s="23"/>
      <c r="BLG188" s="23"/>
      <c r="BLH188" s="23"/>
      <c r="BLI188" s="23"/>
      <c r="BLJ188" s="23"/>
      <c r="BLK188" s="23"/>
      <c r="BLL188" s="23"/>
      <c r="BLM188" s="23"/>
      <c r="BLN188" s="23"/>
      <c r="BLO188" s="23"/>
      <c r="BLP188" s="23"/>
      <c r="BLQ188" s="23"/>
      <c r="BLR188" s="23"/>
      <c r="BLS188" s="23"/>
      <c r="BLT188" s="23"/>
      <c r="BLU188" s="23"/>
      <c r="BLV188" s="23"/>
      <c r="BLW188" s="23"/>
      <c r="BLX188" s="23"/>
      <c r="BLY188" s="23"/>
      <c r="BLZ188" s="23"/>
      <c r="BMA188" s="23"/>
      <c r="BMB188" s="23"/>
      <c r="BMC188" s="23"/>
      <c r="BMD188" s="23"/>
      <c r="BME188" s="23"/>
      <c r="BMF188" s="23"/>
      <c r="BMG188" s="23"/>
      <c r="BMH188" s="23"/>
      <c r="BMI188" s="23"/>
      <c r="BMJ188" s="23"/>
      <c r="BMK188" s="23"/>
      <c r="BML188" s="23"/>
      <c r="BMM188" s="23"/>
      <c r="BMN188" s="23"/>
      <c r="BMO188" s="23"/>
      <c r="BMP188" s="23"/>
      <c r="BMQ188" s="23"/>
      <c r="BMR188" s="23"/>
      <c r="BMS188" s="23"/>
      <c r="BMT188" s="23"/>
      <c r="BMU188" s="23"/>
      <c r="BMV188" s="23"/>
      <c r="BMW188" s="23"/>
      <c r="BMX188" s="23"/>
      <c r="BMY188" s="23"/>
      <c r="BMZ188" s="23"/>
      <c r="BNA188" s="23"/>
      <c r="BNB188" s="23"/>
      <c r="BNC188" s="23"/>
      <c r="BND188" s="23"/>
      <c r="BNE188" s="23"/>
      <c r="BNF188" s="23"/>
      <c r="BNG188" s="23"/>
      <c r="BNH188" s="23"/>
      <c r="BNI188" s="23"/>
      <c r="BNJ188" s="23"/>
      <c r="BNK188" s="23"/>
      <c r="BNL188" s="23"/>
      <c r="BNM188" s="23"/>
      <c r="BNN188" s="23"/>
      <c r="BNO188" s="23"/>
      <c r="BNP188" s="23"/>
      <c r="BNQ188" s="23"/>
      <c r="BNR188" s="23"/>
      <c r="BNS188" s="23"/>
      <c r="BNT188" s="23"/>
      <c r="BNU188" s="23"/>
      <c r="BNV188" s="23"/>
      <c r="BNW188" s="23"/>
      <c r="BNX188" s="23"/>
      <c r="BNY188" s="23"/>
      <c r="BNZ188" s="23"/>
      <c r="BOA188" s="23"/>
      <c r="BOB188" s="23"/>
      <c r="BOC188" s="23"/>
      <c r="BOD188" s="23"/>
      <c r="BOE188" s="23"/>
      <c r="BOF188" s="23"/>
      <c r="BOG188" s="23"/>
      <c r="BOH188" s="23"/>
      <c r="BOI188" s="23"/>
      <c r="BOJ188" s="23"/>
      <c r="BOK188" s="23"/>
      <c r="BOL188" s="23"/>
      <c r="BOM188" s="23"/>
      <c r="BON188" s="23"/>
      <c r="BOO188" s="23"/>
      <c r="BOP188" s="23"/>
      <c r="BOQ188" s="23"/>
      <c r="BOR188" s="23"/>
      <c r="BOS188" s="23"/>
      <c r="BOT188" s="23"/>
      <c r="BOU188" s="23"/>
      <c r="BOV188" s="23"/>
      <c r="BOW188" s="23"/>
      <c r="BOX188" s="23"/>
      <c r="BOY188" s="23"/>
      <c r="BOZ188" s="23"/>
      <c r="BPA188" s="23"/>
      <c r="BPB188" s="23"/>
      <c r="BPC188" s="23"/>
      <c r="BPD188" s="23"/>
      <c r="BPE188" s="23"/>
      <c r="BPF188" s="23"/>
      <c r="BPG188" s="23"/>
      <c r="BPH188" s="23"/>
      <c r="BPI188" s="23"/>
      <c r="BPJ188" s="23"/>
      <c r="BPK188" s="23"/>
      <c r="BPL188" s="23"/>
      <c r="BPM188" s="23"/>
      <c r="BPN188" s="23"/>
      <c r="BPO188" s="23"/>
      <c r="BPP188" s="23"/>
      <c r="BPQ188" s="23"/>
      <c r="BPR188" s="23"/>
      <c r="BPS188" s="23"/>
      <c r="BPT188" s="23"/>
      <c r="BPU188" s="23"/>
      <c r="BPV188" s="23"/>
      <c r="BPW188" s="23"/>
      <c r="BPX188" s="23"/>
      <c r="BPY188" s="23"/>
      <c r="BPZ188" s="23"/>
      <c r="BQA188" s="23"/>
      <c r="BQB188" s="23"/>
      <c r="BQC188" s="23"/>
      <c r="BQD188" s="23"/>
      <c r="BQE188" s="23"/>
      <c r="BQF188" s="23"/>
      <c r="BQG188" s="23"/>
      <c r="BQH188" s="23"/>
      <c r="BQI188" s="23"/>
      <c r="BQJ188" s="23"/>
      <c r="BQK188" s="23"/>
      <c r="BQL188" s="23"/>
      <c r="BQM188" s="23"/>
      <c r="BQN188" s="23"/>
      <c r="BQO188" s="23"/>
      <c r="BQP188" s="23"/>
      <c r="BQQ188" s="23"/>
      <c r="BQR188" s="23"/>
      <c r="BQS188" s="23"/>
      <c r="BQT188" s="23"/>
      <c r="BQU188" s="23"/>
      <c r="BQV188" s="23"/>
      <c r="BQW188" s="23"/>
      <c r="BQX188" s="23"/>
      <c r="BQY188" s="23"/>
      <c r="BQZ188" s="23"/>
      <c r="BRA188" s="23"/>
      <c r="BRB188" s="23"/>
      <c r="BRC188" s="23"/>
      <c r="BRD188" s="23"/>
      <c r="BRE188" s="23"/>
      <c r="BRF188" s="23"/>
      <c r="BRG188" s="23"/>
      <c r="BRH188" s="23"/>
      <c r="BRI188" s="23"/>
      <c r="BRJ188" s="23"/>
      <c r="BRK188" s="23"/>
      <c r="BRL188" s="23"/>
      <c r="BRM188" s="23"/>
      <c r="BRN188" s="23"/>
      <c r="BRO188" s="23"/>
      <c r="BRP188" s="23"/>
      <c r="BRQ188" s="23"/>
      <c r="BRR188" s="23"/>
      <c r="BRS188" s="23"/>
      <c r="BRT188" s="23"/>
      <c r="BRU188" s="23"/>
      <c r="BRV188" s="23"/>
      <c r="BRW188" s="23"/>
      <c r="BRX188" s="23"/>
      <c r="BRY188" s="23"/>
      <c r="BRZ188" s="23"/>
      <c r="BSA188" s="23"/>
      <c r="BSB188" s="23"/>
      <c r="BSC188" s="23"/>
      <c r="BSD188" s="23"/>
      <c r="BSE188" s="23"/>
      <c r="BSF188" s="23"/>
      <c r="BSG188" s="23"/>
      <c r="BSH188" s="23"/>
      <c r="BSI188" s="23"/>
      <c r="BSJ188" s="23"/>
      <c r="BSK188" s="23"/>
      <c r="BSL188" s="23"/>
      <c r="BSM188" s="23"/>
      <c r="BSN188" s="23"/>
      <c r="BSO188" s="23"/>
      <c r="BSP188" s="23"/>
      <c r="BSQ188" s="23"/>
      <c r="BSR188" s="23"/>
      <c r="BSS188" s="23"/>
      <c r="BST188" s="23"/>
      <c r="BSU188" s="23"/>
      <c r="BSV188" s="23"/>
      <c r="BSW188" s="23"/>
      <c r="BSX188" s="23"/>
      <c r="BSY188" s="23"/>
      <c r="BSZ188" s="23"/>
      <c r="BTA188" s="23"/>
      <c r="BTB188" s="23"/>
      <c r="BTC188" s="23"/>
      <c r="BTD188" s="23"/>
      <c r="BTE188" s="23"/>
      <c r="BTF188" s="23"/>
      <c r="BTG188" s="23"/>
      <c r="BTH188" s="23"/>
      <c r="BTI188" s="23"/>
      <c r="BTJ188" s="23"/>
      <c r="BTK188" s="23"/>
      <c r="BTL188" s="23"/>
      <c r="BTM188" s="23"/>
      <c r="BTN188" s="23"/>
      <c r="BTO188" s="23"/>
      <c r="BTP188" s="23"/>
      <c r="BTQ188" s="23"/>
      <c r="BTR188" s="23"/>
      <c r="BTS188" s="23"/>
      <c r="BTT188" s="23"/>
      <c r="BTU188" s="23"/>
      <c r="BTV188" s="23"/>
      <c r="BTW188" s="23"/>
      <c r="BTX188" s="23"/>
      <c r="BTY188" s="23"/>
      <c r="BTZ188" s="23"/>
      <c r="BUA188" s="23"/>
      <c r="BUB188" s="23"/>
      <c r="BUC188" s="23"/>
      <c r="BUD188" s="23"/>
      <c r="BUE188" s="23"/>
      <c r="BUF188" s="23"/>
      <c r="BUG188" s="23"/>
      <c r="BUH188" s="23"/>
      <c r="BUI188" s="23"/>
      <c r="BUJ188" s="23"/>
      <c r="BUK188" s="23"/>
      <c r="BUL188" s="23"/>
      <c r="BUM188" s="23"/>
      <c r="BUN188" s="23"/>
      <c r="BUO188" s="23"/>
      <c r="BUP188" s="23"/>
      <c r="BUQ188" s="23"/>
      <c r="BUR188" s="23"/>
      <c r="BUS188" s="23"/>
      <c r="BUT188" s="23"/>
      <c r="BUU188" s="23"/>
      <c r="BUV188" s="23"/>
      <c r="BUW188" s="23"/>
      <c r="BUX188" s="23"/>
      <c r="BUY188" s="23"/>
      <c r="BUZ188" s="23"/>
      <c r="BVA188" s="23"/>
      <c r="BVB188" s="23"/>
      <c r="BVC188" s="23"/>
      <c r="BVD188" s="23"/>
      <c r="BVE188" s="23"/>
      <c r="BVF188" s="23"/>
      <c r="BVG188" s="23"/>
      <c r="BVH188" s="23"/>
      <c r="BVI188" s="23"/>
      <c r="BVJ188" s="23"/>
      <c r="BVK188" s="23"/>
      <c r="BVL188" s="23"/>
      <c r="BVM188" s="23"/>
      <c r="BVN188" s="23"/>
      <c r="BVO188" s="23"/>
      <c r="BVP188" s="23"/>
      <c r="BVQ188" s="23"/>
      <c r="BVR188" s="23"/>
      <c r="BVS188" s="23"/>
      <c r="BVT188" s="23"/>
      <c r="BVU188" s="23"/>
      <c r="BVV188" s="23"/>
      <c r="BVW188" s="23"/>
      <c r="BVX188" s="23"/>
      <c r="BVY188" s="23"/>
      <c r="BVZ188" s="23"/>
      <c r="BWA188" s="23"/>
      <c r="BWB188" s="23"/>
      <c r="BWC188" s="23"/>
      <c r="BWD188" s="23"/>
      <c r="BWE188" s="23"/>
      <c r="BWF188" s="23"/>
      <c r="BWG188" s="23"/>
      <c r="BWH188" s="23"/>
      <c r="BWI188" s="23"/>
      <c r="BWJ188" s="23"/>
      <c r="BWK188" s="23"/>
      <c r="BWL188" s="23"/>
      <c r="BWM188" s="23"/>
      <c r="BWN188" s="23"/>
      <c r="BWO188" s="23"/>
      <c r="BWP188" s="23"/>
      <c r="BWQ188" s="23"/>
      <c r="BWR188" s="23"/>
      <c r="BWS188" s="23"/>
      <c r="BWT188" s="23"/>
      <c r="BWU188" s="23"/>
      <c r="BWV188" s="23"/>
      <c r="BWW188" s="23"/>
      <c r="BWX188" s="23"/>
      <c r="BWY188" s="23"/>
      <c r="BWZ188" s="23"/>
      <c r="BXA188" s="23"/>
      <c r="BXB188" s="23"/>
      <c r="BXC188" s="23"/>
      <c r="BXD188" s="23"/>
      <c r="BXE188" s="23"/>
      <c r="BXF188" s="23"/>
      <c r="BXG188" s="23"/>
      <c r="BXH188" s="23"/>
      <c r="BXI188" s="23"/>
      <c r="BXJ188" s="23"/>
      <c r="BXK188" s="23"/>
      <c r="BXL188" s="23"/>
      <c r="BXM188" s="23"/>
      <c r="BXN188" s="23"/>
      <c r="BXO188" s="23"/>
      <c r="BXP188" s="23"/>
      <c r="BXQ188" s="23"/>
      <c r="BXR188" s="23"/>
      <c r="BXS188" s="23"/>
      <c r="BXT188" s="23"/>
      <c r="BXU188" s="23"/>
      <c r="BXV188" s="23"/>
      <c r="BXW188" s="23"/>
      <c r="BXX188" s="23"/>
      <c r="BXY188" s="23"/>
      <c r="BXZ188" s="23"/>
      <c r="BYA188" s="23"/>
      <c r="BYB188" s="23"/>
      <c r="BYC188" s="23"/>
      <c r="BYD188" s="23"/>
      <c r="BYE188" s="23"/>
      <c r="BYF188" s="23"/>
      <c r="BYG188" s="23"/>
      <c r="BYH188" s="23"/>
      <c r="BYI188" s="23"/>
      <c r="BYJ188" s="23"/>
      <c r="BYK188" s="23"/>
      <c r="BYL188" s="23"/>
      <c r="BYM188" s="23"/>
      <c r="BYN188" s="23"/>
      <c r="BYO188" s="23"/>
      <c r="BYP188" s="23"/>
      <c r="BYQ188" s="23"/>
      <c r="BYR188" s="23"/>
      <c r="BYS188" s="23"/>
      <c r="BYT188" s="23"/>
      <c r="BYU188" s="23"/>
      <c r="BYV188" s="23"/>
      <c r="BYW188" s="23"/>
      <c r="BYX188" s="23"/>
      <c r="BYY188" s="23"/>
      <c r="BYZ188" s="23"/>
      <c r="BZA188" s="23"/>
      <c r="BZB188" s="23"/>
      <c r="BZC188" s="23"/>
      <c r="BZD188" s="23"/>
      <c r="BZE188" s="23"/>
      <c r="BZF188" s="23"/>
      <c r="BZG188" s="23"/>
      <c r="BZH188" s="23"/>
      <c r="BZI188" s="23"/>
      <c r="BZJ188" s="23"/>
      <c r="BZK188" s="23"/>
      <c r="BZL188" s="23"/>
      <c r="BZM188" s="23"/>
      <c r="BZN188" s="23"/>
      <c r="BZO188" s="23"/>
      <c r="BZP188" s="23"/>
      <c r="BZQ188" s="23"/>
      <c r="BZR188" s="23"/>
      <c r="BZS188" s="23"/>
      <c r="BZT188" s="23"/>
      <c r="BZU188" s="23"/>
      <c r="BZV188" s="23"/>
      <c r="BZW188" s="23"/>
      <c r="BZX188" s="23"/>
      <c r="BZY188" s="23"/>
      <c r="BZZ188" s="23"/>
      <c r="CAA188" s="23"/>
      <c r="CAB188" s="23"/>
      <c r="CAC188" s="23"/>
      <c r="CAD188" s="23"/>
      <c r="CAE188" s="23"/>
      <c r="CAF188" s="23"/>
      <c r="CAG188" s="23"/>
      <c r="CAH188" s="23"/>
      <c r="CAI188" s="23"/>
      <c r="CAJ188" s="23"/>
      <c r="CAK188" s="23"/>
      <c r="CAL188" s="23"/>
      <c r="CAM188" s="23"/>
      <c r="CAN188" s="23"/>
      <c r="CAO188" s="23"/>
      <c r="CAP188" s="23"/>
      <c r="CAQ188" s="23"/>
      <c r="CAR188" s="23"/>
      <c r="CAS188" s="23"/>
      <c r="CAT188" s="23"/>
      <c r="CAU188" s="23"/>
      <c r="CAV188" s="23"/>
      <c r="CAW188" s="23"/>
      <c r="CAX188" s="23"/>
      <c r="CAY188" s="23"/>
      <c r="CAZ188" s="23"/>
      <c r="CBA188" s="23"/>
      <c r="CBB188" s="23"/>
      <c r="CBC188" s="23"/>
      <c r="CBD188" s="23"/>
      <c r="CBE188" s="23"/>
      <c r="CBF188" s="23"/>
      <c r="CBG188" s="23"/>
      <c r="CBH188" s="23"/>
      <c r="CBI188" s="23"/>
      <c r="CBJ188" s="23"/>
      <c r="CBK188" s="23"/>
      <c r="CBL188" s="23"/>
      <c r="CBM188" s="23"/>
      <c r="CBN188" s="23"/>
      <c r="CBO188" s="23"/>
      <c r="CBP188" s="23"/>
      <c r="CBQ188" s="23"/>
      <c r="CBR188" s="23"/>
      <c r="CBS188" s="23"/>
      <c r="CBT188" s="23"/>
      <c r="CBU188" s="23"/>
      <c r="CBV188" s="23"/>
      <c r="CBW188" s="23"/>
      <c r="CBX188" s="23"/>
      <c r="CBY188" s="23"/>
      <c r="CBZ188" s="23"/>
      <c r="CCA188" s="23"/>
      <c r="CCB188" s="23"/>
      <c r="CCC188" s="23"/>
      <c r="CCD188" s="23"/>
      <c r="CCE188" s="23"/>
      <c r="CCF188" s="23"/>
      <c r="CCG188" s="23"/>
      <c r="CCH188" s="23"/>
      <c r="CCI188" s="23"/>
      <c r="CCJ188" s="23"/>
      <c r="CCK188" s="23"/>
      <c r="CCL188" s="23"/>
      <c r="CCM188" s="23"/>
      <c r="CCN188" s="23"/>
      <c r="CCO188" s="23"/>
      <c r="CCP188" s="23"/>
      <c r="CCQ188" s="23"/>
      <c r="CCR188" s="23"/>
      <c r="CCS188" s="23"/>
      <c r="CCT188" s="23"/>
      <c r="CCU188" s="23"/>
      <c r="CCV188" s="23"/>
      <c r="CCW188" s="23"/>
      <c r="CCX188" s="23"/>
      <c r="CCY188" s="23"/>
      <c r="CCZ188" s="23"/>
      <c r="CDA188" s="23"/>
      <c r="CDB188" s="23"/>
      <c r="CDC188" s="23"/>
      <c r="CDD188" s="23"/>
      <c r="CDE188" s="23"/>
      <c r="CDF188" s="23"/>
      <c r="CDG188" s="23"/>
      <c r="CDH188" s="23"/>
      <c r="CDI188" s="23"/>
      <c r="CDJ188" s="23"/>
      <c r="CDK188" s="23"/>
      <c r="CDL188" s="23"/>
      <c r="CDM188" s="23"/>
      <c r="CDN188" s="23"/>
      <c r="CDO188" s="23"/>
      <c r="CDP188" s="23"/>
      <c r="CDQ188" s="23"/>
      <c r="CDR188" s="23"/>
      <c r="CDS188" s="23"/>
      <c r="CDT188" s="23"/>
      <c r="CDU188" s="23"/>
      <c r="CDV188" s="23"/>
      <c r="CDW188" s="23"/>
      <c r="CDX188" s="23"/>
      <c r="CDY188" s="23"/>
      <c r="CDZ188" s="23"/>
      <c r="CEA188" s="23"/>
      <c r="CEB188" s="23"/>
      <c r="CEC188" s="23"/>
      <c r="CED188" s="23"/>
      <c r="CEE188" s="23"/>
      <c r="CEF188" s="23"/>
      <c r="CEG188" s="23"/>
      <c r="CEH188" s="23"/>
      <c r="CEI188" s="23"/>
      <c r="CEJ188" s="23"/>
      <c r="CEK188" s="23"/>
      <c r="CEL188" s="23"/>
      <c r="CEM188" s="23"/>
      <c r="CEN188" s="23"/>
      <c r="CEO188" s="23"/>
      <c r="CEP188" s="23"/>
      <c r="CEQ188" s="23"/>
      <c r="CER188" s="23"/>
      <c r="CES188" s="23"/>
      <c r="CET188" s="23"/>
      <c r="CEU188" s="23"/>
      <c r="CEV188" s="23"/>
      <c r="CEW188" s="23"/>
      <c r="CEX188" s="23"/>
      <c r="CEY188" s="23"/>
      <c r="CEZ188" s="23"/>
      <c r="CFA188" s="23"/>
      <c r="CFB188" s="23"/>
      <c r="CFC188" s="23"/>
      <c r="CFD188" s="23"/>
      <c r="CFE188" s="23"/>
      <c r="CFF188" s="23"/>
      <c r="CFG188" s="23"/>
      <c r="CFH188" s="23"/>
      <c r="CFI188" s="23"/>
      <c r="CFJ188" s="23"/>
      <c r="CFK188" s="23"/>
      <c r="CFL188" s="23"/>
      <c r="CFM188" s="23"/>
      <c r="CFN188" s="23"/>
      <c r="CFO188" s="23"/>
      <c r="CFP188" s="23"/>
      <c r="CFQ188" s="23"/>
      <c r="CFR188" s="23"/>
      <c r="CFS188" s="23"/>
      <c r="CFT188" s="23"/>
      <c r="CFU188" s="23"/>
      <c r="CFV188" s="23"/>
      <c r="CFW188" s="23"/>
      <c r="CFX188" s="23"/>
      <c r="CFY188" s="23"/>
      <c r="CFZ188" s="23"/>
      <c r="CGA188" s="23"/>
      <c r="CGB188" s="23"/>
      <c r="CGC188" s="23"/>
      <c r="CGD188" s="23"/>
      <c r="CGE188" s="23"/>
      <c r="CGF188" s="23"/>
      <c r="CGG188" s="23"/>
      <c r="CGH188" s="23"/>
      <c r="CGI188" s="23"/>
      <c r="CGJ188" s="23"/>
      <c r="CGK188" s="23"/>
      <c r="CGL188" s="23"/>
      <c r="CGM188" s="23"/>
      <c r="CGN188" s="23"/>
      <c r="CGO188" s="23"/>
      <c r="CGP188" s="23"/>
      <c r="CGQ188" s="23"/>
      <c r="CGR188" s="23"/>
      <c r="CGS188" s="23"/>
      <c r="CGT188" s="23"/>
      <c r="CGU188" s="23"/>
      <c r="CGV188" s="23"/>
      <c r="CGW188" s="23"/>
      <c r="CGX188" s="23"/>
      <c r="CGY188" s="23"/>
      <c r="CGZ188" s="23"/>
      <c r="CHA188" s="23"/>
      <c r="CHB188" s="23"/>
      <c r="CHC188" s="23"/>
      <c r="CHD188" s="23"/>
      <c r="CHE188" s="23"/>
      <c r="CHF188" s="23"/>
      <c r="CHG188" s="23"/>
      <c r="CHH188" s="23"/>
      <c r="CHI188" s="23"/>
      <c r="CHJ188" s="23"/>
      <c r="CHK188" s="23"/>
      <c r="CHL188" s="23"/>
      <c r="CHM188" s="23"/>
      <c r="CHN188" s="23"/>
      <c r="CHO188" s="23"/>
      <c r="CHP188" s="23"/>
      <c r="CHQ188" s="23"/>
      <c r="CHR188" s="23"/>
      <c r="CHS188" s="23"/>
      <c r="CHT188" s="23"/>
      <c r="CHU188" s="23"/>
      <c r="CHV188" s="23"/>
      <c r="CHW188" s="23"/>
      <c r="CHX188" s="23"/>
      <c r="CHY188" s="23"/>
      <c r="CHZ188" s="23"/>
      <c r="CIA188" s="23"/>
      <c r="CIB188" s="23"/>
      <c r="CIC188" s="23"/>
      <c r="CID188" s="23"/>
      <c r="CIE188" s="23"/>
      <c r="CIF188" s="23"/>
      <c r="CIG188" s="23"/>
      <c r="CIH188" s="23"/>
      <c r="CII188" s="23"/>
      <c r="CIJ188" s="23"/>
      <c r="CIK188" s="23"/>
      <c r="CIL188" s="23"/>
      <c r="CIM188" s="23"/>
      <c r="CIN188" s="23"/>
      <c r="CIO188" s="23"/>
      <c r="CIP188" s="23"/>
      <c r="CIQ188" s="23"/>
      <c r="CIR188" s="23"/>
      <c r="CIS188" s="23"/>
      <c r="CIT188" s="23"/>
      <c r="CIU188" s="23"/>
      <c r="CIV188" s="23"/>
      <c r="CIW188" s="23"/>
      <c r="CIX188" s="23"/>
      <c r="CIY188" s="23"/>
      <c r="CIZ188" s="23"/>
      <c r="CJA188" s="23"/>
      <c r="CJB188" s="23"/>
      <c r="CJC188" s="23"/>
      <c r="CJD188" s="23"/>
      <c r="CJE188" s="23"/>
      <c r="CJF188" s="23"/>
      <c r="CJG188" s="23"/>
      <c r="CJH188" s="23"/>
      <c r="CJI188" s="23"/>
      <c r="CJJ188" s="23"/>
      <c r="CJK188" s="23"/>
      <c r="CJL188" s="23"/>
      <c r="CJM188" s="23"/>
      <c r="CJN188" s="23"/>
      <c r="CJO188" s="23"/>
      <c r="CJP188" s="23"/>
      <c r="CJQ188" s="23"/>
      <c r="CJR188" s="23"/>
      <c r="CJS188" s="23"/>
      <c r="CJT188" s="23"/>
      <c r="CJU188" s="23"/>
      <c r="CJV188" s="23"/>
      <c r="CJW188" s="23"/>
      <c r="CJX188" s="23"/>
      <c r="CJY188" s="23"/>
      <c r="CJZ188" s="23"/>
      <c r="CKA188" s="23"/>
      <c r="CKB188" s="23"/>
      <c r="CKC188" s="23"/>
      <c r="CKD188" s="23"/>
      <c r="CKE188" s="23"/>
      <c r="CKF188" s="23"/>
      <c r="CKG188" s="23"/>
      <c r="CKH188" s="23"/>
      <c r="CKI188" s="23"/>
      <c r="CKJ188" s="23"/>
      <c r="CKK188" s="23"/>
      <c r="CKL188" s="23"/>
      <c r="CKM188" s="23"/>
      <c r="CKN188" s="23"/>
      <c r="CKO188" s="23"/>
      <c r="CKP188" s="23"/>
      <c r="CKQ188" s="23"/>
      <c r="CKR188" s="23"/>
      <c r="CKS188" s="23"/>
      <c r="CKT188" s="23"/>
      <c r="CKU188" s="23"/>
      <c r="CKV188" s="23"/>
      <c r="CKW188" s="23"/>
      <c r="CKX188" s="23"/>
      <c r="CKY188" s="23"/>
      <c r="CKZ188" s="23"/>
      <c r="CLA188" s="23"/>
      <c r="CLB188" s="23"/>
      <c r="CLC188" s="23"/>
      <c r="CLD188" s="23"/>
      <c r="CLE188" s="23"/>
      <c r="CLF188" s="23"/>
      <c r="CLG188" s="23"/>
      <c r="CLH188" s="23"/>
      <c r="CLI188" s="23"/>
      <c r="CLJ188" s="23"/>
      <c r="CLK188" s="23"/>
      <c r="CLL188" s="23"/>
      <c r="CLM188" s="23"/>
      <c r="CLN188" s="23"/>
      <c r="CLO188" s="23"/>
      <c r="CLP188" s="23"/>
      <c r="CLQ188" s="23"/>
      <c r="CLR188" s="23"/>
      <c r="CLS188" s="23"/>
      <c r="CLT188" s="23"/>
      <c r="CLU188" s="23"/>
      <c r="CLV188" s="23"/>
      <c r="CLW188" s="23"/>
      <c r="CLX188" s="23"/>
      <c r="CLY188" s="23"/>
      <c r="CLZ188" s="23"/>
      <c r="CMA188" s="23"/>
      <c r="CMB188" s="23"/>
      <c r="CMC188" s="23"/>
      <c r="CMD188" s="23"/>
      <c r="CME188" s="23"/>
      <c r="CMF188" s="23"/>
      <c r="CMG188" s="23"/>
      <c r="CMH188" s="23"/>
      <c r="CMI188" s="23"/>
      <c r="CMJ188" s="23"/>
      <c r="CMK188" s="23"/>
      <c r="CML188" s="23"/>
      <c r="CMM188" s="23"/>
      <c r="CMN188" s="23"/>
      <c r="CMO188" s="23"/>
      <c r="CMP188" s="23"/>
      <c r="CMQ188" s="23"/>
      <c r="CMR188" s="23"/>
      <c r="CMS188" s="23"/>
      <c r="CMT188" s="23"/>
      <c r="CMU188" s="23"/>
      <c r="CMV188" s="23"/>
      <c r="CMW188" s="23"/>
      <c r="CMX188" s="23"/>
      <c r="CMY188" s="23"/>
      <c r="CMZ188" s="23"/>
      <c r="CNA188" s="23"/>
      <c r="CNB188" s="23"/>
      <c r="CNC188" s="23"/>
      <c r="CND188" s="23"/>
      <c r="CNE188" s="23"/>
      <c r="CNF188" s="23"/>
      <c r="CNG188" s="23"/>
      <c r="CNH188" s="23"/>
      <c r="CNI188" s="23"/>
      <c r="CNJ188" s="23"/>
      <c r="CNK188" s="23"/>
      <c r="CNL188" s="23"/>
      <c r="CNM188" s="23"/>
      <c r="CNN188" s="23"/>
      <c r="CNO188" s="23"/>
      <c r="CNP188" s="23"/>
      <c r="CNQ188" s="23"/>
      <c r="CNR188" s="23"/>
      <c r="CNS188" s="23"/>
      <c r="CNT188" s="23"/>
      <c r="CNU188" s="23"/>
      <c r="CNV188" s="23"/>
      <c r="CNW188" s="23"/>
      <c r="CNX188" s="23"/>
      <c r="CNY188" s="23"/>
      <c r="CNZ188" s="23"/>
      <c r="COA188" s="23"/>
      <c r="COB188" s="23"/>
      <c r="COC188" s="23"/>
      <c r="COD188" s="23"/>
      <c r="COE188" s="23"/>
      <c r="COF188" s="23"/>
      <c r="COG188" s="23"/>
      <c r="COH188" s="23"/>
      <c r="COI188" s="23"/>
      <c r="COJ188" s="23"/>
      <c r="COK188" s="23"/>
      <c r="COL188" s="23"/>
      <c r="COM188" s="23"/>
      <c r="CON188" s="23"/>
      <c r="COO188" s="23"/>
      <c r="COP188" s="23"/>
      <c r="COQ188" s="23"/>
      <c r="COR188" s="23"/>
      <c r="COS188" s="23"/>
      <c r="COT188" s="23"/>
      <c r="COU188" s="23"/>
      <c r="COV188" s="23"/>
      <c r="COW188" s="23"/>
      <c r="COX188" s="23"/>
      <c r="COY188" s="23"/>
      <c r="COZ188" s="23"/>
      <c r="CPA188" s="23"/>
      <c r="CPB188" s="23"/>
      <c r="CPC188" s="23"/>
      <c r="CPD188" s="23"/>
      <c r="CPE188" s="23"/>
      <c r="CPF188" s="23"/>
      <c r="CPG188" s="23"/>
      <c r="CPH188" s="23"/>
      <c r="CPI188" s="23"/>
      <c r="CPJ188" s="23"/>
      <c r="CPK188" s="23"/>
      <c r="CPL188" s="23"/>
      <c r="CPM188" s="23"/>
      <c r="CPN188" s="23"/>
      <c r="CPO188" s="23"/>
      <c r="CPP188" s="23"/>
      <c r="CPQ188" s="23"/>
      <c r="CPR188" s="23"/>
      <c r="CPS188" s="23"/>
      <c r="CPT188" s="23"/>
      <c r="CPU188" s="23"/>
      <c r="CPV188" s="23"/>
      <c r="CPW188" s="23"/>
      <c r="CPX188" s="23"/>
      <c r="CPY188" s="23"/>
      <c r="CPZ188" s="23"/>
      <c r="CQA188" s="23"/>
      <c r="CQB188" s="23"/>
      <c r="CQC188" s="23"/>
      <c r="CQD188" s="23"/>
      <c r="CQE188" s="23"/>
      <c r="CQF188" s="23"/>
      <c r="CQG188" s="23"/>
      <c r="CQH188" s="23"/>
      <c r="CQI188" s="23"/>
      <c r="CQJ188" s="23"/>
      <c r="CQK188" s="23"/>
      <c r="CQL188" s="23"/>
      <c r="CQM188" s="23"/>
      <c r="CQN188" s="23"/>
      <c r="CQO188" s="23"/>
      <c r="CQP188" s="23"/>
      <c r="CQQ188" s="23"/>
      <c r="CQR188" s="23"/>
      <c r="CQS188" s="23"/>
      <c r="CQT188" s="23"/>
      <c r="CQU188" s="23"/>
      <c r="CQV188" s="23"/>
      <c r="CQW188" s="23"/>
      <c r="CQX188" s="23"/>
      <c r="CQY188" s="23"/>
      <c r="CQZ188" s="23"/>
      <c r="CRA188" s="23"/>
      <c r="CRB188" s="23"/>
      <c r="CRC188" s="23"/>
      <c r="CRD188" s="23"/>
      <c r="CRE188" s="23"/>
      <c r="CRF188" s="23"/>
      <c r="CRG188" s="23"/>
      <c r="CRH188" s="23"/>
      <c r="CRI188" s="23"/>
      <c r="CRJ188" s="23"/>
      <c r="CRK188" s="23"/>
      <c r="CRL188" s="23"/>
      <c r="CRM188" s="23"/>
      <c r="CRN188" s="23"/>
      <c r="CRO188" s="23"/>
      <c r="CRP188" s="23"/>
      <c r="CRQ188" s="23"/>
      <c r="CRR188" s="23"/>
      <c r="CRS188" s="23"/>
      <c r="CRT188" s="23"/>
      <c r="CRU188" s="23"/>
      <c r="CRV188" s="23"/>
      <c r="CRW188" s="23"/>
      <c r="CRX188" s="23"/>
      <c r="CRY188" s="23"/>
      <c r="CRZ188" s="23"/>
      <c r="CSA188" s="23"/>
      <c r="CSB188" s="23"/>
      <c r="CSC188" s="23"/>
      <c r="CSD188" s="23"/>
      <c r="CSE188" s="23"/>
      <c r="CSF188" s="23"/>
      <c r="CSG188" s="23"/>
      <c r="CSH188" s="23"/>
      <c r="CSI188" s="23"/>
      <c r="CSJ188" s="23"/>
      <c r="CSK188" s="23"/>
      <c r="CSL188" s="23"/>
      <c r="CSM188" s="23"/>
      <c r="CSN188" s="23"/>
      <c r="CSO188" s="23"/>
      <c r="CSP188" s="23"/>
      <c r="CSQ188" s="23"/>
      <c r="CSR188" s="23"/>
      <c r="CSS188" s="23"/>
      <c r="CST188" s="23"/>
      <c r="CSU188" s="23"/>
      <c r="CSV188" s="23"/>
      <c r="CSW188" s="23"/>
      <c r="CSX188" s="23"/>
      <c r="CSY188" s="23"/>
      <c r="CSZ188" s="23"/>
      <c r="CTA188" s="23"/>
      <c r="CTB188" s="23"/>
      <c r="CTC188" s="23"/>
      <c r="CTD188" s="23"/>
      <c r="CTE188" s="23"/>
      <c r="CTF188" s="23"/>
      <c r="CTG188" s="23"/>
      <c r="CTH188" s="23"/>
      <c r="CTI188" s="23"/>
      <c r="CTJ188" s="23"/>
      <c r="CTK188" s="23"/>
      <c r="CTL188" s="23"/>
      <c r="CTM188" s="23"/>
      <c r="CTN188" s="23"/>
      <c r="CTO188" s="23"/>
      <c r="CTP188" s="23"/>
      <c r="CTQ188" s="23"/>
      <c r="CTR188" s="23"/>
      <c r="CTS188" s="23"/>
      <c r="CTT188" s="23"/>
      <c r="CTU188" s="23"/>
      <c r="CTV188" s="23"/>
      <c r="CTW188" s="23"/>
      <c r="CTX188" s="23"/>
      <c r="CTY188" s="23"/>
      <c r="CTZ188" s="23"/>
      <c r="CUA188" s="23"/>
      <c r="CUB188" s="23"/>
      <c r="CUC188" s="23"/>
      <c r="CUD188" s="23"/>
      <c r="CUE188" s="23"/>
      <c r="CUF188" s="23"/>
      <c r="CUG188" s="23"/>
      <c r="CUH188" s="23"/>
      <c r="CUI188" s="23"/>
      <c r="CUJ188" s="23"/>
      <c r="CUK188" s="23"/>
      <c r="CUL188" s="23"/>
      <c r="CUM188" s="23"/>
      <c r="CUN188" s="23"/>
      <c r="CUO188" s="23"/>
      <c r="CUP188" s="23"/>
      <c r="CUQ188" s="23"/>
      <c r="CUR188" s="23"/>
      <c r="CUS188" s="23"/>
      <c r="CUT188" s="23"/>
      <c r="CUU188" s="23"/>
      <c r="CUV188" s="23"/>
      <c r="CUW188" s="23"/>
      <c r="CUX188" s="23"/>
      <c r="CUY188" s="23"/>
      <c r="CUZ188" s="23"/>
      <c r="CVA188" s="23"/>
      <c r="CVB188" s="23"/>
      <c r="CVC188" s="23"/>
      <c r="CVD188" s="23"/>
      <c r="CVE188" s="23"/>
      <c r="CVF188" s="23"/>
      <c r="CVG188" s="23"/>
      <c r="CVH188" s="23"/>
      <c r="CVI188" s="23"/>
      <c r="CVJ188" s="23"/>
      <c r="CVK188" s="23"/>
      <c r="CVL188" s="23"/>
      <c r="CVM188" s="23"/>
      <c r="CVN188" s="23"/>
      <c r="CVO188" s="23"/>
      <c r="CVP188" s="23"/>
      <c r="CVQ188" s="23"/>
      <c r="CVR188" s="23"/>
      <c r="CVS188" s="23"/>
      <c r="CVT188" s="23"/>
      <c r="CVU188" s="23"/>
      <c r="CVV188" s="23"/>
      <c r="CVW188" s="23"/>
      <c r="CVX188" s="23"/>
      <c r="CVY188" s="23"/>
      <c r="CVZ188" s="23"/>
      <c r="CWA188" s="23"/>
      <c r="CWB188" s="23"/>
      <c r="CWC188" s="23"/>
      <c r="CWD188" s="23"/>
      <c r="CWE188" s="23"/>
      <c r="CWF188" s="23"/>
      <c r="CWG188" s="23"/>
      <c r="CWH188" s="23"/>
      <c r="CWI188" s="23"/>
      <c r="CWJ188" s="23"/>
      <c r="CWK188" s="23"/>
      <c r="CWL188" s="23"/>
      <c r="CWM188" s="23"/>
      <c r="CWN188" s="23"/>
      <c r="CWO188" s="23"/>
      <c r="CWP188" s="23"/>
      <c r="CWQ188" s="23"/>
      <c r="CWR188" s="23"/>
      <c r="CWS188" s="23"/>
      <c r="CWT188" s="23"/>
      <c r="CWU188" s="23"/>
      <c r="CWV188" s="23"/>
      <c r="CWW188" s="23"/>
      <c r="CWX188" s="23"/>
      <c r="CWY188" s="23"/>
      <c r="CWZ188" s="23"/>
      <c r="CXA188" s="23"/>
      <c r="CXB188" s="23"/>
      <c r="CXC188" s="23"/>
      <c r="CXD188" s="23"/>
      <c r="CXE188" s="23"/>
      <c r="CXF188" s="23"/>
      <c r="CXG188" s="23"/>
      <c r="CXH188" s="23"/>
      <c r="CXI188" s="23"/>
      <c r="CXJ188" s="23"/>
      <c r="CXK188" s="23"/>
      <c r="CXL188" s="23"/>
      <c r="CXM188" s="23"/>
      <c r="CXN188" s="23"/>
      <c r="CXO188" s="23"/>
      <c r="CXP188" s="23"/>
      <c r="CXQ188" s="23"/>
      <c r="CXR188" s="23"/>
      <c r="CXS188" s="23"/>
      <c r="CXT188" s="23"/>
      <c r="CXU188" s="23"/>
      <c r="CXV188" s="23"/>
      <c r="CXW188" s="23"/>
      <c r="CXX188" s="23"/>
      <c r="CXY188" s="23"/>
      <c r="CXZ188" s="23"/>
      <c r="CYA188" s="23"/>
      <c r="CYB188" s="23"/>
      <c r="CYC188" s="23"/>
      <c r="CYD188" s="23"/>
      <c r="CYE188" s="23"/>
      <c r="CYF188" s="23"/>
      <c r="CYG188" s="23"/>
      <c r="CYH188" s="23"/>
      <c r="CYI188" s="23"/>
      <c r="CYJ188" s="23"/>
      <c r="CYK188" s="23"/>
      <c r="CYL188" s="23"/>
      <c r="CYM188" s="23"/>
      <c r="CYN188" s="23"/>
      <c r="CYO188" s="23"/>
      <c r="CYP188" s="23"/>
      <c r="CYQ188" s="23"/>
      <c r="CYR188" s="23"/>
      <c r="CYS188" s="23"/>
      <c r="CYT188" s="23"/>
      <c r="CYU188" s="23"/>
      <c r="CYV188" s="23"/>
      <c r="CYW188" s="23"/>
      <c r="CYX188" s="23"/>
      <c r="CYY188" s="23"/>
      <c r="CYZ188" s="23"/>
      <c r="CZA188" s="23"/>
      <c r="CZB188" s="23"/>
      <c r="CZC188" s="23"/>
      <c r="CZD188" s="23"/>
      <c r="CZE188" s="23"/>
      <c r="CZF188" s="23"/>
      <c r="CZG188" s="23"/>
      <c r="CZH188" s="23"/>
      <c r="CZI188" s="23"/>
      <c r="CZJ188" s="23"/>
      <c r="CZK188" s="23"/>
      <c r="CZL188" s="23"/>
      <c r="CZM188" s="23"/>
      <c r="CZN188" s="23"/>
      <c r="CZO188" s="23"/>
      <c r="CZP188" s="23"/>
      <c r="CZQ188" s="23"/>
      <c r="CZR188" s="23"/>
      <c r="CZS188" s="23"/>
      <c r="CZT188" s="23"/>
      <c r="CZU188" s="23"/>
      <c r="CZV188" s="23"/>
      <c r="CZW188" s="23"/>
      <c r="CZX188" s="23"/>
      <c r="CZY188" s="23"/>
      <c r="CZZ188" s="23"/>
      <c r="DAA188" s="23"/>
      <c r="DAB188" s="23"/>
      <c r="DAC188" s="23"/>
      <c r="DAD188" s="23"/>
      <c r="DAE188" s="23"/>
      <c r="DAF188" s="23"/>
      <c r="DAG188" s="23"/>
      <c r="DAH188" s="23"/>
      <c r="DAI188" s="23"/>
      <c r="DAJ188" s="23"/>
      <c r="DAK188" s="23"/>
      <c r="DAL188" s="23"/>
      <c r="DAM188" s="23"/>
      <c r="DAN188" s="23"/>
      <c r="DAO188" s="23"/>
      <c r="DAP188" s="23"/>
      <c r="DAQ188" s="23"/>
      <c r="DAR188" s="23"/>
      <c r="DAS188" s="23"/>
      <c r="DAT188" s="23"/>
      <c r="DAU188" s="23"/>
      <c r="DAV188" s="23"/>
      <c r="DAW188" s="23"/>
      <c r="DAX188" s="23"/>
      <c r="DAY188" s="23"/>
      <c r="DAZ188" s="23"/>
      <c r="DBA188" s="23"/>
      <c r="DBB188" s="23"/>
      <c r="DBC188" s="23"/>
      <c r="DBD188" s="23"/>
      <c r="DBE188" s="23"/>
      <c r="DBF188" s="23"/>
      <c r="DBG188" s="23"/>
      <c r="DBH188" s="23"/>
      <c r="DBI188" s="23"/>
      <c r="DBJ188" s="23"/>
      <c r="DBK188" s="23"/>
      <c r="DBL188" s="23"/>
      <c r="DBM188" s="23"/>
      <c r="DBN188" s="23"/>
      <c r="DBO188" s="23"/>
      <c r="DBP188" s="23"/>
      <c r="DBQ188" s="23"/>
      <c r="DBR188" s="23"/>
      <c r="DBS188" s="23"/>
      <c r="DBT188" s="23"/>
      <c r="DBU188" s="23"/>
      <c r="DBV188" s="23"/>
      <c r="DBW188" s="23"/>
      <c r="DBX188" s="23"/>
      <c r="DBY188" s="23"/>
      <c r="DBZ188" s="23"/>
      <c r="DCA188" s="23"/>
      <c r="DCB188" s="23"/>
      <c r="DCC188" s="23"/>
      <c r="DCD188" s="23"/>
      <c r="DCE188" s="23"/>
      <c r="DCF188" s="23"/>
      <c r="DCG188" s="23"/>
      <c r="DCH188" s="23"/>
      <c r="DCI188" s="23"/>
      <c r="DCJ188" s="23"/>
      <c r="DCK188" s="23"/>
      <c r="DCL188" s="23"/>
      <c r="DCM188" s="23"/>
      <c r="DCN188" s="23"/>
      <c r="DCO188" s="23"/>
      <c r="DCP188" s="23"/>
      <c r="DCQ188" s="23"/>
      <c r="DCR188" s="23"/>
      <c r="DCS188" s="23"/>
      <c r="DCT188" s="23"/>
      <c r="DCU188" s="23"/>
      <c r="DCV188" s="23"/>
      <c r="DCW188" s="23"/>
      <c r="DCX188" s="23"/>
      <c r="DCY188" s="23"/>
      <c r="DCZ188" s="23"/>
      <c r="DDA188" s="23"/>
      <c r="DDB188" s="23"/>
      <c r="DDC188" s="23"/>
      <c r="DDD188" s="23"/>
      <c r="DDE188" s="23"/>
      <c r="DDF188" s="23"/>
      <c r="DDG188" s="23"/>
      <c r="DDH188" s="23"/>
      <c r="DDI188" s="23"/>
      <c r="DDJ188" s="23"/>
      <c r="DDK188" s="23"/>
      <c r="DDL188" s="23"/>
      <c r="DDM188" s="23"/>
      <c r="DDN188" s="23"/>
      <c r="DDO188" s="23"/>
      <c r="DDP188" s="23"/>
      <c r="DDQ188" s="23"/>
      <c r="DDR188" s="23"/>
      <c r="DDS188" s="23"/>
      <c r="DDT188" s="23"/>
      <c r="DDU188" s="23"/>
      <c r="DDV188" s="23"/>
      <c r="DDW188" s="23"/>
      <c r="DDX188" s="23"/>
      <c r="DDY188" s="23"/>
      <c r="DDZ188" s="23"/>
      <c r="DEA188" s="23"/>
      <c r="DEB188" s="23"/>
      <c r="DEC188" s="23"/>
      <c r="DED188" s="23"/>
      <c r="DEE188" s="23"/>
      <c r="DEF188" s="23"/>
      <c r="DEG188" s="23"/>
      <c r="DEH188" s="23"/>
      <c r="DEI188" s="23"/>
      <c r="DEJ188" s="23"/>
      <c r="DEK188" s="23"/>
      <c r="DEL188" s="23"/>
      <c r="DEM188" s="23"/>
      <c r="DEN188" s="23"/>
      <c r="DEO188" s="23"/>
      <c r="DEP188" s="23"/>
      <c r="DEQ188" s="23"/>
      <c r="DER188" s="23"/>
      <c r="DES188" s="23"/>
      <c r="DET188" s="23"/>
      <c r="DEU188" s="23"/>
      <c r="DEV188" s="23"/>
      <c r="DEW188" s="23"/>
      <c r="DEX188" s="23"/>
      <c r="DEY188" s="23"/>
      <c r="DEZ188" s="23"/>
      <c r="DFA188" s="23"/>
      <c r="DFB188" s="23"/>
      <c r="DFC188" s="23"/>
      <c r="DFD188" s="23"/>
      <c r="DFE188" s="23"/>
      <c r="DFF188" s="23"/>
      <c r="DFG188" s="23"/>
      <c r="DFH188" s="23"/>
      <c r="DFI188" s="23"/>
      <c r="DFJ188" s="23"/>
      <c r="DFK188" s="23"/>
      <c r="DFL188" s="23"/>
      <c r="DFM188" s="23"/>
      <c r="DFN188" s="23"/>
      <c r="DFO188" s="23"/>
      <c r="DFP188" s="23"/>
      <c r="DFQ188" s="23"/>
      <c r="DFR188" s="23"/>
      <c r="DFS188" s="23"/>
      <c r="DFT188" s="23"/>
      <c r="DFU188" s="23"/>
      <c r="DFV188" s="23"/>
      <c r="DFW188" s="23"/>
      <c r="DFX188" s="23"/>
      <c r="DFY188" s="23"/>
      <c r="DFZ188" s="23"/>
      <c r="DGA188" s="23"/>
      <c r="DGB188" s="23"/>
      <c r="DGC188" s="23"/>
      <c r="DGD188" s="23"/>
      <c r="DGE188" s="23"/>
      <c r="DGF188" s="23"/>
      <c r="DGG188" s="23"/>
      <c r="DGH188" s="23"/>
      <c r="DGI188" s="23"/>
      <c r="DGJ188" s="23"/>
      <c r="DGK188" s="23"/>
      <c r="DGL188" s="23"/>
      <c r="DGM188" s="23"/>
      <c r="DGN188" s="23"/>
      <c r="DGO188" s="23"/>
      <c r="DGP188" s="23"/>
      <c r="DGQ188" s="23"/>
      <c r="DGR188" s="23"/>
      <c r="DGS188" s="23"/>
      <c r="DGT188" s="23"/>
      <c r="DGU188" s="23"/>
      <c r="DGV188" s="23"/>
      <c r="DGW188" s="23"/>
      <c r="DGX188" s="23"/>
      <c r="DGY188" s="23"/>
      <c r="DGZ188" s="23"/>
      <c r="DHA188" s="23"/>
      <c r="DHB188" s="23"/>
      <c r="DHC188" s="23"/>
      <c r="DHD188" s="23"/>
      <c r="DHE188" s="23"/>
      <c r="DHF188" s="23"/>
      <c r="DHG188" s="23"/>
      <c r="DHH188" s="23"/>
      <c r="DHI188" s="23"/>
      <c r="DHJ188" s="23"/>
      <c r="DHK188" s="23"/>
      <c r="DHL188" s="23"/>
      <c r="DHM188" s="23"/>
      <c r="DHN188" s="23"/>
      <c r="DHO188" s="23"/>
      <c r="DHP188" s="23"/>
      <c r="DHQ188" s="23"/>
      <c r="DHR188" s="23"/>
      <c r="DHS188" s="23"/>
      <c r="DHT188" s="23"/>
      <c r="DHU188" s="23"/>
      <c r="DHV188" s="23"/>
      <c r="DHW188" s="23"/>
      <c r="DHX188" s="23"/>
      <c r="DHY188" s="23"/>
      <c r="DHZ188" s="23"/>
      <c r="DIA188" s="23"/>
      <c r="DIB188" s="23"/>
      <c r="DIC188" s="23"/>
      <c r="DID188" s="23"/>
      <c r="DIE188" s="23"/>
      <c r="DIF188" s="23"/>
      <c r="DIG188" s="23"/>
      <c r="DIH188" s="23"/>
      <c r="DII188" s="23"/>
      <c r="DIJ188" s="23"/>
      <c r="DIK188" s="23"/>
      <c r="DIL188" s="23"/>
      <c r="DIM188" s="23"/>
      <c r="DIN188" s="23"/>
      <c r="DIO188" s="23"/>
      <c r="DIP188" s="23"/>
      <c r="DIQ188" s="23"/>
      <c r="DIR188" s="23"/>
      <c r="DIS188" s="23"/>
      <c r="DIT188" s="23"/>
      <c r="DIU188" s="23"/>
      <c r="DIV188" s="23"/>
      <c r="DIW188" s="23"/>
      <c r="DIX188" s="23"/>
      <c r="DIY188" s="23"/>
      <c r="DIZ188" s="23"/>
      <c r="DJA188" s="23"/>
      <c r="DJB188" s="23"/>
      <c r="DJC188" s="23"/>
      <c r="DJD188" s="23"/>
      <c r="DJE188" s="23"/>
      <c r="DJF188" s="23"/>
      <c r="DJG188" s="23"/>
      <c r="DJH188" s="23"/>
      <c r="DJI188" s="23"/>
      <c r="DJJ188" s="23"/>
      <c r="DJK188" s="23"/>
      <c r="DJL188" s="23"/>
      <c r="DJM188" s="23"/>
      <c r="DJN188" s="23"/>
      <c r="DJO188" s="23"/>
      <c r="DJP188" s="23"/>
      <c r="DJQ188" s="23"/>
      <c r="DJR188" s="23"/>
      <c r="DJS188" s="23"/>
      <c r="DJT188" s="23"/>
      <c r="DJU188" s="23"/>
      <c r="DJV188" s="23"/>
      <c r="DJW188" s="23"/>
      <c r="DJX188" s="23"/>
      <c r="DJY188" s="23"/>
      <c r="DJZ188" s="23"/>
      <c r="DKA188" s="23"/>
      <c r="DKB188" s="23"/>
      <c r="DKC188" s="23"/>
      <c r="DKD188" s="23"/>
      <c r="DKE188" s="23"/>
      <c r="DKF188" s="23"/>
      <c r="DKG188" s="23"/>
      <c r="DKH188" s="23"/>
      <c r="DKI188" s="23"/>
      <c r="DKJ188" s="23"/>
      <c r="DKK188" s="23"/>
      <c r="DKL188" s="23"/>
      <c r="DKM188" s="23"/>
      <c r="DKN188" s="23"/>
      <c r="DKO188" s="23"/>
      <c r="DKP188" s="23"/>
      <c r="DKQ188" s="23"/>
      <c r="DKR188" s="23"/>
      <c r="DKS188" s="23"/>
      <c r="DKT188" s="23"/>
      <c r="DKU188" s="23"/>
      <c r="DKV188" s="23"/>
      <c r="DKW188" s="23"/>
      <c r="DKX188" s="23"/>
      <c r="DKY188" s="23"/>
      <c r="DKZ188" s="23"/>
      <c r="DLA188" s="23"/>
      <c r="DLB188" s="23"/>
      <c r="DLC188" s="23"/>
      <c r="DLD188" s="23"/>
      <c r="DLE188" s="23"/>
      <c r="DLF188" s="23"/>
      <c r="DLG188" s="23"/>
      <c r="DLH188" s="23"/>
      <c r="DLI188" s="23"/>
      <c r="DLJ188" s="23"/>
      <c r="DLK188" s="23"/>
      <c r="DLL188" s="23"/>
      <c r="DLM188" s="23"/>
      <c r="DLN188" s="23"/>
      <c r="DLO188" s="23"/>
      <c r="DLP188" s="23"/>
      <c r="DLQ188" s="23"/>
      <c r="DLR188" s="23"/>
      <c r="DLS188" s="23"/>
      <c r="DLT188" s="23"/>
      <c r="DLU188" s="23"/>
      <c r="DLV188" s="23"/>
      <c r="DLW188" s="23"/>
      <c r="DLX188" s="23"/>
      <c r="DLY188" s="23"/>
      <c r="DLZ188" s="23"/>
      <c r="DMA188" s="23"/>
      <c r="DMB188" s="23"/>
      <c r="DMC188" s="23"/>
      <c r="DMD188" s="23"/>
      <c r="DME188" s="23"/>
      <c r="DMF188" s="23"/>
      <c r="DMG188" s="23"/>
      <c r="DMH188" s="23"/>
      <c r="DMI188" s="23"/>
      <c r="DMJ188" s="23"/>
      <c r="DMK188" s="23"/>
      <c r="DML188" s="23"/>
      <c r="DMM188" s="23"/>
      <c r="DMN188" s="23"/>
      <c r="DMO188" s="23"/>
      <c r="DMP188" s="23"/>
      <c r="DMQ188" s="23"/>
      <c r="DMR188" s="23"/>
      <c r="DMS188" s="23"/>
      <c r="DMT188" s="23"/>
      <c r="DMU188" s="23"/>
      <c r="DMV188" s="23"/>
      <c r="DMW188" s="23"/>
      <c r="DMX188" s="23"/>
      <c r="DMY188" s="23"/>
      <c r="DMZ188" s="23"/>
      <c r="DNA188" s="23"/>
      <c r="DNB188" s="23"/>
      <c r="DNC188" s="23"/>
      <c r="DND188" s="23"/>
      <c r="DNE188" s="23"/>
      <c r="DNF188" s="23"/>
      <c r="DNG188" s="23"/>
      <c r="DNH188" s="23"/>
      <c r="DNI188" s="23"/>
      <c r="DNJ188" s="23"/>
      <c r="DNK188" s="23"/>
      <c r="DNL188" s="23"/>
      <c r="DNM188" s="23"/>
      <c r="DNN188" s="23"/>
      <c r="DNO188" s="23"/>
      <c r="DNP188" s="23"/>
      <c r="DNQ188" s="23"/>
      <c r="DNR188" s="23"/>
      <c r="DNS188" s="23"/>
      <c r="DNT188" s="23"/>
      <c r="DNU188" s="23"/>
      <c r="DNV188" s="23"/>
      <c r="DNW188" s="23"/>
      <c r="DNX188" s="23"/>
      <c r="DNY188" s="23"/>
      <c r="DNZ188" s="23"/>
      <c r="DOA188" s="23"/>
      <c r="DOB188" s="23"/>
      <c r="DOC188" s="23"/>
      <c r="DOD188" s="23"/>
      <c r="DOE188" s="23"/>
      <c r="DOF188" s="23"/>
      <c r="DOG188" s="23"/>
      <c r="DOH188" s="23"/>
      <c r="DOI188" s="23"/>
      <c r="DOJ188" s="23"/>
      <c r="DOK188" s="23"/>
      <c r="DOL188" s="23"/>
      <c r="DOM188" s="23"/>
      <c r="DON188" s="23"/>
      <c r="DOO188" s="23"/>
      <c r="DOP188" s="23"/>
      <c r="DOQ188" s="23"/>
      <c r="DOR188" s="23"/>
      <c r="DOS188" s="23"/>
      <c r="DOT188" s="23"/>
      <c r="DOU188" s="23"/>
      <c r="DOV188" s="23"/>
      <c r="DOW188" s="23"/>
      <c r="DOX188" s="23"/>
      <c r="DOY188" s="23"/>
      <c r="DOZ188" s="23"/>
      <c r="DPA188" s="23"/>
      <c r="DPB188" s="23"/>
      <c r="DPC188" s="23"/>
      <c r="DPD188" s="23"/>
      <c r="DPE188" s="23"/>
      <c r="DPF188" s="23"/>
      <c r="DPG188" s="23"/>
      <c r="DPH188" s="23"/>
      <c r="DPI188" s="23"/>
      <c r="DPJ188" s="23"/>
      <c r="DPK188" s="23"/>
      <c r="DPL188" s="23"/>
      <c r="DPM188" s="23"/>
      <c r="DPN188" s="23"/>
      <c r="DPO188" s="23"/>
      <c r="DPP188" s="23"/>
      <c r="DPQ188" s="23"/>
      <c r="DPR188" s="23"/>
      <c r="DPS188" s="23"/>
      <c r="DPT188" s="23"/>
      <c r="DPU188" s="23"/>
      <c r="DPV188" s="23"/>
      <c r="DPW188" s="23"/>
      <c r="DPX188" s="23"/>
      <c r="DPY188" s="23"/>
      <c r="DPZ188" s="23"/>
      <c r="DQA188" s="23"/>
      <c r="DQB188" s="23"/>
      <c r="DQC188" s="23"/>
      <c r="DQD188" s="23"/>
      <c r="DQE188" s="23"/>
      <c r="DQF188" s="23"/>
      <c r="DQG188" s="23"/>
      <c r="DQH188" s="23"/>
      <c r="DQI188" s="23"/>
      <c r="DQJ188" s="23"/>
      <c r="DQK188" s="23"/>
      <c r="DQL188" s="23"/>
      <c r="DQM188" s="23"/>
      <c r="DQN188" s="23"/>
      <c r="DQO188" s="23"/>
      <c r="DQP188" s="23"/>
      <c r="DQQ188" s="23"/>
      <c r="DQR188" s="23"/>
      <c r="DQS188" s="23"/>
      <c r="DQT188" s="23"/>
      <c r="DQU188" s="23"/>
      <c r="DQV188" s="23"/>
      <c r="DQW188" s="23"/>
      <c r="DQX188" s="23"/>
      <c r="DQY188" s="23"/>
      <c r="DQZ188" s="23"/>
      <c r="DRA188" s="23"/>
      <c r="DRB188" s="23"/>
      <c r="DRC188" s="23"/>
      <c r="DRD188" s="23"/>
      <c r="DRE188" s="23"/>
      <c r="DRF188" s="23"/>
      <c r="DRG188" s="23"/>
      <c r="DRH188" s="23"/>
      <c r="DRI188" s="23"/>
      <c r="DRJ188" s="23"/>
      <c r="DRK188" s="23"/>
      <c r="DRL188" s="23"/>
      <c r="DRM188" s="23"/>
      <c r="DRN188" s="23"/>
      <c r="DRO188" s="23"/>
      <c r="DRP188" s="23"/>
      <c r="DRQ188" s="23"/>
      <c r="DRR188" s="23"/>
      <c r="DRS188" s="23"/>
      <c r="DRT188" s="23"/>
      <c r="DRU188" s="23"/>
      <c r="DRV188" s="23"/>
      <c r="DRW188" s="23"/>
      <c r="DRX188" s="23"/>
      <c r="DRY188" s="23"/>
      <c r="DRZ188" s="23"/>
      <c r="DSA188" s="23"/>
      <c r="DSB188" s="23"/>
      <c r="DSC188" s="23"/>
      <c r="DSD188" s="23"/>
      <c r="DSE188" s="23"/>
      <c r="DSF188" s="23"/>
      <c r="DSG188" s="23"/>
      <c r="DSH188" s="23"/>
      <c r="DSI188" s="23"/>
      <c r="DSJ188" s="23"/>
      <c r="DSK188" s="23"/>
      <c r="DSL188" s="23"/>
      <c r="DSM188" s="23"/>
      <c r="DSN188" s="23"/>
      <c r="DSO188" s="23"/>
      <c r="DSP188" s="23"/>
      <c r="DSQ188" s="23"/>
      <c r="DSR188" s="23"/>
      <c r="DSS188" s="23"/>
      <c r="DST188" s="23"/>
      <c r="DSU188" s="23"/>
      <c r="DSV188" s="23"/>
      <c r="DSW188" s="23"/>
      <c r="DSX188" s="23"/>
      <c r="DSY188" s="23"/>
      <c r="DSZ188" s="23"/>
      <c r="DTA188" s="23"/>
      <c r="DTB188" s="23"/>
      <c r="DTC188" s="23"/>
      <c r="DTD188" s="23"/>
      <c r="DTE188" s="23"/>
      <c r="DTF188" s="23"/>
      <c r="DTG188" s="23"/>
      <c r="DTH188" s="23"/>
      <c r="DTI188" s="23"/>
      <c r="DTJ188" s="23"/>
      <c r="DTK188" s="23"/>
      <c r="DTL188" s="23"/>
      <c r="DTM188" s="23"/>
      <c r="DTN188" s="23"/>
      <c r="DTO188" s="23"/>
      <c r="DTP188" s="23"/>
      <c r="DTQ188" s="23"/>
      <c r="DTR188" s="23"/>
      <c r="DTS188" s="23"/>
      <c r="DTT188" s="23"/>
      <c r="DTU188" s="23"/>
      <c r="DTV188" s="23"/>
      <c r="DTW188" s="23"/>
      <c r="DTX188" s="23"/>
      <c r="DTY188" s="23"/>
      <c r="DTZ188" s="23"/>
      <c r="DUA188" s="23"/>
      <c r="DUB188" s="23"/>
      <c r="DUC188" s="23"/>
      <c r="DUD188" s="23"/>
      <c r="DUE188" s="23"/>
      <c r="DUF188" s="23"/>
      <c r="DUG188" s="23"/>
      <c r="DUH188" s="23"/>
      <c r="DUI188" s="23"/>
      <c r="DUJ188" s="23"/>
      <c r="DUK188" s="23"/>
      <c r="DUL188" s="23"/>
      <c r="DUM188" s="23"/>
      <c r="DUN188" s="23"/>
      <c r="DUO188" s="23"/>
      <c r="DUP188" s="23"/>
      <c r="DUQ188" s="23"/>
      <c r="DUR188" s="23"/>
      <c r="DUS188" s="23"/>
      <c r="DUT188" s="23"/>
      <c r="DUU188" s="23"/>
      <c r="DUV188" s="23"/>
      <c r="DUW188" s="23"/>
      <c r="DUX188" s="23"/>
      <c r="DUY188" s="23"/>
      <c r="DUZ188" s="23"/>
      <c r="DVA188" s="23"/>
      <c r="DVB188" s="23"/>
      <c r="DVC188" s="23"/>
      <c r="DVD188" s="23"/>
      <c r="DVE188" s="23"/>
      <c r="DVF188" s="23"/>
      <c r="DVG188" s="23"/>
      <c r="DVH188" s="23"/>
      <c r="DVI188" s="23"/>
      <c r="DVJ188" s="23"/>
      <c r="DVK188" s="23"/>
      <c r="DVL188" s="23"/>
      <c r="DVM188" s="23"/>
      <c r="DVN188" s="23"/>
      <c r="DVO188" s="23"/>
      <c r="DVP188" s="23"/>
      <c r="DVQ188" s="23"/>
      <c r="DVR188" s="23"/>
      <c r="DVS188" s="23"/>
      <c r="DVT188" s="23"/>
      <c r="DVU188" s="23"/>
      <c r="DVV188" s="23"/>
      <c r="DVW188" s="23"/>
      <c r="DVX188" s="23"/>
      <c r="DVY188" s="23"/>
      <c r="DVZ188" s="23"/>
      <c r="DWA188" s="23"/>
      <c r="DWB188" s="23"/>
      <c r="DWC188" s="23"/>
      <c r="DWD188" s="23"/>
      <c r="DWE188" s="23"/>
      <c r="DWF188" s="23"/>
      <c r="DWG188" s="23"/>
      <c r="DWH188" s="23"/>
      <c r="DWI188" s="23"/>
      <c r="DWJ188" s="23"/>
      <c r="DWK188" s="23"/>
      <c r="DWL188" s="23"/>
      <c r="DWM188" s="23"/>
      <c r="DWN188" s="23"/>
      <c r="DWO188" s="23"/>
      <c r="DWP188" s="23"/>
      <c r="DWQ188" s="23"/>
      <c r="DWR188" s="23"/>
      <c r="DWS188" s="23"/>
      <c r="DWT188" s="23"/>
      <c r="DWU188" s="23"/>
      <c r="DWV188" s="23"/>
      <c r="DWW188" s="23"/>
      <c r="DWX188" s="23"/>
      <c r="DWY188" s="23"/>
      <c r="DWZ188" s="23"/>
      <c r="DXA188" s="23"/>
      <c r="DXB188" s="23"/>
      <c r="DXC188" s="23"/>
      <c r="DXD188" s="23"/>
      <c r="DXE188" s="23"/>
      <c r="DXF188" s="23"/>
      <c r="DXG188" s="23"/>
      <c r="DXH188" s="23"/>
      <c r="DXI188" s="23"/>
      <c r="DXJ188" s="23"/>
      <c r="DXK188" s="23"/>
      <c r="DXL188" s="23"/>
      <c r="DXM188" s="23"/>
      <c r="DXN188" s="23"/>
      <c r="DXO188" s="23"/>
      <c r="DXP188" s="23"/>
      <c r="DXQ188" s="23"/>
      <c r="DXR188" s="23"/>
      <c r="DXS188" s="23"/>
      <c r="DXT188" s="23"/>
      <c r="DXU188" s="23"/>
      <c r="DXV188" s="23"/>
      <c r="DXW188" s="23"/>
      <c r="DXX188" s="23"/>
      <c r="DXY188" s="23"/>
      <c r="DXZ188" s="23"/>
      <c r="DYA188" s="23"/>
      <c r="DYB188" s="23"/>
      <c r="DYC188" s="23"/>
      <c r="DYD188" s="23"/>
      <c r="DYE188" s="23"/>
      <c r="DYF188" s="23"/>
      <c r="DYG188" s="23"/>
      <c r="DYH188" s="23"/>
      <c r="DYI188" s="23"/>
      <c r="DYJ188" s="23"/>
      <c r="DYK188" s="23"/>
      <c r="DYL188" s="23"/>
      <c r="DYM188" s="23"/>
      <c r="DYN188" s="23"/>
      <c r="DYO188" s="23"/>
      <c r="DYP188" s="23"/>
      <c r="DYQ188" s="23"/>
      <c r="DYR188" s="23"/>
      <c r="DYS188" s="23"/>
      <c r="DYT188" s="23"/>
      <c r="DYU188" s="23"/>
      <c r="DYV188" s="23"/>
      <c r="DYW188" s="23"/>
      <c r="DYX188" s="23"/>
      <c r="DYY188" s="23"/>
      <c r="DYZ188" s="23"/>
      <c r="DZA188" s="23"/>
      <c r="DZB188" s="23"/>
      <c r="DZC188" s="23"/>
      <c r="DZD188" s="23"/>
      <c r="DZE188" s="23"/>
      <c r="DZF188" s="23"/>
      <c r="DZG188" s="23"/>
      <c r="DZH188" s="23"/>
      <c r="DZI188" s="23"/>
      <c r="DZJ188" s="23"/>
      <c r="DZK188" s="23"/>
      <c r="DZL188" s="23"/>
      <c r="DZM188" s="23"/>
      <c r="DZN188" s="23"/>
      <c r="DZO188" s="23"/>
      <c r="DZP188" s="23"/>
      <c r="DZQ188" s="23"/>
      <c r="DZR188" s="23"/>
      <c r="DZS188" s="23"/>
      <c r="DZT188" s="23"/>
      <c r="DZU188" s="23"/>
      <c r="DZV188" s="23"/>
      <c r="DZW188" s="23"/>
      <c r="DZX188" s="23"/>
      <c r="DZY188" s="23"/>
      <c r="DZZ188" s="23"/>
      <c r="EAA188" s="23"/>
      <c r="EAB188" s="23"/>
      <c r="EAC188" s="23"/>
      <c r="EAD188" s="23"/>
      <c r="EAE188" s="23"/>
      <c r="EAF188" s="23"/>
      <c r="EAG188" s="23"/>
      <c r="EAH188" s="23"/>
      <c r="EAI188" s="23"/>
      <c r="EAJ188" s="23"/>
      <c r="EAK188" s="23"/>
      <c r="EAL188" s="23"/>
      <c r="EAM188" s="23"/>
      <c r="EAN188" s="23"/>
      <c r="EAO188" s="23"/>
      <c r="EAP188" s="23"/>
      <c r="EAQ188" s="23"/>
      <c r="EAR188" s="23"/>
      <c r="EAS188" s="23"/>
      <c r="EAT188" s="23"/>
      <c r="EAU188" s="23"/>
      <c r="EAV188" s="23"/>
      <c r="EAW188" s="23"/>
      <c r="EAX188" s="23"/>
      <c r="EAY188" s="23"/>
      <c r="EAZ188" s="23"/>
      <c r="EBA188" s="23"/>
      <c r="EBB188" s="23"/>
      <c r="EBC188" s="23"/>
      <c r="EBD188" s="23"/>
      <c r="EBE188" s="23"/>
      <c r="EBF188" s="23"/>
      <c r="EBG188" s="23"/>
      <c r="EBH188" s="23"/>
      <c r="EBI188" s="23"/>
      <c r="EBJ188" s="23"/>
      <c r="EBK188" s="23"/>
      <c r="EBL188" s="23"/>
      <c r="EBM188" s="23"/>
      <c r="EBN188" s="23"/>
      <c r="EBO188" s="23"/>
      <c r="EBP188" s="23"/>
      <c r="EBQ188" s="23"/>
      <c r="EBR188" s="23"/>
      <c r="EBS188" s="23"/>
      <c r="EBT188" s="23"/>
      <c r="EBU188" s="23"/>
      <c r="EBV188" s="23"/>
      <c r="EBW188" s="23"/>
      <c r="EBX188" s="23"/>
      <c r="EBY188" s="23"/>
      <c r="EBZ188" s="23"/>
      <c r="ECA188" s="23"/>
      <c r="ECB188" s="23"/>
      <c r="ECC188" s="23"/>
      <c r="ECD188" s="23"/>
      <c r="ECE188" s="23"/>
      <c r="ECF188" s="23"/>
      <c r="ECG188" s="23"/>
      <c r="ECH188" s="23"/>
      <c r="ECI188" s="23"/>
      <c r="ECJ188" s="23"/>
      <c r="ECK188" s="23"/>
      <c r="ECL188" s="23"/>
      <c r="ECM188" s="23"/>
      <c r="ECN188" s="23"/>
      <c r="ECO188" s="23"/>
      <c r="ECP188" s="23"/>
      <c r="ECQ188" s="23"/>
      <c r="ECR188" s="23"/>
      <c r="ECS188" s="23"/>
      <c r="ECT188" s="23"/>
      <c r="ECU188" s="23"/>
      <c r="ECV188" s="23"/>
      <c r="ECW188" s="23"/>
      <c r="ECX188" s="23"/>
      <c r="ECY188" s="23"/>
      <c r="ECZ188" s="23"/>
      <c r="EDA188" s="23"/>
      <c r="EDB188" s="23"/>
      <c r="EDC188" s="23"/>
      <c r="EDD188" s="23"/>
      <c r="EDE188" s="23"/>
      <c r="EDF188" s="23"/>
      <c r="EDG188" s="23"/>
      <c r="EDH188" s="23"/>
      <c r="EDI188" s="23"/>
      <c r="EDJ188" s="23"/>
      <c r="EDK188" s="23"/>
      <c r="EDL188" s="23"/>
      <c r="EDM188" s="23"/>
      <c r="EDN188" s="23"/>
      <c r="EDO188" s="23"/>
      <c r="EDP188" s="23"/>
      <c r="EDQ188" s="23"/>
      <c r="EDR188" s="23"/>
      <c r="EDS188" s="23"/>
      <c r="EDT188" s="23"/>
      <c r="EDU188" s="23"/>
      <c r="EDV188" s="23"/>
      <c r="EDW188" s="23"/>
      <c r="EDX188" s="23"/>
      <c r="EDY188" s="23"/>
      <c r="EDZ188" s="23"/>
      <c r="EEA188" s="23"/>
      <c r="EEB188" s="23"/>
      <c r="EEC188" s="23"/>
      <c r="EED188" s="23"/>
      <c r="EEE188" s="23"/>
      <c r="EEF188" s="23"/>
      <c r="EEG188" s="23"/>
      <c r="EEH188" s="23"/>
      <c r="EEI188" s="23"/>
      <c r="EEJ188" s="23"/>
      <c r="EEK188" s="23"/>
      <c r="EEL188" s="23"/>
      <c r="EEM188" s="23"/>
      <c r="EEN188" s="23"/>
      <c r="EEO188" s="23"/>
      <c r="EEP188" s="23"/>
      <c r="EEQ188" s="23"/>
      <c r="EER188" s="23"/>
      <c r="EES188" s="23"/>
      <c r="EET188" s="23"/>
      <c r="EEU188" s="23"/>
      <c r="EEV188" s="23"/>
      <c r="EEW188" s="23"/>
      <c r="EEX188" s="23"/>
      <c r="EEY188" s="23"/>
      <c r="EEZ188" s="23"/>
      <c r="EFA188" s="23"/>
      <c r="EFB188" s="23"/>
      <c r="EFC188" s="23"/>
      <c r="EFD188" s="23"/>
      <c r="EFE188" s="23"/>
      <c r="EFF188" s="23"/>
      <c r="EFG188" s="23"/>
      <c r="EFH188" s="23"/>
      <c r="EFI188" s="23"/>
      <c r="EFJ188" s="23"/>
      <c r="EFK188" s="23"/>
      <c r="EFL188" s="23"/>
      <c r="EFM188" s="23"/>
      <c r="EFN188" s="23"/>
      <c r="EFO188" s="23"/>
      <c r="EFP188" s="23"/>
      <c r="EFQ188" s="23"/>
      <c r="EFR188" s="23"/>
      <c r="EFS188" s="23"/>
      <c r="EFT188" s="23"/>
      <c r="EFU188" s="23"/>
      <c r="EFV188" s="23"/>
      <c r="EFW188" s="23"/>
      <c r="EFX188" s="23"/>
      <c r="EFY188" s="23"/>
      <c r="EFZ188" s="23"/>
      <c r="EGA188" s="23"/>
      <c r="EGB188" s="23"/>
      <c r="EGC188" s="23"/>
      <c r="EGD188" s="23"/>
      <c r="EGE188" s="23"/>
      <c r="EGF188" s="23"/>
      <c r="EGG188" s="23"/>
      <c r="EGH188" s="23"/>
      <c r="EGI188" s="23"/>
      <c r="EGJ188" s="23"/>
      <c r="EGK188" s="23"/>
      <c r="EGL188" s="23"/>
      <c r="EGM188" s="23"/>
      <c r="EGN188" s="23"/>
      <c r="EGO188" s="23"/>
      <c r="EGP188" s="23"/>
      <c r="EGQ188" s="23"/>
      <c r="EGR188" s="23"/>
      <c r="EGS188" s="23"/>
      <c r="EGT188" s="23"/>
      <c r="EGU188" s="23"/>
      <c r="EGV188" s="23"/>
      <c r="EGW188" s="23"/>
      <c r="EGX188" s="23"/>
      <c r="EGY188" s="23"/>
      <c r="EGZ188" s="23"/>
      <c r="EHA188" s="23"/>
      <c r="EHB188" s="23"/>
      <c r="EHC188" s="23"/>
      <c r="EHD188" s="23"/>
      <c r="EHE188" s="23"/>
      <c r="EHF188" s="23"/>
      <c r="EHG188" s="23"/>
      <c r="EHH188" s="23"/>
      <c r="EHI188" s="23"/>
      <c r="EHJ188" s="23"/>
      <c r="EHK188" s="23"/>
      <c r="EHL188" s="23"/>
      <c r="EHM188" s="23"/>
      <c r="EHN188" s="23"/>
      <c r="EHO188" s="23"/>
      <c r="EHP188" s="23"/>
      <c r="EHQ188" s="23"/>
      <c r="EHR188" s="23"/>
      <c r="EHS188" s="23"/>
      <c r="EHT188" s="23"/>
      <c r="EHU188" s="23"/>
      <c r="EHV188" s="23"/>
      <c r="EHW188" s="23"/>
      <c r="EHX188" s="23"/>
      <c r="EHY188" s="23"/>
      <c r="EHZ188" s="23"/>
      <c r="EIA188" s="23"/>
      <c r="EIB188" s="23"/>
      <c r="EIC188" s="23"/>
      <c r="EID188" s="23"/>
      <c r="EIE188" s="23"/>
      <c r="EIF188" s="23"/>
      <c r="EIG188" s="23"/>
      <c r="EIH188" s="23"/>
      <c r="EII188" s="23"/>
      <c r="EIJ188" s="23"/>
      <c r="EIK188" s="23"/>
      <c r="EIL188" s="23"/>
      <c r="EIM188" s="23"/>
      <c r="EIN188" s="23"/>
      <c r="EIO188" s="23"/>
      <c r="EIP188" s="23"/>
      <c r="EIQ188" s="23"/>
      <c r="EIR188" s="23"/>
      <c r="EIS188" s="23"/>
      <c r="EIT188" s="23"/>
      <c r="EIU188" s="23"/>
      <c r="EIV188" s="23"/>
      <c r="EIW188" s="23"/>
      <c r="EIX188" s="23"/>
      <c r="EIY188" s="23"/>
      <c r="EIZ188" s="23"/>
      <c r="EJA188" s="23"/>
      <c r="EJB188" s="23"/>
      <c r="EJC188" s="23"/>
      <c r="EJD188" s="23"/>
      <c r="EJE188" s="23"/>
      <c r="EJF188" s="23"/>
      <c r="EJG188" s="23"/>
      <c r="EJH188" s="23"/>
      <c r="EJI188" s="23"/>
      <c r="EJJ188" s="23"/>
      <c r="EJK188" s="23"/>
      <c r="EJL188" s="23"/>
      <c r="EJM188" s="23"/>
      <c r="EJN188" s="23"/>
      <c r="EJO188" s="23"/>
      <c r="EJP188" s="23"/>
      <c r="EJQ188" s="23"/>
      <c r="EJR188" s="23"/>
      <c r="EJS188" s="23"/>
      <c r="EJT188" s="23"/>
      <c r="EJU188" s="23"/>
      <c r="EJV188" s="23"/>
      <c r="EJW188" s="23"/>
      <c r="EJX188" s="23"/>
      <c r="EJY188" s="23"/>
      <c r="EJZ188" s="23"/>
      <c r="EKA188" s="23"/>
      <c r="EKB188" s="23"/>
      <c r="EKC188" s="23"/>
      <c r="EKD188" s="23"/>
      <c r="EKE188" s="23"/>
      <c r="EKF188" s="23"/>
      <c r="EKG188" s="23"/>
      <c r="EKH188" s="23"/>
      <c r="EKI188" s="23"/>
      <c r="EKJ188" s="23"/>
      <c r="EKK188" s="23"/>
      <c r="EKL188" s="23"/>
      <c r="EKM188" s="23"/>
      <c r="EKN188" s="23"/>
      <c r="EKO188" s="23"/>
      <c r="EKP188" s="23"/>
      <c r="EKQ188" s="23"/>
      <c r="EKR188" s="23"/>
      <c r="EKS188" s="23"/>
      <c r="EKT188" s="23"/>
      <c r="EKU188" s="23"/>
      <c r="EKV188" s="23"/>
      <c r="EKW188" s="23"/>
      <c r="EKX188" s="23"/>
      <c r="EKY188" s="23"/>
      <c r="EKZ188" s="23"/>
      <c r="ELA188" s="23"/>
      <c r="ELB188" s="23"/>
      <c r="ELC188" s="23"/>
      <c r="ELD188" s="23"/>
      <c r="ELE188" s="23"/>
      <c r="ELF188" s="23"/>
      <c r="ELG188" s="23"/>
      <c r="ELH188" s="23"/>
      <c r="ELI188" s="23"/>
      <c r="ELJ188" s="23"/>
      <c r="ELK188" s="23"/>
      <c r="ELL188" s="23"/>
      <c r="ELM188" s="23"/>
      <c r="ELN188" s="23"/>
      <c r="ELO188" s="23"/>
      <c r="ELP188" s="23"/>
      <c r="ELQ188" s="23"/>
      <c r="ELR188" s="23"/>
      <c r="ELS188" s="23"/>
      <c r="ELT188" s="23"/>
      <c r="ELU188" s="23"/>
      <c r="ELV188" s="23"/>
      <c r="ELW188" s="23"/>
      <c r="ELX188" s="23"/>
      <c r="ELY188" s="23"/>
      <c r="ELZ188" s="23"/>
      <c r="EMA188" s="23"/>
      <c r="EMB188" s="23"/>
      <c r="EMC188" s="23"/>
      <c r="EMD188" s="23"/>
      <c r="EME188" s="23"/>
      <c r="EMF188" s="23"/>
      <c r="EMG188" s="23"/>
      <c r="EMH188" s="23"/>
      <c r="EMI188" s="23"/>
      <c r="EMJ188" s="23"/>
      <c r="EMK188" s="23"/>
      <c r="EML188" s="23"/>
      <c r="EMM188" s="23"/>
      <c r="EMN188" s="23"/>
      <c r="EMO188" s="23"/>
      <c r="EMP188" s="23"/>
      <c r="EMQ188" s="23"/>
      <c r="EMR188" s="23"/>
      <c r="EMS188" s="23"/>
      <c r="EMT188" s="23"/>
      <c r="EMU188" s="23"/>
      <c r="EMV188" s="23"/>
      <c r="EMW188" s="23"/>
      <c r="EMX188" s="23"/>
      <c r="EMY188" s="23"/>
      <c r="EMZ188" s="23"/>
      <c r="ENA188" s="23"/>
      <c r="ENB188" s="23"/>
      <c r="ENC188" s="23"/>
      <c r="END188" s="23"/>
      <c r="ENE188" s="23"/>
      <c r="ENF188" s="23"/>
      <c r="ENG188" s="23"/>
      <c r="ENH188" s="23"/>
      <c r="ENI188" s="23"/>
      <c r="ENJ188" s="23"/>
      <c r="ENK188" s="23"/>
      <c r="ENL188" s="23"/>
      <c r="ENM188" s="23"/>
      <c r="ENN188" s="23"/>
      <c r="ENO188" s="23"/>
      <c r="ENP188" s="23"/>
      <c r="ENQ188" s="23"/>
      <c r="ENR188" s="23"/>
      <c r="ENS188" s="23"/>
      <c r="ENT188" s="23"/>
      <c r="ENU188" s="23"/>
      <c r="ENV188" s="23"/>
      <c r="ENW188" s="23"/>
      <c r="ENX188" s="23"/>
      <c r="ENY188" s="23"/>
      <c r="ENZ188" s="23"/>
      <c r="EOA188" s="23"/>
      <c r="EOB188" s="23"/>
      <c r="EOC188" s="23"/>
      <c r="EOD188" s="23"/>
      <c r="EOE188" s="23"/>
      <c r="EOF188" s="23"/>
      <c r="EOG188" s="23"/>
      <c r="EOH188" s="23"/>
      <c r="EOI188" s="23"/>
      <c r="EOJ188" s="23"/>
      <c r="EOK188" s="23"/>
      <c r="EOL188" s="23"/>
      <c r="EOM188" s="23"/>
      <c r="EON188" s="23"/>
      <c r="EOO188" s="23"/>
      <c r="EOP188" s="23"/>
      <c r="EOQ188" s="23"/>
      <c r="EOR188" s="23"/>
      <c r="EOS188" s="23"/>
      <c r="EOT188" s="23"/>
      <c r="EOU188" s="23"/>
      <c r="EOV188" s="23"/>
      <c r="EOW188" s="23"/>
      <c r="EOX188" s="23"/>
      <c r="EOY188" s="23"/>
      <c r="EOZ188" s="23"/>
      <c r="EPA188" s="23"/>
      <c r="EPB188" s="23"/>
      <c r="EPC188" s="23"/>
      <c r="EPD188" s="23"/>
      <c r="EPE188" s="23"/>
      <c r="EPF188" s="23"/>
      <c r="EPG188" s="23"/>
      <c r="EPH188" s="23"/>
      <c r="EPI188" s="23"/>
      <c r="EPJ188" s="23"/>
      <c r="EPK188" s="23"/>
      <c r="EPL188" s="23"/>
      <c r="EPM188" s="23"/>
      <c r="EPN188" s="23"/>
      <c r="EPO188" s="23"/>
      <c r="EPP188" s="23"/>
      <c r="EPQ188" s="23"/>
      <c r="EPR188" s="23"/>
      <c r="EPS188" s="23"/>
      <c r="EPT188" s="23"/>
      <c r="EPU188" s="23"/>
      <c r="EPV188" s="23"/>
      <c r="EPW188" s="23"/>
      <c r="EPX188" s="23"/>
      <c r="EPY188" s="23"/>
      <c r="EPZ188" s="23"/>
      <c r="EQA188" s="23"/>
      <c r="EQB188" s="23"/>
      <c r="EQC188" s="23"/>
      <c r="EQD188" s="23"/>
      <c r="EQE188" s="23"/>
      <c r="EQF188" s="23"/>
      <c r="EQG188" s="23"/>
      <c r="EQH188" s="23"/>
      <c r="EQI188" s="23"/>
      <c r="EQJ188" s="23"/>
      <c r="EQK188" s="23"/>
      <c r="EQL188" s="23"/>
      <c r="EQM188" s="23"/>
      <c r="EQN188" s="23"/>
      <c r="EQO188" s="23"/>
      <c r="EQP188" s="23"/>
      <c r="EQQ188" s="23"/>
      <c r="EQR188" s="23"/>
      <c r="EQS188" s="23"/>
      <c r="EQT188" s="23"/>
      <c r="EQU188" s="23"/>
      <c r="EQV188" s="23"/>
      <c r="EQW188" s="23"/>
      <c r="EQX188" s="23"/>
      <c r="EQY188" s="23"/>
      <c r="EQZ188" s="23"/>
      <c r="ERA188" s="23"/>
      <c r="ERB188" s="23"/>
      <c r="ERC188" s="23"/>
      <c r="ERD188" s="23"/>
      <c r="ERE188" s="23"/>
      <c r="ERF188" s="23"/>
      <c r="ERG188" s="23"/>
      <c r="ERH188" s="23"/>
      <c r="ERI188" s="23"/>
      <c r="ERJ188" s="23"/>
      <c r="ERK188" s="23"/>
      <c r="ERL188" s="23"/>
      <c r="ERM188" s="23"/>
      <c r="ERN188" s="23"/>
      <c r="ERO188" s="23"/>
      <c r="ERP188" s="23"/>
      <c r="ERQ188" s="23"/>
      <c r="ERR188" s="23"/>
      <c r="ERS188" s="23"/>
      <c r="ERT188" s="23"/>
      <c r="ERU188" s="23"/>
      <c r="ERV188" s="23"/>
      <c r="ERW188" s="23"/>
      <c r="ERX188" s="23"/>
      <c r="ERY188" s="23"/>
      <c r="ERZ188" s="23"/>
      <c r="ESA188" s="23"/>
      <c r="ESB188" s="23"/>
      <c r="ESC188" s="23"/>
      <c r="ESD188" s="23"/>
      <c r="ESE188" s="23"/>
      <c r="ESF188" s="23"/>
      <c r="ESG188" s="23"/>
      <c r="ESH188" s="23"/>
      <c r="ESI188" s="23"/>
      <c r="ESJ188" s="23"/>
      <c r="ESK188" s="23"/>
      <c r="ESL188" s="23"/>
      <c r="ESM188" s="23"/>
      <c r="ESN188" s="23"/>
      <c r="ESO188" s="23"/>
      <c r="ESP188" s="23"/>
      <c r="ESQ188" s="23"/>
      <c r="ESR188" s="23"/>
      <c r="ESS188" s="23"/>
      <c r="EST188" s="23"/>
      <c r="ESU188" s="23"/>
      <c r="ESV188" s="23"/>
      <c r="ESW188" s="23"/>
      <c r="ESX188" s="23"/>
      <c r="ESY188" s="23"/>
      <c r="ESZ188" s="23"/>
      <c r="ETA188" s="23"/>
      <c r="ETB188" s="23"/>
      <c r="ETC188" s="23"/>
      <c r="ETD188" s="23"/>
      <c r="ETE188" s="23"/>
      <c r="ETF188" s="23"/>
      <c r="ETG188" s="23"/>
      <c r="ETH188" s="23"/>
      <c r="ETI188" s="23"/>
      <c r="ETJ188" s="23"/>
      <c r="ETK188" s="23"/>
      <c r="ETL188" s="23"/>
      <c r="ETM188" s="23"/>
      <c r="ETN188" s="23"/>
      <c r="ETO188" s="23"/>
      <c r="ETP188" s="23"/>
      <c r="ETQ188" s="23"/>
      <c r="ETR188" s="23"/>
      <c r="ETS188" s="23"/>
      <c r="ETT188" s="23"/>
      <c r="ETU188" s="23"/>
      <c r="ETV188" s="23"/>
      <c r="ETW188" s="23"/>
      <c r="ETX188" s="23"/>
      <c r="ETY188" s="23"/>
      <c r="ETZ188" s="23"/>
      <c r="EUA188" s="23"/>
      <c r="EUB188" s="23"/>
      <c r="EUC188" s="23"/>
      <c r="EUD188" s="23"/>
      <c r="EUE188" s="23"/>
      <c r="EUF188" s="23"/>
      <c r="EUG188" s="23"/>
      <c r="EUH188" s="23"/>
      <c r="EUI188" s="23"/>
      <c r="EUJ188" s="23"/>
      <c r="EUK188" s="23"/>
      <c r="EUL188" s="23"/>
      <c r="EUM188" s="23"/>
      <c r="EUN188" s="23"/>
      <c r="EUO188" s="23"/>
      <c r="EUP188" s="23"/>
      <c r="EUQ188" s="23"/>
      <c r="EUR188" s="23"/>
      <c r="EUS188" s="23"/>
      <c r="EUT188" s="23"/>
      <c r="EUU188" s="23"/>
      <c r="EUV188" s="23"/>
      <c r="EUW188" s="23"/>
      <c r="EUX188" s="23"/>
      <c r="EUY188" s="23"/>
      <c r="EUZ188" s="23"/>
      <c r="EVA188" s="23"/>
      <c r="EVB188" s="23"/>
      <c r="EVC188" s="23"/>
      <c r="EVD188" s="23"/>
      <c r="EVE188" s="23"/>
      <c r="EVF188" s="23"/>
      <c r="EVG188" s="23"/>
      <c r="EVH188" s="23"/>
      <c r="EVI188" s="23"/>
      <c r="EVJ188" s="23"/>
      <c r="EVK188" s="23"/>
      <c r="EVL188" s="23"/>
      <c r="EVM188" s="23"/>
      <c r="EVN188" s="23"/>
      <c r="EVO188" s="23"/>
      <c r="EVP188" s="23"/>
      <c r="EVQ188" s="23"/>
      <c r="EVR188" s="23"/>
      <c r="EVS188" s="23"/>
      <c r="EVT188" s="23"/>
      <c r="EVU188" s="23"/>
      <c r="EVV188" s="23"/>
      <c r="EVW188" s="23"/>
      <c r="EVX188" s="23"/>
      <c r="EVY188" s="23"/>
      <c r="EVZ188" s="23"/>
      <c r="EWA188" s="23"/>
      <c r="EWB188" s="23"/>
      <c r="EWC188" s="23"/>
      <c r="EWD188" s="23"/>
      <c r="EWE188" s="23"/>
      <c r="EWF188" s="23"/>
      <c r="EWG188" s="23"/>
      <c r="EWH188" s="23"/>
      <c r="EWI188" s="23"/>
      <c r="EWJ188" s="23"/>
      <c r="EWK188" s="23"/>
      <c r="EWL188" s="23"/>
      <c r="EWM188" s="23"/>
      <c r="EWN188" s="23"/>
      <c r="EWO188" s="23"/>
      <c r="EWP188" s="23"/>
      <c r="EWQ188" s="23"/>
      <c r="EWR188" s="23"/>
      <c r="EWS188" s="23"/>
      <c r="EWT188" s="23"/>
      <c r="EWU188" s="23"/>
      <c r="EWV188" s="23"/>
      <c r="EWW188" s="23"/>
      <c r="EWX188" s="23"/>
      <c r="EWY188" s="23"/>
      <c r="EWZ188" s="23"/>
      <c r="EXA188" s="23"/>
      <c r="EXB188" s="23"/>
      <c r="EXC188" s="23"/>
      <c r="EXD188" s="23"/>
      <c r="EXE188" s="23"/>
      <c r="EXF188" s="23"/>
      <c r="EXG188" s="23"/>
      <c r="EXH188" s="23"/>
      <c r="EXI188" s="23"/>
      <c r="EXJ188" s="23"/>
      <c r="EXK188" s="23"/>
      <c r="EXL188" s="23"/>
      <c r="EXM188" s="23"/>
      <c r="EXN188" s="23"/>
      <c r="EXO188" s="23"/>
      <c r="EXP188" s="23"/>
      <c r="EXQ188" s="23"/>
      <c r="EXR188" s="23"/>
      <c r="EXS188" s="23"/>
      <c r="EXT188" s="23"/>
      <c r="EXU188" s="23"/>
      <c r="EXV188" s="23"/>
      <c r="EXW188" s="23"/>
      <c r="EXX188" s="23"/>
      <c r="EXY188" s="23"/>
      <c r="EXZ188" s="23"/>
      <c r="EYA188" s="23"/>
      <c r="EYB188" s="23"/>
      <c r="EYC188" s="23"/>
      <c r="EYD188" s="23"/>
      <c r="EYE188" s="23"/>
      <c r="EYF188" s="23"/>
      <c r="EYG188" s="23"/>
      <c r="EYH188" s="23"/>
      <c r="EYI188" s="23"/>
      <c r="EYJ188" s="23"/>
      <c r="EYK188" s="23"/>
      <c r="EYL188" s="23"/>
      <c r="EYM188" s="23"/>
      <c r="EYN188" s="23"/>
      <c r="EYO188" s="23"/>
      <c r="EYP188" s="23"/>
      <c r="EYQ188" s="23"/>
      <c r="EYR188" s="23"/>
      <c r="EYS188" s="23"/>
      <c r="EYT188" s="23"/>
      <c r="EYU188" s="23"/>
      <c r="EYV188" s="23"/>
      <c r="EYW188" s="23"/>
      <c r="EYX188" s="23"/>
      <c r="EYY188" s="23"/>
      <c r="EYZ188" s="23"/>
      <c r="EZA188" s="23"/>
      <c r="EZB188" s="23"/>
      <c r="EZC188" s="23"/>
      <c r="EZD188" s="23"/>
      <c r="EZE188" s="23"/>
      <c r="EZF188" s="23"/>
      <c r="EZG188" s="23"/>
      <c r="EZH188" s="23"/>
      <c r="EZI188" s="23"/>
      <c r="EZJ188" s="23"/>
      <c r="EZK188" s="23"/>
      <c r="EZL188" s="23"/>
      <c r="EZM188" s="23"/>
      <c r="EZN188" s="23"/>
      <c r="EZO188" s="23"/>
      <c r="EZP188" s="23"/>
      <c r="EZQ188" s="23"/>
      <c r="EZR188" s="23"/>
      <c r="EZS188" s="23"/>
      <c r="EZT188" s="23"/>
      <c r="EZU188" s="23"/>
      <c r="EZV188" s="23"/>
      <c r="EZW188" s="23"/>
      <c r="EZX188" s="23"/>
      <c r="EZY188" s="23"/>
      <c r="EZZ188" s="23"/>
      <c r="FAA188" s="23"/>
      <c r="FAB188" s="23"/>
      <c r="FAC188" s="23"/>
      <c r="FAD188" s="23"/>
      <c r="FAE188" s="23"/>
      <c r="FAF188" s="23"/>
      <c r="FAG188" s="23"/>
      <c r="FAH188" s="23"/>
      <c r="FAI188" s="23"/>
      <c r="FAJ188" s="23"/>
      <c r="FAK188" s="23"/>
      <c r="FAL188" s="23"/>
      <c r="FAM188" s="23"/>
      <c r="FAN188" s="23"/>
      <c r="FAO188" s="23"/>
      <c r="FAP188" s="23"/>
      <c r="FAQ188" s="23"/>
      <c r="FAR188" s="23"/>
      <c r="FAS188" s="23"/>
      <c r="FAT188" s="23"/>
      <c r="FAU188" s="23"/>
      <c r="FAV188" s="23"/>
      <c r="FAW188" s="23"/>
      <c r="FAX188" s="23"/>
      <c r="FAY188" s="23"/>
      <c r="FAZ188" s="23"/>
      <c r="FBA188" s="23"/>
      <c r="FBB188" s="23"/>
      <c r="FBC188" s="23"/>
      <c r="FBD188" s="23"/>
      <c r="FBE188" s="23"/>
      <c r="FBF188" s="23"/>
      <c r="FBG188" s="23"/>
      <c r="FBH188" s="23"/>
      <c r="FBI188" s="23"/>
      <c r="FBJ188" s="23"/>
      <c r="FBK188" s="23"/>
      <c r="FBL188" s="23"/>
      <c r="FBM188" s="23"/>
      <c r="FBN188" s="23"/>
      <c r="FBO188" s="23"/>
      <c r="FBP188" s="23"/>
      <c r="FBQ188" s="23"/>
      <c r="FBR188" s="23"/>
      <c r="FBS188" s="23"/>
      <c r="FBT188" s="23"/>
      <c r="FBU188" s="23"/>
      <c r="FBV188" s="23"/>
      <c r="FBW188" s="23"/>
      <c r="FBX188" s="23"/>
      <c r="FBY188" s="23"/>
      <c r="FBZ188" s="23"/>
      <c r="FCA188" s="23"/>
      <c r="FCB188" s="23"/>
      <c r="FCC188" s="23"/>
      <c r="FCD188" s="23"/>
      <c r="FCE188" s="23"/>
      <c r="FCF188" s="23"/>
      <c r="FCG188" s="23"/>
      <c r="FCH188" s="23"/>
      <c r="FCI188" s="23"/>
      <c r="FCJ188" s="23"/>
      <c r="FCK188" s="23"/>
      <c r="FCL188" s="23"/>
      <c r="FCM188" s="23"/>
      <c r="FCN188" s="23"/>
      <c r="FCO188" s="23"/>
      <c r="FCP188" s="23"/>
      <c r="FCQ188" s="23"/>
      <c r="FCR188" s="23"/>
      <c r="FCS188" s="23"/>
      <c r="FCT188" s="23"/>
      <c r="FCU188" s="23"/>
      <c r="FCV188" s="23"/>
      <c r="FCW188" s="23"/>
      <c r="FCX188" s="23"/>
      <c r="FCY188" s="23"/>
      <c r="FCZ188" s="23"/>
      <c r="FDA188" s="23"/>
      <c r="FDB188" s="23"/>
      <c r="FDC188" s="23"/>
      <c r="FDD188" s="23"/>
      <c r="FDE188" s="23"/>
      <c r="FDF188" s="23"/>
      <c r="FDG188" s="23"/>
      <c r="FDH188" s="23"/>
      <c r="FDI188" s="23"/>
      <c r="FDJ188" s="23"/>
      <c r="FDK188" s="23"/>
      <c r="FDL188" s="23"/>
      <c r="FDM188" s="23"/>
      <c r="FDN188" s="23"/>
      <c r="FDO188" s="23"/>
      <c r="FDP188" s="23"/>
      <c r="FDQ188" s="23"/>
      <c r="FDR188" s="23"/>
      <c r="FDS188" s="23"/>
      <c r="FDT188" s="23"/>
      <c r="FDU188" s="23"/>
      <c r="FDV188" s="23"/>
      <c r="FDW188" s="23"/>
      <c r="FDX188" s="23"/>
      <c r="FDY188" s="23"/>
      <c r="FDZ188" s="23"/>
      <c r="FEA188" s="23"/>
      <c r="FEB188" s="23"/>
      <c r="FEC188" s="23"/>
      <c r="FED188" s="23"/>
      <c r="FEE188" s="23"/>
      <c r="FEF188" s="23"/>
      <c r="FEG188" s="23"/>
      <c r="FEH188" s="23"/>
      <c r="FEI188" s="23"/>
      <c r="FEJ188" s="23"/>
      <c r="FEK188" s="23"/>
      <c r="FEL188" s="23"/>
      <c r="FEM188" s="23"/>
      <c r="FEN188" s="23"/>
      <c r="FEO188" s="23"/>
      <c r="FEP188" s="23"/>
      <c r="FEQ188" s="23"/>
      <c r="FER188" s="23"/>
      <c r="FES188" s="23"/>
      <c r="FET188" s="23"/>
      <c r="FEU188" s="23"/>
      <c r="FEV188" s="23"/>
      <c r="FEW188" s="23"/>
      <c r="FEX188" s="23"/>
      <c r="FEY188" s="23"/>
      <c r="FEZ188" s="23"/>
      <c r="FFA188" s="23"/>
      <c r="FFB188" s="23"/>
      <c r="FFC188" s="23"/>
      <c r="FFD188" s="23"/>
      <c r="FFE188" s="23"/>
      <c r="FFF188" s="23"/>
      <c r="FFG188" s="23"/>
      <c r="FFH188" s="23"/>
      <c r="FFI188" s="23"/>
      <c r="FFJ188" s="23"/>
      <c r="FFK188" s="23"/>
      <c r="FFL188" s="23"/>
      <c r="FFM188" s="23"/>
      <c r="FFN188" s="23"/>
      <c r="FFO188" s="23"/>
      <c r="FFP188" s="23"/>
      <c r="FFQ188" s="23"/>
      <c r="FFR188" s="23"/>
      <c r="FFS188" s="23"/>
      <c r="FFT188" s="23"/>
      <c r="FFU188" s="23"/>
      <c r="FFV188" s="23"/>
      <c r="FFW188" s="23"/>
      <c r="FFX188" s="23"/>
      <c r="FFY188" s="23"/>
      <c r="FFZ188" s="23"/>
      <c r="FGA188" s="23"/>
      <c r="FGB188" s="23"/>
      <c r="FGC188" s="23"/>
      <c r="FGD188" s="23"/>
      <c r="FGE188" s="23"/>
      <c r="FGF188" s="23"/>
      <c r="FGG188" s="23"/>
      <c r="FGH188" s="23"/>
      <c r="FGI188" s="23"/>
      <c r="FGJ188" s="23"/>
      <c r="FGK188" s="23"/>
      <c r="FGL188" s="23"/>
      <c r="FGM188" s="23"/>
      <c r="FGN188" s="23"/>
      <c r="FGO188" s="23"/>
      <c r="FGP188" s="23"/>
      <c r="FGQ188" s="23"/>
      <c r="FGR188" s="23"/>
      <c r="FGS188" s="23"/>
      <c r="FGT188" s="23"/>
      <c r="FGU188" s="23"/>
      <c r="FGV188" s="23"/>
      <c r="FGW188" s="23"/>
      <c r="FGX188" s="23"/>
      <c r="FGY188" s="23"/>
      <c r="FGZ188" s="23"/>
      <c r="FHA188" s="23"/>
      <c r="FHB188" s="23"/>
      <c r="FHC188" s="23"/>
      <c r="FHD188" s="23"/>
      <c r="FHE188" s="23"/>
      <c r="FHF188" s="23"/>
      <c r="FHG188" s="23"/>
      <c r="FHH188" s="23"/>
      <c r="FHI188" s="23"/>
      <c r="FHJ188" s="23"/>
      <c r="FHK188" s="23"/>
      <c r="FHL188" s="23"/>
      <c r="FHM188" s="23"/>
      <c r="FHN188" s="23"/>
      <c r="FHO188" s="23"/>
      <c r="FHP188" s="23"/>
      <c r="FHQ188" s="23"/>
      <c r="FHR188" s="23"/>
      <c r="FHS188" s="23"/>
      <c r="FHT188" s="23"/>
      <c r="FHU188" s="23"/>
      <c r="FHV188" s="23"/>
      <c r="FHW188" s="23"/>
      <c r="FHX188" s="23"/>
      <c r="FHY188" s="23"/>
      <c r="FHZ188" s="23"/>
      <c r="FIA188" s="23"/>
      <c r="FIB188" s="23"/>
      <c r="FIC188" s="23"/>
      <c r="FID188" s="23"/>
      <c r="FIE188" s="23"/>
      <c r="FIF188" s="23"/>
      <c r="FIG188" s="23"/>
      <c r="FIH188" s="23"/>
      <c r="FII188" s="23"/>
      <c r="FIJ188" s="23"/>
      <c r="FIK188" s="23"/>
      <c r="FIL188" s="23"/>
      <c r="FIM188" s="23"/>
      <c r="FIN188" s="23"/>
      <c r="FIO188" s="23"/>
      <c r="FIP188" s="23"/>
      <c r="FIQ188" s="23"/>
      <c r="FIR188" s="23"/>
      <c r="FIS188" s="23"/>
      <c r="FIT188" s="23"/>
      <c r="FIU188" s="23"/>
      <c r="FIV188" s="23"/>
      <c r="FIW188" s="23"/>
      <c r="FIX188" s="23"/>
      <c r="FIY188" s="23"/>
      <c r="FIZ188" s="23"/>
      <c r="FJA188" s="23"/>
      <c r="FJB188" s="23"/>
      <c r="FJC188" s="23"/>
      <c r="FJD188" s="23"/>
      <c r="FJE188" s="23"/>
      <c r="FJF188" s="23"/>
      <c r="FJG188" s="23"/>
      <c r="FJH188" s="23"/>
      <c r="FJI188" s="23"/>
      <c r="FJJ188" s="23"/>
      <c r="FJK188" s="23"/>
      <c r="FJL188" s="23"/>
      <c r="FJM188" s="23"/>
      <c r="FJN188" s="23"/>
      <c r="FJO188" s="23"/>
      <c r="FJP188" s="23"/>
      <c r="FJQ188" s="23"/>
      <c r="FJR188" s="23"/>
      <c r="FJS188" s="23"/>
      <c r="FJT188" s="23"/>
      <c r="FJU188" s="23"/>
      <c r="FJV188" s="23"/>
      <c r="FJW188" s="23"/>
      <c r="FJX188" s="23"/>
      <c r="FJY188" s="23"/>
      <c r="FJZ188" s="23"/>
      <c r="FKA188" s="23"/>
      <c r="FKB188" s="23"/>
      <c r="FKC188" s="23"/>
      <c r="FKD188" s="23"/>
      <c r="FKE188" s="23"/>
      <c r="FKF188" s="23"/>
      <c r="FKG188" s="23"/>
      <c r="FKH188" s="23"/>
      <c r="FKI188" s="23"/>
      <c r="FKJ188" s="23"/>
      <c r="FKK188" s="23"/>
      <c r="FKL188" s="23"/>
      <c r="FKM188" s="23"/>
      <c r="FKN188" s="23"/>
      <c r="FKO188" s="23"/>
      <c r="FKP188" s="23"/>
      <c r="FKQ188" s="23"/>
      <c r="FKR188" s="23"/>
      <c r="FKS188" s="23"/>
      <c r="FKT188" s="23"/>
      <c r="FKU188" s="23"/>
      <c r="FKV188" s="23"/>
      <c r="FKW188" s="23"/>
      <c r="FKX188" s="23"/>
      <c r="FKY188" s="23"/>
      <c r="FKZ188" s="23"/>
      <c r="FLA188" s="23"/>
      <c r="FLB188" s="23"/>
      <c r="FLC188" s="23"/>
      <c r="FLD188" s="23"/>
      <c r="FLE188" s="23"/>
      <c r="FLF188" s="23"/>
      <c r="FLG188" s="23"/>
      <c r="FLH188" s="23"/>
      <c r="FLI188" s="23"/>
      <c r="FLJ188" s="23"/>
      <c r="FLK188" s="23"/>
      <c r="FLL188" s="23"/>
      <c r="FLM188" s="23"/>
      <c r="FLN188" s="23"/>
      <c r="FLO188" s="23"/>
      <c r="FLP188" s="23"/>
      <c r="FLQ188" s="23"/>
      <c r="FLR188" s="23"/>
      <c r="FLS188" s="23"/>
      <c r="FLT188" s="23"/>
      <c r="FLU188" s="23"/>
      <c r="FLV188" s="23"/>
      <c r="FLW188" s="23"/>
      <c r="FLX188" s="23"/>
      <c r="FLY188" s="23"/>
      <c r="FLZ188" s="23"/>
      <c r="FMA188" s="23"/>
      <c r="FMB188" s="23"/>
      <c r="FMC188" s="23"/>
      <c r="FMD188" s="23"/>
      <c r="FME188" s="23"/>
      <c r="FMF188" s="23"/>
      <c r="FMG188" s="23"/>
      <c r="FMH188" s="23"/>
      <c r="FMI188" s="23"/>
      <c r="FMJ188" s="23"/>
      <c r="FMK188" s="23"/>
      <c r="FML188" s="23"/>
      <c r="FMM188" s="23"/>
      <c r="FMN188" s="23"/>
      <c r="FMO188" s="23"/>
      <c r="FMP188" s="23"/>
      <c r="FMQ188" s="23"/>
      <c r="FMR188" s="23"/>
      <c r="FMS188" s="23"/>
      <c r="FMT188" s="23"/>
      <c r="FMU188" s="23"/>
      <c r="FMV188" s="23"/>
      <c r="FMW188" s="23"/>
      <c r="FMX188" s="23"/>
      <c r="FMY188" s="23"/>
      <c r="FMZ188" s="23"/>
      <c r="FNA188" s="23"/>
      <c r="FNB188" s="23"/>
      <c r="FNC188" s="23"/>
      <c r="FND188" s="23"/>
      <c r="FNE188" s="23"/>
      <c r="FNF188" s="23"/>
      <c r="FNG188" s="23"/>
      <c r="FNH188" s="23"/>
      <c r="FNI188" s="23"/>
      <c r="FNJ188" s="23"/>
      <c r="FNK188" s="23"/>
      <c r="FNL188" s="23"/>
      <c r="FNM188" s="23"/>
      <c r="FNN188" s="23"/>
      <c r="FNO188" s="23"/>
      <c r="FNP188" s="23"/>
      <c r="FNQ188" s="23"/>
      <c r="FNR188" s="23"/>
      <c r="FNS188" s="23"/>
      <c r="FNT188" s="23"/>
      <c r="FNU188" s="23"/>
      <c r="FNV188" s="23"/>
      <c r="FNW188" s="23"/>
      <c r="FNX188" s="23"/>
      <c r="FNY188" s="23"/>
      <c r="FNZ188" s="23"/>
      <c r="FOA188" s="23"/>
      <c r="FOB188" s="23"/>
      <c r="FOC188" s="23"/>
      <c r="FOD188" s="23"/>
      <c r="FOE188" s="23"/>
      <c r="FOF188" s="23"/>
      <c r="FOG188" s="23"/>
      <c r="FOH188" s="23"/>
      <c r="FOI188" s="23"/>
      <c r="FOJ188" s="23"/>
      <c r="FOK188" s="23"/>
      <c r="FOL188" s="23"/>
      <c r="FOM188" s="23"/>
      <c r="FON188" s="23"/>
      <c r="FOO188" s="23"/>
      <c r="FOP188" s="23"/>
      <c r="FOQ188" s="23"/>
      <c r="FOR188" s="23"/>
      <c r="FOS188" s="23"/>
      <c r="FOT188" s="23"/>
      <c r="FOU188" s="23"/>
      <c r="FOV188" s="23"/>
      <c r="FOW188" s="23"/>
      <c r="FOX188" s="23"/>
      <c r="FOY188" s="23"/>
      <c r="FOZ188" s="23"/>
      <c r="FPA188" s="23"/>
      <c r="FPB188" s="23"/>
      <c r="FPC188" s="23"/>
      <c r="FPD188" s="23"/>
      <c r="FPE188" s="23"/>
      <c r="FPF188" s="23"/>
      <c r="FPG188" s="23"/>
      <c r="FPH188" s="23"/>
      <c r="FPI188" s="23"/>
      <c r="FPJ188" s="23"/>
      <c r="FPK188" s="23"/>
      <c r="FPL188" s="23"/>
      <c r="FPM188" s="23"/>
      <c r="FPN188" s="23"/>
      <c r="FPO188" s="23"/>
      <c r="FPP188" s="23"/>
      <c r="FPQ188" s="23"/>
      <c r="FPR188" s="23"/>
      <c r="FPS188" s="23"/>
      <c r="FPT188" s="23"/>
      <c r="FPU188" s="23"/>
      <c r="FPV188" s="23"/>
      <c r="FPW188" s="23"/>
      <c r="FPX188" s="23"/>
      <c r="FPY188" s="23"/>
      <c r="FPZ188" s="23"/>
      <c r="FQA188" s="23"/>
      <c r="FQB188" s="23"/>
      <c r="FQC188" s="23"/>
      <c r="FQD188" s="23"/>
      <c r="FQE188" s="23"/>
      <c r="FQF188" s="23"/>
      <c r="FQG188" s="23"/>
      <c r="FQH188" s="23"/>
      <c r="FQI188" s="23"/>
      <c r="FQJ188" s="23"/>
      <c r="FQK188" s="23"/>
      <c r="FQL188" s="23"/>
      <c r="FQM188" s="23"/>
      <c r="FQN188" s="23"/>
      <c r="FQO188" s="23"/>
      <c r="FQP188" s="23"/>
      <c r="FQQ188" s="23"/>
      <c r="FQR188" s="23"/>
      <c r="FQS188" s="23"/>
      <c r="FQT188" s="23"/>
      <c r="FQU188" s="23"/>
      <c r="FQV188" s="23"/>
      <c r="FQW188" s="23"/>
      <c r="FQX188" s="23"/>
      <c r="FQY188" s="23"/>
      <c r="FQZ188" s="23"/>
      <c r="FRA188" s="23"/>
      <c r="FRB188" s="23"/>
      <c r="FRC188" s="23"/>
      <c r="FRD188" s="23"/>
      <c r="FRE188" s="23"/>
      <c r="FRF188" s="23"/>
      <c r="FRG188" s="23"/>
      <c r="FRH188" s="23"/>
      <c r="FRI188" s="23"/>
      <c r="FRJ188" s="23"/>
      <c r="FRK188" s="23"/>
      <c r="FRL188" s="23"/>
      <c r="FRM188" s="23"/>
      <c r="FRN188" s="23"/>
      <c r="FRO188" s="23"/>
      <c r="FRP188" s="23"/>
      <c r="FRQ188" s="23"/>
      <c r="FRR188" s="23"/>
      <c r="FRS188" s="23"/>
      <c r="FRT188" s="23"/>
      <c r="FRU188" s="23"/>
      <c r="FRV188" s="23"/>
      <c r="FRW188" s="23"/>
      <c r="FRX188" s="23"/>
      <c r="FRY188" s="23"/>
      <c r="FRZ188" s="23"/>
      <c r="FSA188" s="23"/>
      <c r="FSB188" s="23"/>
      <c r="FSC188" s="23"/>
      <c r="FSD188" s="23"/>
      <c r="FSE188" s="23"/>
      <c r="FSF188" s="23"/>
      <c r="FSG188" s="23"/>
      <c r="FSH188" s="23"/>
      <c r="FSI188" s="23"/>
      <c r="FSJ188" s="23"/>
      <c r="FSK188" s="23"/>
      <c r="FSL188" s="23"/>
      <c r="FSM188" s="23"/>
      <c r="FSN188" s="23"/>
      <c r="FSO188" s="23"/>
      <c r="FSP188" s="23"/>
      <c r="FSQ188" s="23"/>
      <c r="FSR188" s="23"/>
      <c r="FSS188" s="23"/>
      <c r="FST188" s="23"/>
      <c r="FSU188" s="23"/>
      <c r="FSV188" s="23"/>
      <c r="FSW188" s="23"/>
      <c r="FSX188" s="23"/>
      <c r="FSY188" s="23"/>
      <c r="FSZ188" s="23"/>
      <c r="FTA188" s="23"/>
      <c r="FTB188" s="23"/>
      <c r="FTC188" s="23"/>
      <c r="FTD188" s="23"/>
      <c r="FTE188" s="23"/>
      <c r="FTF188" s="23"/>
      <c r="FTG188" s="23"/>
      <c r="FTH188" s="23"/>
      <c r="FTI188" s="23"/>
      <c r="FTJ188" s="23"/>
      <c r="FTK188" s="23"/>
      <c r="FTL188" s="23"/>
      <c r="FTM188" s="23"/>
      <c r="FTN188" s="23"/>
      <c r="FTO188" s="23"/>
      <c r="FTP188" s="23"/>
      <c r="FTQ188" s="23"/>
      <c r="FTR188" s="23"/>
      <c r="FTS188" s="23"/>
      <c r="FTT188" s="23"/>
      <c r="FTU188" s="23"/>
      <c r="FTV188" s="23"/>
      <c r="FTW188" s="23"/>
      <c r="FTX188" s="23"/>
      <c r="FTY188" s="23"/>
      <c r="FTZ188" s="23"/>
      <c r="FUA188" s="23"/>
      <c r="FUB188" s="23"/>
      <c r="FUC188" s="23"/>
      <c r="FUD188" s="23"/>
      <c r="FUE188" s="23"/>
      <c r="FUF188" s="23"/>
      <c r="FUG188" s="23"/>
      <c r="FUH188" s="23"/>
      <c r="FUI188" s="23"/>
      <c r="FUJ188" s="23"/>
      <c r="FUK188" s="23"/>
      <c r="FUL188" s="23"/>
      <c r="FUM188" s="23"/>
      <c r="FUN188" s="23"/>
      <c r="FUO188" s="23"/>
      <c r="FUP188" s="23"/>
      <c r="FUQ188" s="23"/>
      <c r="FUR188" s="23"/>
      <c r="FUS188" s="23"/>
      <c r="FUT188" s="23"/>
      <c r="FUU188" s="23"/>
      <c r="FUV188" s="23"/>
      <c r="FUW188" s="23"/>
      <c r="FUX188" s="23"/>
      <c r="FUY188" s="23"/>
      <c r="FUZ188" s="23"/>
      <c r="FVA188" s="23"/>
      <c r="FVB188" s="23"/>
      <c r="FVC188" s="23"/>
      <c r="FVD188" s="23"/>
      <c r="FVE188" s="23"/>
      <c r="FVF188" s="23"/>
      <c r="FVG188" s="23"/>
      <c r="FVH188" s="23"/>
      <c r="FVI188" s="23"/>
      <c r="FVJ188" s="23"/>
      <c r="FVK188" s="23"/>
      <c r="FVL188" s="23"/>
      <c r="FVM188" s="23"/>
      <c r="FVN188" s="23"/>
      <c r="FVO188" s="23"/>
      <c r="FVP188" s="23"/>
      <c r="FVQ188" s="23"/>
      <c r="FVR188" s="23"/>
      <c r="FVS188" s="23"/>
      <c r="FVT188" s="23"/>
      <c r="FVU188" s="23"/>
      <c r="FVV188" s="23"/>
      <c r="FVW188" s="23"/>
      <c r="FVX188" s="23"/>
      <c r="FVY188" s="23"/>
      <c r="FVZ188" s="23"/>
      <c r="FWA188" s="23"/>
      <c r="FWB188" s="23"/>
      <c r="FWC188" s="23"/>
      <c r="FWD188" s="23"/>
      <c r="FWE188" s="23"/>
      <c r="FWF188" s="23"/>
      <c r="FWG188" s="23"/>
      <c r="FWH188" s="23"/>
      <c r="FWI188" s="23"/>
      <c r="FWJ188" s="23"/>
      <c r="FWK188" s="23"/>
      <c r="FWL188" s="23"/>
      <c r="FWM188" s="23"/>
      <c r="FWN188" s="23"/>
      <c r="FWO188" s="23"/>
      <c r="FWP188" s="23"/>
      <c r="FWQ188" s="23"/>
      <c r="FWR188" s="23"/>
      <c r="FWS188" s="23"/>
      <c r="FWT188" s="23"/>
      <c r="FWU188" s="23"/>
      <c r="FWV188" s="23"/>
      <c r="FWW188" s="23"/>
      <c r="FWX188" s="23"/>
      <c r="FWY188" s="23"/>
      <c r="FWZ188" s="23"/>
      <c r="FXA188" s="23"/>
      <c r="FXB188" s="23"/>
      <c r="FXC188" s="23"/>
      <c r="FXD188" s="23"/>
      <c r="FXE188" s="23"/>
      <c r="FXF188" s="23"/>
      <c r="FXG188" s="23"/>
      <c r="FXH188" s="23"/>
      <c r="FXI188" s="23"/>
      <c r="FXJ188" s="23"/>
      <c r="FXK188" s="23"/>
      <c r="FXL188" s="23"/>
      <c r="FXM188" s="23"/>
      <c r="FXN188" s="23"/>
      <c r="FXO188" s="23"/>
      <c r="FXP188" s="23"/>
      <c r="FXQ188" s="23"/>
      <c r="FXR188" s="23"/>
      <c r="FXS188" s="23"/>
      <c r="FXT188" s="23"/>
      <c r="FXU188" s="23"/>
      <c r="FXV188" s="23"/>
      <c r="FXW188" s="23"/>
      <c r="FXX188" s="23"/>
      <c r="FXY188" s="23"/>
      <c r="FXZ188" s="23"/>
      <c r="FYA188" s="23"/>
      <c r="FYB188" s="23"/>
      <c r="FYC188" s="23"/>
      <c r="FYD188" s="23"/>
      <c r="FYE188" s="23"/>
      <c r="FYF188" s="23"/>
      <c r="FYG188" s="23"/>
      <c r="FYH188" s="23"/>
      <c r="FYI188" s="23"/>
      <c r="FYJ188" s="23"/>
      <c r="FYK188" s="23"/>
      <c r="FYL188" s="23"/>
      <c r="FYM188" s="23"/>
      <c r="FYN188" s="23"/>
      <c r="FYO188" s="23"/>
      <c r="FYP188" s="23"/>
      <c r="FYQ188" s="23"/>
      <c r="FYR188" s="23"/>
      <c r="FYS188" s="23"/>
      <c r="FYT188" s="23"/>
      <c r="FYU188" s="23"/>
      <c r="FYV188" s="23"/>
      <c r="FYW188" s="23"/>
      <c r="FYX188" s="23"/>
      <c r="FYY188" s="23"/>
      <c r="FYZ188" s="23"/>
      <c r="FZA188" s="23"/>
      <c r="FZB188" s="23"/>
      <c r="FZC188" s="23"/>
      <c r="FZD188" s="23"/>
      <c r="FZE188" s="23"/>
      <c r="FZF188" s="23"/>
      <c r="FZG188" s="23"/>
      <c r="FZH188" s="23"/>
      <c r="FZI188" s="23"/>
      <c r="FZJ188" s="23"/>
      <c r="FZK188" s="23"/>
      <c r="FZL188" s="23"/>
      <c r="FZM188" s="23"/>
      <c r="FZN188" s="23"/>
      <c r="FZO188" s="23"/>
      <c r="FZP188" s="23"/>
      <c r="FZQ188" s="23"/>
      <c r="FZR188" s="23"/>
      <c r="FZS188" s="23"/>
      <c r="FZT188" s="23"/>
      <c r="FZU188" s="23"/>
      <c r="FZV188" s="23"/>
      <c r="FZW188" s="23"/>
      <c r="FZX188" s="23"/>
      <c r="FZY188" s="23"/>
      <c r="FZZ188" s="23"/>
      <c r="GAA188" s="23"/>
      <c r="GAB188" s="23"/>
      <c r="GAC188" s="23"/>
      <c r="GAD188" s="23"/>
      <c r="GAE188" s="23"/>
      <c r="GAF188" s="23"/>
      <c r="GAG188" s="23"/>
      <c r="GAH188" s="23"/>
      <c r="GAI188" s="23"/>
      <c r="GAJ188" s="23"/>
      <c r="GAK188" s="23"/>
      <c r="GAL188" s="23"/>
      <c r="GAM188" s="23"/>
      <c r="GAN188" s="23"/>
      <c r="GAO188" s="23"/>
      <c r="GAP188" s="23"/>
      <c r="GAQ188" s="23"/>
      <c r="GAR188" s="23"/>
      <c r="GAS188" s="23"/>
      <c r="GAT188" s="23"/>
      <c r="GAU188" s="23"/>
      <c r="GAV188" s="23"/>
      <c r="GAW188" s="23"/>
      <c r="GAX188" s="23"/>
      <c r="GAY188" s="23"/>
      <c r="GAZ188" s="23"/>
      <c r="GBA188" s="23"/>
      <c r="GBB188" s="23"/>
      <c r="GBC188" s="23"/>
      <c r="GBD188" s="23"/>
      <c r="GBE188" s="23"/>
      <c r="GBF188" s="23"/>
      <c r="GBG188" s="23"/>
      <c r="GBH188" s="23"/>
      <c r="GBI188" s="23"/>
      <c r="GBJ188" s="23"/>
      <c r="GBK188" s="23"/>
      <c r="GBL188" s="23"/>
      <c r="GBM188" s="23"/>
      <c r="GBN188" s="23"/>
      <c r="GBO188" s="23"/>
      <c r="GBP188" s="23"/>
      <c r="GBQ188" s="23"/>
      <c r="GBR188" s="23"/>
      <c r="GBS188" s="23"/>
      <c r="GBT188" s="23"/>
      <c r="GBU188" s="23"/>
      <c r="GBV188" s="23"/>
      <c r="GBW188" s="23"/>
      <c r="GBX188" s="23"/>
      <c r="GBY188" s="23"/>
      <c r="GBZ188" s="23"/>
      <c r="GCA188" s="23"/>
      <c r="GCB188" s="23"/>
      <c r="GCC188" s="23"/>
      <c r="GCD188" s="23"/>
      <c r="GCE188" s="23"/>
      <c r="GCF188" s="23"/>
      <c r="GCG188" s="23"/>
      <c r="GCH188" s="23"/>
      <c r="GCI188" s="23"/>
      <c r="GCJ188" s="23"/>
      <c r="GCK188" s="23"/>
      <c r="GCL188" s="23"/>
      <c r="GCM188" s="23"/>
      <c r="GCN188" s="23"/>
      <c r="GCO188" s="23"/>
      <c r="GCP188" s="23"/>
      <c r="GCQ188" s="23"/>
      <c r="GCR188" s="23"/>
      <c r="GCS188" s="23"/>
      <c r="GCT188" s="23"/>
      <c r="GCU188" s="23"/>
      <c r="GCV188" s="23"/>
      <c r="GCW188" s="23"/>
      <c r="GCX188" s="23"/>
      <c r="GCY188" s="23"/>
      <c r="GCZ188" s="23"/>
      <c r="GDA188" s="23"/>
      <c r="GDB188" s="23"/>
      <c r="GDC188" s="23"/>
      <c r="GDD188" s="23"/>
      <c r="GDE188" s="23"/>
      <c r="GDF188" s="23"/>
      <c r="GDG188" s="23"/>
      <c r="GDH188" s="23"/>
      <c r="GDI188" s="23"/>
      <c r="GDJ188" s="23"/>
      <c r="GDK188" s="23"/>
      <c r="GDL188" s="23"/>
      <c r="GDM188" s="23"/>
      <c r="GDN188" s="23"/>
      <c r="GDO188" s="23"/>
      <c r="GDP188" s="23"/>
      <c r="GDQ188" s="23"/>
      <c r="GDR188" s="23"/>
      <c r="GDS188" s="23"/>
      <c r="GDT188" s="23"/>
      <c r="GDU188" s="23"/>
      <c r="GDV188" s="23"/>
      <c r="GDW188" s="23"/>
      <c r="GDX188" s="23"/>
      <c r="GDY188" s="23"/>
      <c r="GDZ188" s="23"/>
      <c r="GEA188" s="23"/>
      <c r="GEB188" s="23"/>
      <c r="GEC188" s="23"/>
      <c r="GED188" s="23"/>
      <c r="GEE188" s="23"/>
      <c r="GEF188" s="23"/>
      <c r="GEG188" s="23"/>
      <c r="GEH188" s="23"/>
      <c r="GEI188" s="23"/>
      <c r="GEJ188" s="23"/>
      <c r="GEK188" s="23"/>
      <c r="GEL188" s="23"/>
      <c r="GEM188" s="23"/>
      <c r="GEN188" s="23"/>
      <c r="GEO188" s="23"/>
      <c r="GEP188" s="23"/>
      <c r="GEQ188" s="23"/>
      <c r="GER188" s="23"/>
      <c r="GES188" s="23"/>
      <c r="GET188" s="23"/>
      <c r="GEU188" s="23"/>
      <c r="GEV188" s="23"/>
      <c r="GEW188" s="23"/>
      <c r="GEX188" s="23"/>
      <c r="GEY188" s="23"/>
      <c r="GEZ188" s="23"/>
      <c r="GFA188" s="23"/>
      <c r="GFB188" s="23"/>
      <c r="GFC188" s="23"/>
      <c r="GFD188" s="23"/>
      <c r="GFE188" s="23"/>
      <c r="GFF188" s="23"/>
      <c r="GFG188" s="23"/>
      <c r="GFH188" s="23"/>
      <c r="GFI188" s="23"/>
      <c r="GFJ188" s="23"/>
      <c r="GFK188" s="23"/>
      <c r="GFL188" s="23"/>
      <c r="GFM188" s="23"/>
      <c r="GFN188" s="23"/>
      <c r="GFO188" s="23"/>
      <c r="GFP188" s="23"/>
      <c r="GFQ188" s="23"/>
      <c r="GFR188" s="23"/>
      <c r="GFS188" s="23"/>
      <c r="GFT188" s="23"/>
      <c r="GFU188" s="23"/>
      <c r="GFV188" s="23"/>
      <c r="GFW188" s="23"/>
      <c r="GFX188" s="23"/>
      <c r="GFY188" s="23"/>
      <c r="GFZ188" s="23"/>
      <c r="GGA188" s="23"/>
      <c r="GGB188" s="23"/>
      <c r="GGC188" s="23"/>
      <c r="GGD188" s="23"/>
      <c r="GGE188" s="23"/>
      <c r="GGF188" s="23"/>
      <c r="GGG188" s="23"/>
      <c r="GGH188" s="23"/>
      <c r="GGI188" s="23"/>
      <c r="GGJ188" s="23"/>
      <c r="GGK188" s="23"/>
      <c r="GGL188" s="23"/>
      <c r="GGM188" s="23"/>
      <c r="GGN188" s="23"/>
      <c r="GGO188" s="23"/>
      <c r="GGP188" s="23"/>
      <c r="GGQ188" s="23"/>
      <c r="GGR188" s="23"/>
      <c r="GGS188" s="23"/>
      <c r="GGT188" s="23"/>
      <c r="GGU188" s="23"/>
      <c r="GGV188" s="23"/>
      <c r="GGW188" s="23"/>
      <c r="GGX188" s="23"/>
      <c r="GGY188" s="23"/>
      <c r="GGZ188" s="23"/>
      <c r="GHA188" s="23"/>
      <c r="GHB188" s="23"/>
      <c r="GHC188" s="23"/>
      <c r="GHD188" s="23"/>
      <c r="GHE188" s="23"/>
      <c r="GHF188" s="23"/>
      <c r="GHG188" s="23"/>
      <c r="GHH188" s="23"/>
      <c r="GHI188" s="23"/>
      <c r="GHJ188" s="23"/>
      <c r="GHK188" s="23"/>
      <c r="GHL188" s="23"/>
      <c r="GHM188" s="23"/>
      <c r="GHN188" s="23"/>
      <c r="GHO188" s="23"/>
      <c r="GHP188" s="23"/>
      <c r="GHQ188" s="23"/>
      <c r="GHR188" s="23"/>
      <c r="GHS188" s="23"/>
      <c r="GHT188" s="23"/>
      <c r="GHU188" s="23"/>
      <c r="GHV188" s="23"/>
      <c r="GHW188" s="23"/>
      <c r="GHX188" s="23"/>
      <c r="GHY188" s="23"/>
      <c r="GHZ188" s="23"/>
      <c r="GIA188" s="23"/>
      <c r="GIB188" s="23"/>
      <c r="GIC188" s="23"/>
      <c r="GID188" s="23"/>
      <c r="GIE188" s="23"/>
      <c r="GIF188" s="23"/>
      <c r="GIG188" s="23"/>
      <c r="GIH188" s="23"/>
      <c r="GII188" s="23"/>
      <c r="GIJ188" s="23"/>
      <c r="GIK188" s="23"/>
      <c r="GIL188" s="23"/>
      <c r="GIM188" s="23"/>
      <c r="GIN188" s="23"/>
      <c r="GIO188" s="23"/>
      <c r="GIP188" s="23"/>
      <c r="GIQ188" s="23"/>
      <c r="GIR188" s="23"/>
      <c r="GIS188" s="23"/>
      <c r="GIT188" s="23"/>
      <c r="GIU188" s="23"/>
      <c r="GIV188" s="23"/>
      <c r="GIW188" s="23"/>
      <c r="GIX188" s="23"/>
      <c r="GIY188" s="23"/>
      <c r="GIZ188" s="23"/>
      <c r="GJA188" s="23"/>
      <c r="GJB188" s="23"/>
      <c r="GJC188" s="23"/>
      <c r="GJD188" s="23"/>
      <c r="GJE188" s="23"/>
      <c r="GJF188" s="23"/>
      <c r="GJG188" s="23"/>
      <c r="GJH188" s="23"/>
      <c r="GJI188" s="23"/>
      <c r="GJJ188" s="23"/>
      <c r="GJK188" s="23"/>
      <c r="GJL188" s="23"/>
      <c r="GJM188" s="23"/>
      <c r="GJN188" s="23"/>
      <c r="GJO188" s="23"/>
      <c r="GJP188" s="23"/>
      <c r="GJQ188" s="23"/>
      <c r="GJR188" s="23"/>
      <c r="GJS188" s="23"/>
      <c r="GJT188" s="23"/>
      <c r="GJU188" s="23"/>
      <c r="GJV188" s="23"/>
      <c r="GJW188" s="23"/>
      <c r="GJX188" s="23"/>
      <c r="GJY188" s="23"/>
      <c r="GJZ188" s="23"/>
      <c r="GKA188" s="23"/>
      <c r="GKB188" s="23"/>
      <c r="GKC188" s="23"/>
      <c r="GKD188" s="23"/>
      <c r="GKE188" s="23"/>
      <c r="GKF188" s="23"/>
      <c r="GKG188" s="23"/>
      <c r="GKH188" s="23"/>
      <c r="GKI188" s="23"/>
      <c r="GKJ188" s="23"/>
      <c r="GKK188" s="23"/>
      <c r="GKL188" s="23"/>
      <c r="GKM188" s="23"/>
      <c r="GKN188" s="23"/>
      <c r="GKO188" s="23"/>
      <c r="GKP188" s="23"/>
      <c r="GKQ188" s="23"/>
      <c r="GKR188" s="23"/>
      <c r="GKS188" s="23"/>
      <c r="GKT188" s="23"/>
      <c r="GKU188" s="23"/>
      <c r="GKV188" s="23"/>
      <c r="GKW188" s="23"/>
      <c r="GKX188" s="23"/>
      <c r="GKY188" s="23"/>
      <c r="GKZ188" s="23"/>
      <c r="GLA188" s="23"/>
      <c r="GLB188" s="23"/>
      <c r="GLC188" s="23"/>
      <c r="GLD188" s="23"/>
      <c r="GLE188" s="23"/>
      <c r="GLF188" s="23"/>
      <c r="GLG188" s="23"/>
      <c r="GLH188" s="23"/>
      <c r="GLI188" s="23"/>
      <c r="GLJ188" s="23"/>
      <c r="GLK188" s="23"/>
      <c r="GLL188" s="23"/>
      <c r="GLM188" s="23"/>
      <c r="GLN188" s="23"/>
      <c r="GLO188" s="23"/>
      <c r="GLP188" s="23"/>
      <c r="GLQ188" s="23"/>
      <c r="GLR188" s="23"/>
      <c r="GLS188" s="23"/>
      <c r="GLT188" s="23"/>
      <c r="GLU188" s="23"/>
      <c r="GLV188" s="23"/>
      <c r="GLW188" s="23"/>
      <c r="GLX188" s="23"/>
      <c r="GLY188" s="23"/>
      <c r="GLZ188" s="23"/>
      <c r="GMA188" s="23"/>
      <c r="GMB188" s="23"/>
      <c r="GMC188" s="23"/>
      <c r="GMD188" s="23"/>
      <c r="GME188" s="23"/>
      <c r="GMF188" s="23"/>
      <c r="GMG188" s="23"/>
      <c r="GMH188" s="23"/>
      <c r="GMI188" s="23"/>
      <c r="GMJ188" s="23"/>
      <c r="GMK188" s="23"/>
      <c r="GML188" s="23"/>
      <c r="GMM188" s="23"/>
      <c r="GMN188" s="23"/>
      <c r="GMO188" s="23"/>
      <c r="GMP188" s="23"/>
      <c r="GMQ188" s="23"/>
      <c r="GMR188" s="23"/>
      <c r="GMS188" s="23"/>
      <c r="GMT188" s="23"/>
      <c r="GMU188" s="23"/>
      <c r="GMV188" s="23"/>
      <c r="GMW188" s="23"/>
      <c r="GMX188" s="23"/>
      <c r="GMY188" s="23"/>
      <c r="GMZ188" s="23"/>
      <c r="GNA188" s="23"/>
      <c r="GNB188" s="23"/>
      <c r="GNC188" s="23"/>
      <c r="GND188" s="23"/>
      <c r="GNE188" s="23"/>
      <c r="GNF188" s="23"/>
      <c r="GNG188" s="23"/>
      <c r="GNH188" s="23"/>
      <c r="GNI188" s="23"/>
      <c r="GNJ188" s="23"/>
      <c r="GNK188" s="23"/>
      <c r="GNL188" s="23"/>
      <c r="GNM188" s="23"/>
      <c r="GNN188" s="23"/>
      <c r="GNO188" s="23"/>
      <c r="GNP188" s="23"/>
      <c r="GNQ188" s="23"/>
      <c r="GNR188" s="23"/>
      <c r="GNS188" s="23"/>
      <c r="GNT188" s="23"/>
      <c r="GNU188" s="23"/>
      <c r="GNV188" s="23"/>
      <c r="GNW188" s="23"/>
      <c r="GNX188" s="23"/>
      <c r="GNY188" s="23"/>
      <c r="GNZ188" s="23"/>
      <c r="GOA188" s="23"/>
      <c r="GOB188" s="23"/>
      <c r="GOC188" s="23"/>
      <c r="GOD188" s="23"/>
      <c r="GOE188" s="23"/>
      <c r="GOF188" s="23"/>
      <c r="GOG188" s="23"/>
      <c r="GOH188" s="23"/>
      <c r="GOI188" s="23"/>
      <c r="GOJ188" s="23"/>
      <c r="GOK188" s="23"/>
      <c r="GOL188" s="23"/>
      <c r="GOM188" s="23"/>
      <c r="GON188" s="23"/>
      <c r="GOO188" s="23"/>
      <c r="GOP188" s="23"/>
      <c r="GOQ188" s="23"/>
      <c r="GOR188" s="23"/>
      <c r="GOS188" s="23"/>
      <c r="GOT188" s="23"/>
      <c r="GOU188" s="23"/>
      <c r="GOV188" s="23"/>
      <c r="GOW188" s="23"/>
      <c r="GOX188" s="23"/>
      <c r="GOY188" s="23"/>
      <c r="GOZ188" s="23"/>
      <c r="GPA188" s="23"/>
      <c r="GPB188" s="23"/>
      <c r="GPC188" s="23"/>
      <c r="GPD188" s="23"/>
      <c r="GPE188" s="23"/>
      <c r="GPF188" s="23"/>
      <c r="GPG188" s="23"/>
      <c r="GPH188" s="23"/>
      <c r="GPI188" s="23"/>
      <c r="GPJ188" s="23"/>
      <c r="GPK188" s="23"/>
      <c r="GPL188" s="23"/>
      <c r="GPM188" s="23"/>
      <c r="GPN188" s="23"/>
      <c r="GPO188" s="23"/>
      <c r="GPP188" s="23"/>
      <c r="GPQ188" s="23"/>
      <c r="GPR188" s="23"/>
      <c r="GPS188" s="23"/>
      <c r="GPT188" s="23"/>
      <c r="GPU188" s="23"/>
      <c r="GPV188" s="23"/>
      <c r="GPW188" s="23"/>
      <c r="GPX188" s="23"/>
      <c r="GPY188" s="23"/>
      <c r="GPZ188" s="23"/>
      <c r="GQA188" s="23"/>
      <c r="GQB188" s="23"/>
      <c r="GQC188" s="23"/>
      <c r="GQD188" s="23"/>
      <c r="GQE188" s="23"/>
      <c r="GQF188" s="23"/>
      <c r="GQG188" s="23"/>
      <c r="GQH188" s="23"/>
      <c r="GQI188" s="23"/>
      <c r="GQJ188" s="23"/>
      <c r="GQK188" s="23"/>
      <c r="GQL188" s="23"/>
      <c r="GQM188" s="23"/>
      <c r="GQN188" s="23"/>
      <c r="GQO188" s="23"/>
      <c r="GQP188" s="23"/>
      <c r="GQQ188" s="23"/>
      <c r="GQR188" s="23"/>
      <c r="GQS188" s="23"/>
      <c r="GQT188" s="23"/>
      <c r="GQU188" s="23"/>
      <c r="GQV188" s="23"/>
      <c r="GQW188" s="23"/>
      <c r="GQX188" s="23"/>
      <c r="GQY188" s="23"/>
      <c r="GQZ188" s="23"/>
      <c r="GRA188" s="23"/>
      <c r="GRB188" s="23"/>
      <c r="GRC188" s="23"/>
      <c r="GRD188" s="23"/>
      <c r="GRE188" s="23"/>
      <c r="GRF188" s="23"/>
      <c r="GRG188" s="23"/>
      <c r="GRH188" s="23"/>
      <c r="GRI188" s="23"/>
      <c r="GRJ188" s="23"/>
      <c r="GRK188" s="23"/>
      <c r="GRL188" s="23"/>
      <c r="GRM188" s="23"/>
      <c r="GRN188" s="23"/>
      <c r="GRO188" s="23"/>
      <c r="GRP188" s="23"/>
      <c r="GRQ188" s="23"/>
      <c r="GRR188" s="23"/>
      <c r="GRS188" s="23"/>
      <c r="GRT188" s="23"/>
      <c r="GRU188" s="23"/>
      <c r="GRV188" s="23"/>
      <c r="GRW188" s="23"/>
      <c r="GRX188" s="23"/>
      <c r="GRY188" s="23"/>
      <c r="GRZ188" s="23"/>
      <c r="GSA188" s="23"/>
      <c r="GSB188" s="23"/>
      <c r="GSC188" s="23"/>
      <c r="GSD188" s="23"/>
      <c r="GSE188" s="23"/>
      <c r="GSF188" s="23"/>
      <c r="GSG188" s="23"/>
      <c r="GSH188" s="23"/>
      <c r="GSI188" s="23"/>
      <c r="GSJ188" s="23"/>
      <c r="GSK188" s="23"/>
      <c r="GSL188" s="23"/>
      <c r="GSM188" s="23"/>
      <c r="GSN188" s="23"/>
      <c r="GSO188" s="23"/>
      <c r="GSP188" s="23"/>
      <c r="GSQ188" s="23"/>
      <c r="GSR188" s="23"/>
      <c r="GSS188" s="23"/>
      <c r="GST188" s="23"/>
      <c r="GSU188" s="23"/>
      <c r="GSV188" s="23"/>
      <c r="GSW188" s="23"/>
      <c r="GSX188" s="23"/>
      <c r="GSY188" s="23"/>
      <c r="GSZ188" s="23"/>
      <c r="GTA188" s="23"/>
      <c r="GTB188" s="23"/>
      <c r="GTC188" s="23"/>
      <c r="GTD188" s="23"/>
      <c r="GTE188" s="23"/>
      <c r="GTF188" s="23"/>
      <c r="GTG188" s="23"/>
      <c r="GTH188" s="23"/>
      <c r="GTI188" s="23"/>
      <c r="GTJ188" s="23"/>
      <c r="GTK188" s="23"/>
      <c r="GTL188" s="23"/>
      <c r="GTM188" s="23"/>
      <c r="GTN188" s="23"/>
      <c r="GTO188" s="23"/>
      <c r="GTP188" s="23"/>
      <c r="GTQ188" s="23"/>
      <c r="GTR188" s="23"/>
      <c r="GTS188" s="23"/>
      <c r="GTT188" s="23"/>
      <c r="GTU188" s="23"/>
      <c r="GTV188" s="23"/>
      <c r="GTW188" s="23"/>
      <c r="GTX188" s="23"/>
      <c r="GTY188" s="23"/>
      <c r="GTZ188" s="23"/>
      <c r="GUA188" s="23"/>
      <c r="GUB188" s="23"/>
      <c r="GUC188" s="23"/>
      <c r="GUD188" s="23"/>
      <c r="GUE188" s="23"/>
      <c r="GUF188" s="23"/>
      <c r="GUG188" s="23"/>
      <c r="GUH188" s="23"/>
      <c r="GUI188" s="23"/>
      <c r="GUJ188" s="23"/>
      <c r="GUK188" s="23"/>
      <c r="GUL188" s="23"/>
      <c r="GUM188" s="23"/>
      <c r="GUN188" s="23"/>
      <c r="GUO188" s="23"/>
      <c r="GUP188" s="23"/>
      <c r="GUQ188" s="23"/>
      <c r="GUR188" s="23"/>
      <c r="GUS188" s="23"/>
      <c r="GUT188" s="23"/>
      <c r="GUU188" s="23"/>
      <c r="GUV188" s="23"/>
      <c r="GUW188" s="23"/>
      <c r="GUX188" s="23"/>
      <c r="GUY188" s="23"/>
      <c r="GUZ188" s="23"/>
      <c r="GVA188" s="23"/>
      <c r="GVB188" s="23"/>
      <c r="GVC188" s="23"/>
      <c r="GVD188" s="23"/>
      <c r="GVE188" s="23"/>
      <c r="GVF188" s="23"/>
      <c r="GVG188" s="23"/>
      <c r="GVH188" s="23"/>
      <c r="GVI188" s="23"/>
      <c r="GVJ188" s="23"/>
      <c r="GVK188" s="23"/>
      <c r="GVL188" s="23"/>
      <c r="GVM188" s="23"/>
      <c r="GVN188" s="23"/>
      <c r="GVO188" s="23"/>
      <c r="GVP188" s="23"/>
      <c r="GVQ188" s="23"/>
      <c r="GVR188" s="23"/>
      <c r="GVS188" s="23"/>
      <c r="GVT188" s="23"/>
      <c r="GVU188" s="23"/>
      <c r="GVV188" s="23"/>
      <c r="GVW188" s="23"/>
      <c r="GVX188" s="23"/>
      <c r="GVY188" s="23"/>
      <c r="GVZ188" s="23"/>
      <c r="GWA188" s="23"/>
      <c r="GWB188" s="23"/>
      <c r="GWC188" s="23"/>
      <c r="GWD188" s="23"/>
      <c r="GWE188" s="23"/>
      <c r="GWF188" s="23"/>
      <c r="GWG188" s="23"/>
      <c r="GWH188" s="23"/>
      <c r="GWI188" s="23"/>
      <c r="GWJ188" s="23"/>
      <c r="GWK188" s="23"/>
      <c r="GWL188" s="23"/>
      <c r="GWM188" s="23"/>
      <c r="GWN188" s="23"/>
      <c r="GWO188" s="23"/>
      <c r="GWP188" s="23"/>
      <c r="GWQ188" s="23"/>
      <c r="GWR188" s="23"/>
      <c r="GWS188" s="23"/>
      <c r="GWT188" s="23"/>
      <c r="GWU188" s="23"/>
      <c r="GWV188" s="23"/>
      <c r="GWW188" s="23"/>
      <c r="GWX188" s="23"/>
      <c r="GWY188" s="23"/>
      <c r="GWZ188" s="23"/>
      <c r="GXA188" s="23"/>
      <c r="GXB188" s="23"/>
      <c r="GXC188" s="23"/>
      <c r="GXD188" s="23"/>
      <c r="GXE188" s="23"/>
      <c r="GXF188" s="23"/>
      <c r="GXG188" s="23"/>
      <c r="GXH188" s="23"/>
      <c r="GXI188" s="23"/>
      <c r="GXJ188" s="23"/>
      <c r="GXK188" s="23"/>
      <c r="GXL188" s="23"/>
      <c r="GXM188" s="23"/>
      <c r="GXN188" s="23"/>
      <c r="GXO188" s="23"/>
      <c r="GXP188" s="23"/>
      <c r="GXQ188" s="23"/>
      <c r="GXR188" s="23"/>
      <c r="GXS188" s="23"/>
      <c r="GXT188" s="23"/>
      <c r="GXU188" s="23"/>
      <c r="GXV188" s="23"/>
      <c r="GXW188" s="23"/>
      <c r="GXX188" s="23"/>
      <c r="GXY188" s="23"/>
      <c r="GXZ188" s="23"/>
      <c r="GYA188" s="23"/>
      <c r="GYB188" s="23"/>
      <c r="GYC188" s="23"/>
      <c r="GYD188" s="23"/>
      <c r="GYE188" s="23"/>
      <c r="GYF188" s="23"/>
      <c r="GYG188" s="23"/>
      <c r="GYH188" s="23"/>
      <c r="GYI188" s="23"/>
      <c r="GYJ188" s="23"/>
      <c r="GYK188" s="23"/>
      <c r="GYL188" s="23"/>
      <c r="GYM188" s="23"/>
      <c r="GYN188" s="23"/>
      <c r="GYO188" s="23"/>
      <c r="GYP188" s="23"/>
      <c r="GYQ188" s="23"/>
      <c r="GYR188" s="23"/>
      <c r="GYS188" s="23"/>
      <c r="GYT188" s="23"/>
      <c r="GYU188" s="23"/>
      <c r="GYV188" s="23"/>
      <c r="GYW188" s="23"/>
      <c r="GYX188" s="23"/>
      <c r="GYY188" s="23"/>
      <c r="GYZ188" s="23"/>
      <c r="GZA188" s="23"/>
      <c r="GZB188" s="23"/>
      <c r="GZC188" s="23"/>
      <c r="GZD188" s="23"/>
      <c r="GZE188" s="23"/>
      <c r="GZF188" s="23"/>
      <c r="GZG188" s="23"/>
      <c r="GZH188" s="23"/>
      <c r="GZI188" s="23"/>
      <c r="GZJ188" s="23"/>
      <c r="GZK188" s="23"/>
      <c r="GZL188" s="23"/>
      <c r="GZM188" s="23"/>
      <c r="GZN188" s="23"/>
      <c r="GZO188" s="23"/>
      <c r="GZP188" s="23"/>
      <c r="GZQ188" s="23"/>
      <c r="GZR188" s="23"/>
      <c r="GZS188" s="23"/>
      <c r="GZT188" s="23"/>
      <c r="GZU188" s="23"/>
      <c r="GZV188" s="23"/>
      <c r="GZW188" s="23"/>
      <c r="GZX188" s="23"/>
      <c r="GZY188" s="23"/>
      <c r="GZZ188" s="23"/>
      <c r="HAA188" s="23"/>
      <c r="HAB188" s="23"/>
      <c r="HAC188" s="23"/>
      <c r="HAD188" s="23"/>
      <c r="HAE188" s="23"/>
      <c r="HAF188" s="23"/>
      <c r="HAG188" s="23"/>
      <c r="HAH188" s="23"/>
      <c r="HAI188" s="23"/>
      <c r="HAJ188" s="23"/>
      <c r="HAK188" s="23"/>
      <c r="HAL188" s="23"/>
      <c r="HAM188" s="23"/>
      <c r="HAN188" s="23"/>
      <c r="HAO188" s="23"/>
      <c r="HAP188" s="23"/>
      <c r="HAQ188" s="23"/>
      <c r="HAR188" s="23"/>
      <c r="HAS188" s="23"/>
      <c r="HAT188" s="23"/>
      <c r="HAU188" s="23"/>
      <c r="HAV188" s="23"/>
      <c r="HAW188" s="23"/>
      <c r="HAX188" s="23"/>
      <c r="HAY188" s="23"/>
      <c r="HAZ188" s="23"/>
      <c r="HBA188" s="23"/>
      <c r="HBB188" s="23"/>
      <c r="HBC188" s="23"/>
      <c r="HBD188" s="23"/>
      <c r="HBE188" s="23"/>
      <c r="HBF188" s="23"/>
      <c r="HBG188" s="23"/>
      <c r="HBH188" s="23"/>
      <c r="HBI188" s="23"/>
      <c r="HBJ188" s="23"/>
      <c r="HBK188" s="23"/>
      <c r="HBL188" s="23"/>
      <c r="HBM188" s="23"/>
      <c r="HBN188" s="23"/>
      <c r="HBO188" s="23"/>
      <c r="HBP188" s="23"/>
      <c r="HBQ188" s="23"/>
      <c r="HBR188" s="23"/>
      <c r="HBS188" s="23"/>
      <c r="HBT188" s="23"/>
      <c r="HBU188" s="23"/>
      <c r="HBV188" s="23"/>
      <c r="HBW188" s="23"/>
      <c r="HBX188" s="23"/>
      <c r="HBY188" s="23"/>
      <c r="HBZ188" s="23"/>
      <c r="HCA188" s="23"/>
      <c r="HCB188" s="23"/>
      <c r="HCC188" s="23"/>
      <c r="HCD188" s="23"/>
      <c r="HCE188" s="23"/>
      <c r="HCF188" s="23"/>
      <c r="HCG188" s="23"/>
      <c r="HCH188" s="23"/>
      <c r="HCI188" s="23"/>
      <c r="HCJ188" s="23"/>
      <c r="HCK188" s="23"/>
      <c r="HCL188" s="23"/>
      <c r="HCM188" s="23"/>
      <c r="HCN188" s="23"/>
      <c r="HCO188" s="23"/>
      <c r="HCP188" s="23"/>
      <c r="HCQ188" s="23"/>
      <c r="HCR188" s="23"/>
      <c r="HCS188" s="23"/>
      <c r="HCT188" s="23"/>
      <c r="HCU188" s="23"/>
      <c r="HCV188" s="23"/>
      <c r="HCW188" s="23"/>
      <c r="HCX188" s="23"/>
      <c r="HCY188" s="23"/>
      <c r="HCZ188" s="23"/>
      <c r="HDA188" s="23"/>
      <c r="HDB188" s="23"/>
      <c r="HDC188" s="23"/>
      <c r="HDD188" s="23"/>
      <c r="HDE188" s="23"/>
      <c r="HDF188" s="23"/>
      <c r="HDG188" s="23"/>
      <c r="HDH188" s="23"/>
      <c r="HDI188" s="23"/>
      <c r="HDJ188" s="23"/>
      <c r="HDK188" s="23"/>
      <c r="HDL188" s="23"/>
      <c r="HDM188" s="23"/>
      <c r="HDN188" s="23"/>
      <c r="HDO188" s="23"/>
      <c r="HDP188" s="23"/>
      <c r="HDQ188" s="23"/>
      <c r="HDR188" s="23"/>
      <c r="HDS188" s="23"/>
      <c r="HDT188" s="23"/>
      <c r="HDU188" s="23"/>
      <c r="HDV188" s="23"/>
      <c r="HDW188" s="23"/>
      <c r="HDX188" s="23"/>
      <c r="HDY188" s="23"/>
      <c r="HDZ188" s="23"/>
      <c r="HEA188" s="23"/>
      <c r="HEB188" s="23"/>
      <c r="HEC188" s="23"/>
      <c r="HED188" s="23"/>
      <c r="HEE188" s="23"/>
      <c r="HEF188" s="23"/>
      <c r="HEG188" s="23"/>
      <c r="HEH188" s="23"/>
      <c r="HEI188" s="23"/>
      <c r="HEJ188" s="23"/>
      <c r="HEK188" s="23"/>
      <c r="HEL188" s="23"/>
      <c r="HEM188" s="23"/>
      <c r="HEN188" s="23"/>
      <c r="HEO188" s="23"/>
      <c r="HEP188" s="23"/>
      <c r="HEQ188" s="23"/>
      <c r="HER188" s="23"/>
      <c r="HES188" s="23"/>
      <c r="HET188" s="23"/>
      <c r="HEU188" s="23"/>
      <c r="HEV188" s="23"/>
      <c r="HEW188" s="23"/>
      <c r="HEX188" s="23"/>
      <c r="HEY188" s="23"/>
      <c r="HEZ188" s="23"/>
      <c r="HFA188" s="23"/>
      <c r="HFB188" s="23"/>
      <c r="HFC188" s="23"/>
      <c r="HFD188" s="23"/>
      <c r="HFE188" s="23"/>
      <c r="HFF188" s="23"/>
      <c r="HFG188" s="23"/>
      <c r="HFH188" s="23"/>
      <c r="HFI188" s="23"/>
      <c r="HFJ188" s="23"/>
      <c r="HFK188" s="23"/>
      <c r="HFL188" s="23"/>
      <c r="HFM188" s="23"/>
      <c r="HFN188" s="23"/>
      <c r="HFO188" s="23"/>
      <c r="HFP188" s="23"/>
      <c r="HFQ188" s="23"/>
      <c r="HFR188" s="23"/>
      <c r="HFS188" s="23"/>
      <c r="HFT188" s="23"/>
      <c r="HFU188" s="23"/>
      <c r="HFV188" s="23"/>
      <c r="HFW188" s="23"/>
      <c r="HFX188" s="23"/>
      <c r="HFY188" s="23"/>
      <c r="HFZ188" s="23"/>
      <c r="HGA188" s="23"/>
      <c r="HGB188" s="23"/>
      <c r="HGC188" s="23"/>
      <c r="HGD188" s="23"/>
      <c r="HGE188" s="23"/>
      <c r="HGF188" s="23"/>
      <c r="HGG188" s="23"/>
      <c r="HGH188" s="23"/>
      <c r="HGI188" s="23"/>
      <c r="HGJ188" s="23"/>
      <c r="HGK188" s="23"/>
      <c r="HGL188" s="23"/>
      <c r="HGM188" s="23"/>
      <c r="HGN188" s="23"/>
      <c r="HGO188" s="23"/>
      <c r="HGP188" s="23"/>
      <c r="HGQ188" s="23"/>
      <c r="HGR188" s="23"/>
      <c r="HGS188" s="23"/>
      <c r="HGT188" s="23"/>
      <c r="HGU188" s="23"/>
      <c r="HGV188" s="23"/>
      <c r="HGW188" s="23"/>
      <c r="HGX188" s="23"/>
      <c r="HGY188" s="23"/>
      <c r="HGZ188" s="23"/>
      <c r="HHA188" s="23"/>
      <c r="HHB188" s="23"/>
      <c r="HHC188" s="23"/>
      <c r="HHD188" s="23"/>
      <c r="HHE188" s="23"/>
      <c r="HHF188" s="23"/>
      <c r="HHG188" s="23"/>
      <c r="HHH188" s="23"/>
      <c r="HHI188" s="23"/>
      <c r="HHJ188" s="23"/>
      <c r="HHK188" s="23"/>
      <c r="HHL188" s="23"/>
      <c r="HHM188" s="23"/>
      <c r="HHN188" s="23"/>
      <c r="HHO188" s="23"/>
      <c r="HHP188" s="23"/>
      <c r="HHQ188" s="23"/>
      <c r="HHR188" s="23"/>
      <c r="HHS188" s="23"/>
      <c r="HHT188" s="23"/>
      <c r="HHU188" s="23"/>
      <c r="HHV188" s="23"/>
      <c r="HHW188" s="23"/>
      <c r="HHX188" s="23"/>
      <c r="HHY188" s="23"/>
      <c r="HHZ188" s="23"/>
      <c r="HIA188" s="23"/>
      <c r="HIB188" s="23"/>
      <c r="HIC188" s="23"/>
      <c r="HID188" s="23"/>
      <c r="HIE188" s="23"/>
      <c r="HIF188" s="23"/>
      <c r="HIG188" s="23"/>
      <c r="HIH188" s="23"/>
      <c r="HII188" s="23"/>
      <c r="HIJ188" s="23"/>
      <c r="HIK188" s="23"/>
      <c r="HIL188" s="23"/>
      <c r="HIM188" s="23"/>
      <c r="HIN188" s="23"/>
      <c r="HIO188" s="23"/>
      <c r="HIP188" s="23"/>
      <c r="HIQ188" s="23"/>
      <c r="HIR188" s="23"/>
      <c r="HIS188" s="23"/>
      <c r="HIT188" s="23"/>
      <c r="HIU188" s="23"/>
      <c r="HIV188" s="23"/>
      <c r="HIW188" s="23"/>
      <c r="HIX188" s="23"/>
      <c r="HIY188" s="23"/>
      <c r="HIZ188" s="23"/>
      <c r="HJA188" s="23"/>
      <c r="HJB188" s="23"/>
      <c r="HJC188" s="23"/>
      <c r="HJD188" s="23"/>
      <c r="HJE188" s="23"/>
      <c r="HJF188" s="23"/>
      <c r="HJG188" s="23"/>
      <c r="HJH188" s="23"/>
      <c r="HJI188" s="23"/>
      <c r="HJJ188" s="23"/>
      <c r="HJK188" s="23"/>
      <c r="HJL188" s="23"/>
      <c r="HJM188" s="23"/>
      <c r="HJN188" s="23"/>
      <c r="HJO188" s="23"/>
      <c r="HJP188" s="23"/>
      <c r="HJQ188" s="23"/>
      <c r="HJR188" s="23"/>
      <c r="HJS188" s="23"/>
      <c r="HJT188" s="23"/>
      <c r="HJU188" s="23"/>
      <c r="HJV188" s="23"/>
      <c r="HJW188" s="23"/>
      <c r="HJX188" s="23"/>
      <c r="HJY188" s="23"/>
      <c r="HJZ188" s="23"/>
      <c r="HKA188" s="23"/>
      <c r="HKB188" s="23"/>
      <c r="HKC188" s="23"/>
      <c r="HKD188" s="23"/>
      <c r="HKE188" s="23"/>
      <c r="HKF188" s="23"/>
      <c r="HKG188" s="23"/>
      <c r="HKH188" s="23"/>
      <c r="HKI188" s="23"/>
      <c r="HKJ188" s="23"/>
      <c r="HKK188" s="23"/>
      <c r="HKL188" s="23"/>
      <c r="HKM188" s="23"/>
      <c r="HKN188" s="23"/>
      <c r="HKO188" s="23"/>
      <c r="HKP188" s="23"/>
      <c r="HKQ188" s="23"/>
      <c r="HKR188" s="23"/>
      <c r="HKS188" s="23"/>
      <c r="HKT188" s="23"/>
      <c r="HKU188" s="23"/>
      <c r="HKV188" s="23"/>
      <c r="HKW188" s="23"/>
      <c r="HKX188" s="23"/>
      <c r="HKY188" s="23"/>
      <c r="HKZ188" s="23"/>
      <c r="HLA188" s="23"/>
      <c r="HLB188" s="23"/>
      <c r="HLC188" s="23"/>
      <c r="HLD188" s="23"/>
      <c r="HLE188" s="23"/>
      <c r="HLF188" s="23"/>
      <c r="HLG188" s="23"/>
      <c r="HLH188" s="23"/>
      <c r="HLI188" s="23"/>
      <c r="HLJ188" s="23"/>
      <c r="HLK188" s="23"/>
      <c r="HLL188" s="23"/>
      <c r="HLM188" s="23"/>
      <c r="HLN188" s="23"/>
      <c r="HLO188" s="23"/>
      <c r="HLP188" s="23"/>
      <c r="HLQ188" s="23"/>
      <c r="HLR188" s="23"/>
      <c r="HLS188" s="23"/>
      <c r="HLT188" s="23"/>
      <c r="HLU188" s="23"/>
      <c r="HLV188" s="23"/>
      <c r="HLW188" s="23"/>
      <c r="HLX188" s="23"/>
      <c r="HLY188" s="23"/>
      <c r="HLZ188" s="23"/>
      <c r="HMA188" s="23"/>
      <c r="HMB188" s="23"/>
      <c r="HMC188" s="23"/>
      <c r="HMD188" s="23"/>
      <c r="HME188" s="23"/>
      <c r="HMF188" s="23"/>
      <c r="HMG188" s="23"/>
      <c r="HMH188" s="23"/>
      <c r="HMI188" s="23"/>
      <c r="HMJ188" s="23"/>
      <c r="HMK188" s="23"/>
      <c r="HML188" s="23"/>
      <c r="HMM188" s="23"/>
      <c r="HMN188" s="23"/>
      <c r="HMO188" s="23"/>
      <c r="HMP188" s="23"/>
      <c r="HMQ188" s="23"/>
      <c r="HMR188" s="23"/>
      <c r="HMS188" s="23"/>
      <c r="HMT188" s="23"/>
      <c r="HMU188" s="23"/>
      <c r="HMV188" s="23"/>
      <c r="HMW188" s="23"/>
      <c r="HMX188" s="23"/>
      <c r="HMY188" s="23"/>
      <c r="HMZ188" s="23"/>
      <c r="HNA188" s="23"/>
      <c r="HNB188" s="23"/>
      <c r="HNC188" s="23"/>
      <c r="HND188" s="23"/>
      <c r="HNE188" s="23"/>
      <c r="HNF188" s="23"/>
      <c r="HNG188" s="23"/>
      <c r="HNH188" s="23"/>
      <c r="HNI188" s="23"/>
      <c r="HNJ188" s="23"/>
      <c r="HNK188" s="23"/>
      <c r="HNL188" s="23"/>
      <c r="HNM188" s="23"/>
      <c r="HNN188" s="23"/>
      <c r="HNO188" s="23"/>
      <c r="HNP188" s="23"/>
      <c r="HNQ188" s="23"/>
      <c r="HNR188" s="23"/>
      <c r="HNS188" s="23"/>
      <c r="HNT188" s="23"/>
      <c r="HNU188" s="23"/>
      <c r="HNV188" s="23"/>
      <c r="HNW188" s="23"/>
      <c r="HNX188" s="23"/>
      <c r="HNY188" s="23"/>
      <c r="HNZ188" s="23"/>
      <c r="HOA188" s="23"/>
      <c r="HOB188" s="23"/>
      <c r="HOC188" s="23"/>
      <c r="HOD188" s="23"/>
      <c r="HOE188" s="23"/>
      <c r="HOF188" s="23"/>
      <c r="HOG188" s="23"/>
      <c r="HOH188" s="23"/>
      <c r="HOI188" s="23"/>
      <c r="HOJ188" s="23"/>
      <c r="HOK188" s="23"/>
      <c r="HOL188" s="23"/>
      <c r="HOM188" s="23"/>
      <c r="HON188" s="23"/>
      <c r="HOO188" s="23"/>
      <c r="HOP188" s="23"/>
      <c r="HOQ188" s="23"/>
      <c r="HOR188" s="23"/>
      <c r="HOS188" s="23"/>
      <c r="HOT188" s="23"/>
      <c r="HOU188" s="23"/>
      <c r="HOV188" s="23"/>
      <c r="HOW188" s="23"/>
      <c r="HOX188" s="23"/>
      <c r="HOY188" s="23"/>
      <c r="HOZ188" s="23"/>
      <c r="HPA188" s="23"/>
      <c r="HPB188" s="23"/>
      <c r="HPC188" s="23"/>
      <c r="HPD188" s="23"/>
      <c r="HPE188" s="23"/>
      <c r="HPF188" s="23"/>
      <c r="HPG188" s="23"/>
      <c r="HPH188" s="23"/>
      <c r="HPI188" s="23"/>
      <c r="HPJ188" s="23"/>
      <c r="HPK188" s="23"/>
      <c r="HPL188" s="23"/>
      <c r="HPM188" s="23"/>
      <c r="HPN188" s="23"/>
      <c r="HPO188" s="23"/>
      <c r="HPP188" s="23"/>
      <c r="HPQ188" s="23"/>
      <c r="HPR188" s="23"/>
      <c r="HPS188" s="23"/>
      <c r="HPT188" s="23"/>
      <c r="HPU188" s="23"/>
      <c r="HPV188" s="23"/>
      <c r="HPW188" s="23"/>
      <c r="HPX188" s="23"/>
      <c r="HPY188" s="23"/>
      <c r="HPZ188" s="23"/>
      <c r="HQA188" s="23"/>
      <c r="HQB188" s="23"/>
      <c r="HQC188" s="23"/>
      <c r="HQD188" s="23"/>
      <c r="HQE188" s="23"/>
      <c r="HQF188" s="23"/>
      <c r="HQG188" s="23"/>
      <c r="HQH188" s="23"/>
      <c r="HQI188" s="23"/>
      <c r="HQJ188" s="23"/>
      <c r="HQK188" s="23"/>
      <c r="HQL188" s="23"/>
      <c r="HQM188" s="23"/>
      <c r="HQN188" s="23"/>
      <c r="HQO188" s="23"/>
      <c r="HQP188" s="23"/>
      <c r="HQQ188" s="23"/>
      <c r="HQR188" s="23"/>
      <c r="HQS188" s="23"/>
      <c r="HQT188" s="23"/>
      <c r="HQU188" s="23"/>
      <c r="HQV188" s="23"/>
      <c r="HQW188" s="23"/>
      <c r="HQX188" s="23"/>
      <c r="HQY188" s="23"/>
      <c r="HQZ188" s="23"/>
      <c r="HRA188" s="23"/>
      <c r="HRB188" s="23"/>
      <c r="HRC188" s="23"/>
      <c r="HRD188" s="23"/>
      <c r="HRE188" s="23"/>
      <c r="HRF188" s="23"/>
      <c r="HRG188" s="23"/>
      <c r="HRH188" s="23"/>
      <c r="HRI188" s="23"/>
      <c r="HRJ188" s="23"/>
      <c r="HRK188" s="23"/>
      <c r="HRL188" s="23"/>
      <c r="HRM188" s="23"/>
      <c r="HRN188" s="23"/>
      <c r="HRO188" s="23"/>
      <c r="HRP188" s="23"/>
      <c r="HRQ188" s="23"/>
      <c r="HRR188" s="23"/>
      <c r="HRS188" s="23"/>
      <c r="HRT188" s="23"/>
      <c r="HRU188" s="23"/>
      <c r="HRV188" s="23"/>
      <c r="HRW188" s="23"/>
      <c r="HRX188" s="23"/>
      <c r="HRY188" s="23"/>
      <c r="HRZ188" s="23"/>
      <c r="HSA188" s="23"/>
      <c r="HSB188" s="23"/>
      <c r="HSC188" s="23"/>
      <c r="HSD188" s="23"/>
      <c r="HSE188" s="23"/>
      <c r="HSF188" s="23"/>
      <c r="HSG188" s="23"/>
      <c r="HSH188" s="23"/>
      <c r="HSI188" s="23"/>
      <c r="HSJ188" s="23"/>
      <c r="HSK188" s="23"/>
      <c r="HSL188" s="23"/>
      <c r="HSM188" s="23"/>
      <c r="HSN188" s="23"/>
      <c r="HSO188" s="23"/>
      <c r="HSP188" s="23"/>
      <c r="HSQ188" s="23"/>
      <c r="HSR188" s="23"/>
      <c r="HSS188" s="23"/>
      <c r="HST188" s="23"/>
      <c r="HSU188" s="23"/>
      <c r="HSV188" s="23"/>
      <c r="HSW188" s="23"/>
      <c r="HSX188" s="23"/>
      <c r="HSY188" s="23"/>
      <c r="HSZ188" s="23"/>
      <c r="HTA188" s="23"/>
      <c r="HTB188" s="23"/>
      <c r="HTC188" s="23"/>
      <c r="HTD188" s="23"/>
      <c r="HTE188" s="23"/>
      <c r="HTF188" s="23"/>
      <c r="HTG188" s="23"/>
      <c r="HTH188" s="23"/>
      <c r="HTI188" s="23"/>
      <c r="HTJ188" s="23"/>
      <c r="HTK188" s="23"/>
      <c r="HTL188" s="23"/>
      <c r="HTM188" s="23"/>
      <c r="HTN188" s="23"/>
      <c r="HTO188" s="23"/>
      <c r="HTP188" s="23"/>
      <c r="HTQ188" s="23"/>
      <c r="HTR188" s="23"/>
      <c r="HTS188" s="23"/>
      <c r="HTT188" s="23"/>
      <c r="HTU188" s="23"/>
      <c r="HTV188" s="23"/>
      <c r="HTW188" s="23"/>
      <c r="HTX188" s="23"/>
      <c r="HTY188" s="23"/>
      <c r="HTZ188" s="23"/>
      <c r="HUA188" s="23"/>
      <c r="HUB188" s="23"/>
      <c r="HUC188" s="23"/>
      <c r="HUD188" s="23"/>
      <c r="HUE188" s="23"/>
      <c r="HUF188" s="23"/>
      <c r="HUG188" s="23"/>
      <c r="HUH188" s="23"/>
      <c r="HUI188" s="23"/>
      <c r="HUJ188" s="23"/>
      <c r="HUK188" s="23"/>
      <c r="HUL188" s="23"/>
      <c r="HUM188" s="23"/>
      <c r="HUN188" s="23"/>
      <c r="HUO188" s="23"/>
      <c r="HUP188" s="23"/>
      <c r="HUQ188" s="23"/>
      <c r="HUR188" s="23"/>
      <c r="HUS188" s="23"/>
      <c r="HUT188" s="23"/>
      <c r="HUU188" s="23"/>
      <c r="HUV188" s="23"/>
      <c r="HUW188" s="23"/>
      <c r="HUX188" s="23"/>
      <c r="HUY188" s="23"/>
      <c r="HUZ188" s="23"/>
      <c r="HVA188" s="23"/>
      <c r="HVB188" s="23"/>
      <c r="HVC188" s="23"/>
      <c r="HVD188" s="23"/>
      <c r="HVE188" s="23"/>
      <c r="HVF188" s="23"/>
      <c r="HVG188" s="23"/>
      <c r="HVH188" s="23"/>
      <c r="HVI188" s="23"/>
      <c r="HVJ188" s="23"/>
      <c r="HVK188" s="23"/>
      <c r="HVL188" s="23"/>
      <c r="HVM188" s="23"/>
      <c r="HVN188" s="23"/>
      <c r="HVO188" s="23"/>
      <c r="HVP188" s="23"/>
      <c r="HVQ188" s="23"/>
      <c r="HVR188" s="23"/>
      <c r="HVS188" s="23"/>
      <c r="HVT188" s="23"/>
      <c r="HVU188" s="23"/>
      <c r="HVV188" s="23"/>
      <c r="HVW188" s="23"/>
      <c r="HVX188" s="23"/>
      <c r="HVY188" s="23"/>
      <c r="HVZ188" s="23"/>
      <c r="HWA188" s="23"/>
      <c r="HWB188" s="23"/>
      <c r="HWC188" s="23"/>
      <c r="HWD188" s="23"/>
      <c r="HWE188" s="23"/>
      <c r="HWF188" s="23"/>
      <c r="HWG188" s="23"/>
      <c r="HWH188" s="23"/>
      <c r="HWI188" s="23"/>
      <c r="HWJ188" s="23"/>
      <c r="HWK188" s="23"/>
      <c r="HWL188" s="23"/>
      <c r="HWM188" s="23"/>
      <c r="HWN188" s="23"/>
      <c r="HWO188" s="23"/>
      <c r="HWP188" s="23"/>
      <c r="HWQ188" s="23"/>
      <c r="HWR188" s="23"/>
      <c r="HWS188" s="23"/>
      <c r="HWT188" s="23"/>
      <c r="HWU188" s="23"/>
      <c r="HWV188" s="23"/>
      <c r="HWW188" s="23"/>
      <c r="HWX188" s="23"/>
      <c r="HWY188" s="23"/>
      <c r="HWZ188" s="23"/>
      <c r="HXA188" s="23"/>
      <c r="HXB188" s="23"/>
      <c r="HXC188" s="23"/>
      <c r="HXD188" s="23"/>
      <c r="HXE188" s="23"/>
      <c r="HXF188" s="23"/>
      <c r="HXG188" s="23"/>
      <c r="HXH188" s="23"/>
      <c r="HXI188" s="23"/>
      <c r="HXJ188" s="23"/>
      <c r="HXK188" s="23"/>
      <c r="HXL188" s="23"/>
      <c r="HXM188" s="23"/>
      <c r="HXN188" s="23"/>
      <c r="HXO188" s="23"/>
      <c r="HXP188" s="23"/>
      <c r="HXQ188" s="23"/>
      <c r="HXR188" s="23"/>
      <c r="HXS188" s="23"/>
      <c r="HXT188" s="23"/>
      <c r="HXU188" s="23"/>
      <c r="HXV188" s="23"/>
      <c r="HXW188" s="23"/>
      <c r="HXX188" s="23"/>
      <c r="HXY188" s="23"/>
      <c r="HXZ188" s="23"/>
      <c r="HYA188" s="23"/>
      <c r="HYB188" s="23"/>
      <c r="HYC188" s="23"/>
      <c r="HYD188" s="23"/>
      <c r="HYE188" s="23"/>
      <c r="HYF188" s="23"/>
      <c r="HYG188" s="23"/>
      <c r="HYH188" s="23"/>
      <c r="HYI188" s="23"/>
      <c r="HYJ188" s="23"/>
      <c r="HYK188" s="23"/>
      <c r="HYL188" s="23"/>
      <c r="HYM188" s="23"/>
      <c r="HYN188" s="23"/>
      <c r="HYO188" s="23"/>
      <c r="HYP188" s="23"/>
      <c r="HYQ188" s="23"/>
      <c r="HYR188" s="23"/>
      <c r="HYS188" s="23"/>
      <c r="HYT188" s="23"/>
      <c r="HYU188" s="23"/>
      <c r="HYV188" s="23"/>
      <c r="HYW188" s="23"/>
      <c r="HYX188" s="23"/>
      <c r="HYY188" s="23"/>
      <c r="HYZ188" s="23"/>
      <c r="HZA188" s="23"/>
      <c r="HZB188" s="23"/>
      <c r="HZC188" s="23"/>
      <c r="HZD188" s="23"/>
      <c r="HZE188" s="23"/>
      <c r="HZF188" s="23"/>
      <c r="HZG188" s="23"/>
      <c r="HZH188" s="23"/>
      <c r="HZI188" s="23"/>
      <c r="HZJ188" s="23"/>
      <c r="HZK188" s="23"/>
      <c r="HZL188" s="23"/>
      <c r="HZM188" s="23"/>
      <c r="HZN188" s="23"/>
      <c r="HZO188" s="23"/>
      <c r="HZP188" s="23"/>
      <c r="HZQ188" s="23"/>
      <c r="HZR188" s="23"/>
      <c r="HZS188" s="23"/>
      <c r="HZT188" s="23"/>
      <c r="HZU188" s="23"/>
      <c r="HZV188" s="23"/>
      <c r="HZW188" s="23"/>
      <c r="HZX188" s="23"/>
      <c r="HZY188" s="23"/>
      <c r="HZZ188" s="23"/>
      <c r="IAA188" s="23"/>
      <c r="IAB188" s="23"/>
      <c r="IAC188" s="23"/>
      <c r="IAD188" s="23"/>
      <c r="IAE188" s="23"/>
      <c r="IAF188" s="23"/>
      <c r="IAG188" s="23"/>
      <c r="IAH188" s="23"/>
      <c r="IAI188" s="23"/>
      <c r="IAJ188" s="23"/>
      <c r="IAK188" s="23"/>
      <c r="IAL188" s="23"/>
      <c r="IAM188" s="23"/>
      <c r="IAN188" s="23"/>
      <c r="IAO188" s="23"/>
      <c r="IAP188" s="23"/>
      <c r="IAQ188" s="23"/>
      <c r="IAR188" s="23"/>
      <c r="IAS188" s="23"/>
      <c r="IAT188" s="23"/>
      <c r="IAU188" s="23"/>
      <c r="IAV188" s="23"/>
      <c r="IAW188" s="23"/>
      <c r="IAX188" s="23"/>
      <c r="IAY188" s="23"/>
      <c r="IAZ188" s="23"/>
      <c r="IBA188" s="23"/>
      <c r="IBB188" s="23"/>
      <c r="IBC188" s="23"/>
      <c r="IBD188" s="23"/>
      <c r="IBE188" s="23"/>
      <c r="IBF188" s="23"/>
      <c r="IBG188" s="23"/>
      <c r="IBH188" s="23"/>
      <c r="IBI188" s="23"/>
      <c r="IBJ188" s="23"/>
      <c r="IBK188" s="23"/>
      <c r="IBL188" s="23"/>
      <c r="IBM188" s="23"/>
      <c r="IBN188" s="23"/>
      <c r="IBO188" s="23"/>
      <c r="IBP188" s="23"/>
      <c r="IBQ188" s="23"/>
      <c r="IBR188" s="23"/>
      <c r="IBS188" s="23"/>
      <c r="IBT188" s="23"/>
      <c r="IBU188" s="23"/>
      <c r="IBV188" s="23"/>
      <c r="IBW188" s="23"/>
      <c r="IBX188" s="23"/>
      <c r="IBY188" s="23"/>
      <c r="IBZ188" s="23"/>
      <c r="ICA188" s="23"/>
      <c r="ICB188" s="23"/>
      <c r="ICC188" s="23"/>
      <c r="ICD188" s="23"/>
      <c r="ICE188" s="23"/>
      <c r="ICF188" s="23"/>
      <c r="ICG188" s="23"/>
      <c r="ICH188" s="23"/>
      <c r="ICI188" s="23"/>
      <c r="ICJ188" s="23"/>
      <c r="ICK188" s="23"/>
      <c r="ICL188" s="23"/>
      <c r="ICM188" s="23"/>
      <c r="ICN188" s="23"/>
      <c r="ICO188" s="23"/>
      <c r="ICP188" s="23"/>
      <c r="ICQ188" s="23"/>
      <c r="ICR188" s="23"/>
      <c r="ICS188" s="23"/>
      <c r="ICT188" s="23"/>
      <c r="ICU188" s="23"/>
      <c r="ICV188" s="23"/>
      <c r="ICW188" s="23"/>
      <c r="ICX188" s="23"/>
      <c r="ICY188" s="23"/>
      <c r="ICZ188" s="23"/>
      <c r="IDA188" s="23"/>
      <c r="IDB188" s="23"/>
      <c r="IDC188" s="23"/>
      <c r="IDD188" s="23"/>
      <c r="IDE188" s="23"/>
      <c r="IDF188" s="23"/>
      <c r="IDG188" s="23"/>
      <c r="IDH188" s="23"/>
      <c r="IDI188" s="23"/>
      <c r="IDJ188" s="23"/>
      <c r="IDK188" s="23"/>
      <c r="IDL188" s="23"/>
      <c r="IDM188" s="23"/>
      <c r="IDN188" s="23"/>
      <c r="IDO188" s="23"/>
      <c r="IDP188" s="23"/>
      <c r="IDQ188" s="23"/>
      <c r="IDR188" s="23"/>
      <c r="IDS188" s="23"/>
      <c r="IDT188" s="23"/>
      <c r="IDU188" s="23"/>
      <c r="IDV188" s="23"/>
      <c r="IDW188" s="23"/>
      <c r="IDX188" s="23"/>
      <c r="IDY188" s="23"/>
      <c r="IDZ188" s="23"/>
      <c r="IEA188" s="23"/>
      <c r="IEB188" s="23"/>
      <c r="IEC188" s="23"/>
      <c r="IED188" s="23"/>
      <c r="IEE188" s="23"/>
      <c r="IEF188" s="23"/>
      <c r="IEG188" s="23"/>
      <c r="IEH188" s="23"/>
      <c r="IEI188" s="23"/>
      <c r="IEJ188" s="23"/>
      <c r="IEK188" s="23"/>
      <c r="IEL188" s="23"/>
      <c r="IEM188" s="23"/>
      <c r="IEN188" s="23"/>
      <c r="IEO188" s="23"/>
      <c r="IEP188" s="23"/>
      <c r="IEQ188" s="23"/>
      <c r="IER188" s="23"/>
      <c r="IES188" s="23"/>
      <c r="IET188" s="23"/>
      <c r="IEU188" s="23"/>
      <c r="IEV188" s="23"/>
      <c r="IEW188" s="23"/>
      <c r="IEX188" s="23"/>
      <c r="IEY188" s="23"/>
      <c r="IEZ188" s="23"/>
      <c r="IFA188" s="23"/>
      <c r="IFB188" s="23"/>
      <c r="IFC188" s="23"/>
      <c r="IFD188" s="23"/>
      <c r="IFE188" s="23"/>
      <c r="IFF188" s="23"/>
      <c r="IFG188" s="23"/>
      <c r="IFH188" s="23"/>
      <c r="IFI188" s="23"/>
      <c r="IFJ188" s="23"/>
      <c r="IFK188" s="23"/>
      <c r="IFL188" s="23"/>
      <c r="IFM188" s="23"/>
      <c r="IFN188" s="23"/>
      <c r="IFO188" s="23"/>
      <c r="IFP188" s="23"/>
      <c r="IFQ188" s="23"/>
      <c r="IFR188" s="23"/>
      <c r="IFS188" s="23"/>
      <c r="IFT188" s="23"/>
      <c r="IFU188" s="23"/>
      <c r="IFV188" s="23"/>
      <c r="IFW188" s="23"/>
      <c r="IFX188" s="23"/>
      <c r="IFY188" s="23"/>
      <c r="IFZ188" s="23"/>
      <c r="IGA188" s="23"/>
      <c r="IGB188" s="23"/>
      <c r="IGC188" s="23"/>
      <c r="IGD188" s="23"/>
      <c r="IGE188" s="23"/>
      <c r="IGF188" s="23"/>
      <c r="IGG188" s="23"/>
      <c r="IGH188" s="23"/>
      <c r="IGI188" s="23"/>
      <c r="IGJ188" s="23"/>
      <c r="IGK188" s="23"/>
      <c r="IGL188" s="23"/>
      <c r="IGM188" s="23"/>
      <c r="IGN188" s="23"/>
      <c r="IGO188" s="23"/>
      <c r="IGP188" s="23"/>
      <c r="IGQ188" s="23"/>
      <c r="IGR188" s="23"/>
      <c r="IGS188" s="23"/>
      <c r="IGT188" s="23"/>
      <c r="IGU188" s="23"/>
      <c r="IGV188" s="23"/>
      <c r="IGW188" s="23"/>
      <c r="IGX188" s="23"/>
      <c r="IGY188" s="23"/>
      <c r="IGZ188" s="23"/>
      <c r="IHA188" s="23"/>
      <c r="IHB188" s="23"/>
      <c r="IHC188" s="23"/>
      <c r="IHD188" s="23"/>
      <c r="IHE188" s="23"/>
      <c r="IHF188" s="23"/>
      <c r="IHG188" s="23"/>
      <c r="IHH188" s="23"/>
      <c r="IHI188" s="23"/>
      <c r="IHJ188" s="23"/>
      <c r="IHK188" s="23"/>
      <c r="IHL188" s="23"/>
      <c r="IHM188" s="23"/>
      <c r="IHN188" s="23"/>
      <c r="IHO188" s="23"/>
      <c r="IHP188" s="23"/>
      <c r="IHQ188" s="23"/>
      <c r="IHR188" s="23"/>
      <c r="IHS188" s="23"/>
      <c r="IHT188" s="23"/>
      <c r="IHU188" s="23"/>
      <c r="IHV188" s="23"/>
      <c r="IHW188" s="23"/>
      <c r="IHX188" s="23"/>
      <c r="IHY188" s="23"/>
      <c r="IHZ188" s="23"/>
      <c r="IIA188" s="23"/>
      <c r="IIB188" s="23"/>
      <c r="IIC188" s="23"/>
      <c r="IID188" s="23"/>
      <c r="IIE188" s="23"/>
      <c r="IIF188" s="23"/>
      <c r="IIG188" s="23"/>
      <c r="IIH188" s="23"/>
      <c r="III188" s="23"/>
      <c r="IIJ188" s="23"/>
      <c r="IIK188" s="23"/>
      <c r="IIL188" s="23"/>
      <c r="IIM188" s="23"/>
      <c r="IIN188" s="23"/>
      <c r="IIO188" s="23"/>
      <c r="IIP188" s="23"/>
      <c r="IIQ188" s="23"/>
      <c r="IIR188" s="23"/>
      <c r="IIS188" s="23"/>
      <c r="IIT188" s="23"/>
      <c r="IIU188" s="23"/>
      <c r="IIV188" s="23"/>
      <c r="IIW188" s="23"/>
      <c r="IIX188" s="23"/>
      <c r="IIY188" s="23"/>
      <c r="IIZ188" s="23"/>
      <c r="IJA188" s="23"/>
      <c r="IJB188" s="23"/>
      <c r="IJC188" s="23"/>
      <c r="IJD188" s="23"/>
      <c r="IJE188" s="23"/>
      <c r="IJF188" s="23"/>
      <c r="IJG188" s="23"/>
      <c r="IJH188" s="23"/>
      <c r="IJI188" s="23"/>
      <c r="IJJ188" s="23"/>
      <c r="IJK188" s="23"/>
      <c r="IJL188" s="23"/>
      <c r="IJM188" s="23"/>
      <c r="IJN188" s="23"/>
      <c r="IJO188" s="23"/>
      <c r="IJP188" s="23"/>
      <c r="IJQ188" s="23"/>
      <c r="IJR188" s="23"/>
      <c r="IJS188" s="23"/>
      <c r="IJT188" s="23"/>
      <c r="IJU188" s="23"/>
      <c r="IJV188" s="23"/>
      <c r="IJW188" s="23"/>
      <c r="IJX188" s="23"/>
      <c r="IJY188" s="23"/>
      <c r="IJZ188" s="23"/>
      <c r="IKA188" s="23"/>
      <c r="IKB188" s="23"/>
      <c r="IKC188" s="23"/>
      <c r="IKD188" s="23"/>
      <c r="IKE188" s="23"/>
      <c r="IKF188" s="23"/>
      <c r="IKG188" s="23"/>
      <c r="IKH188" s="23"/>
      <c r="IKI188" s="23"/>
      <c r="IKJ188" s="23"/>
      <c r="IKK188" s="23"/>
      <c r="IKL188" s="23"/>
      <c r="IKM188" s="23"/>
      <c r="IKN188" s="23"/>
      <c r="IKO188" s="23"/>
      <c r="IKP188" s="23"/>
      <c r="IKQ188" s="23"/>
      <c r="IKR188" s="23"/>
      <c r="IKS188" s="23"/>
      <c r="IKT188" s="23"/>
      <c r="IKU188" s="23"/>
      <c r="IKV188" s="23"/>
      <c r="IKW188" s="23"/>
      <c r="IKX188" s="23"/>
      <c r="IKY188" s="23"/>
      <c r="IKZ188" s="23"/>
      <c r="ILA188" s="23"/>
      <c r="ILB188" s="23"/>
      <c r="ILC188" s="23"/>
      <c r="ILD188" s="23"/>
      <c r="ILE188" s="23"/>
      <c r="ILF188" s="23"/>
      <c r="ILG188" s="23"/>
      <c r="ILH188" s="23"/>
      <c r="ILI188" s="23"/>
      <c r="ILJ188" s="23"/>
      <c r="ILK188" s="23"/>
      <c r="ILL188" s="23"/>
      <c r="ILM188" s="23"/>
      <c r="ILN188" s="23"/>
      <c r="ILO188" s="23"/>
      <c r="ILP188" s="23"/>
      <c r="ILQ188" s="23"/>
      <c r="ILR188" s="23"/>
      <c r="ILS188" s="23"/>
      <c r="ILT188" s="23"/>
      <c r="ILU188" s="23"/>
      <c r="ILV188" s="23"/>
      <c r="ILW188" s="23"/>
      <c r="ILX188" s="23"/>
      <c r="ILY188" s="23"/>
      <c r="ILZ188" s="23"/>
      <c r="IMA188" s="23"/>
      <c r="IMB188" s="23"/>
      <c r="IMC188" s="23"/>
      <c r="IMD188" s="23"/>
      <c r="IME188" s="23"/>
      <c r="IMF188" s="23"/>
      <c r="IMG188" s="23"/>
      <c r="IMH188" s="23"/>
      <c r="IMI188" s="23"/>
      <c r="IMJ188" s="23"/>
      <c r="IMK188" s="23"/>
      <c r="IML188" s="23"/>
      <c r="IMM188" s="23"/>
      <c r="IMN188" s="23"/>
      <c r="IMO188" s="23"/>
      <c r="IMP188" s="23"/>
      <c r="IMQ188" s="23"/>
      <c r="IMR188" s="23"/>
      <c r="IMS188" s="23"/>
      <c r="IMT188" s="23"/>
      <c r="IMU188" s="23"/>
      <c r="IMV188" s="23"/>
      <c r="IMW188" s="23"/>
      <c r="IMX188" s="23"/>
      <c r="IMY188" s="23"/>
      <c r="IMZ188" s="23"/>
      <c r="INA188" s="23"/>
      <c r="INB188" s="23"/>
      <c r="INC188" s="23"/>
      <c r="IND188" s="23"/>
      <c r="INE188" s="23"/>
      <c r="INF188" s="23"/>
      <c r="ING188" s="23"/>
      <c r="INH188" s="23"/>
      <c r="INI188" s="23"/>
      <c r="INJ188" s="23"/>
      <c r="INK188" s="23"/>
      <c r="INL188" s="23"/>
      <c r="INM188" s="23"/>
      <c r="INN188" s="23"/>
      <c r="INO188" s="23"/>
      <c r="INP188" s="23"/>
      <c r="INQ188" s="23"/>
      <c r="INR188" s="23"/>
      <c r="INS188" s="23"/>
      <c r="INT188" s="23"/>
      <c r="INU188" s="23"/>
      <c r="INV188" s="23"/>
      <c r="INW188" s="23"/>
      <c r="INX188" s="23"/>
      <c r="INY188" s="23"/>
      <c r="INZ188" s="23"/>
      <c r="IOA188" s="23"/>
      <c r="IOB188" s="23"/>
      <c r="IOC188" s="23"/>
      <c r="IOD188" s="23"/>
      <c r="IOE188" s="23"/>
      <c r="IOF188" s="23"/>
      <c r="IOG188" s="23"/>
      <c r="IOH188" s="23"/>
      <c r="IOI188" s="23"/>
      <c r="IOJ188" s="23"/>
      <c r="IOK188" s="23"/>
      <c r="IOL188" s="23"/>
      <c r="IOM188" s="23"/>
      <c r="ION188" s="23"/>
      <c r="IOO188" s="23"/>
      <c r="IOP188" s="23"/>
      <c r="IOQ188" s="23"/>
      <c r="IOR188" s="23"/>
      <c r="IOS188" s="23"/>
      <c r="IOT188" s="23"/>
      <c r="IOU188" s="23"/>
      <c r="IOV188" s="23"/>
      <c r="IOW188" s="23"/>
      <c r="IOX188" s="23"/>
      <c r="IOY188" s="23"/>
      <c r="IOZ188" s="23"/>
      <c r="IPA188" s="23"/>
      <c r="IPB188" s="23"/>
      <c r="IPC188" s="23"/>
      <c r="IPD188" s="23"/>
      <c r="IPE188" s="23"/>
      <c r="IPF188" s="23"/>
      <c r="IPG188" s="23"/>
      <c r="IPH188" s="23"/>
      <c r="IPI188" s="23"/>
      <c r="IPJ188" s="23"/>
      <c r="IPK188" s="23"/>
      <c r="IPL188" s="23"/>
      <c r="IPM188" s="23"/>
      <c r="IPN188" s="23"/>
      <c r="IPO188" s="23"/>
      <c r="IPP188" s="23"/>
      <c r="IPQ188" s="23"/>
      <c r="IPR188" s="23"/>
      <c r="IPS188" s="23"/>
      <c r="IPT188" s="23"/>
      <c r="IPU188" s="23"/>
      <c r="IPV188" s="23"/>
      <c r="IPW188" s="23"/>
      <c r="IPX188" s="23"/>
      <c r="IPY188" s="23"/>
      <c r="IPZ188" s="23"/>
      <c r="IQA188" s="23"/>
      <c r="IQB188" s="23"/>
      <c r="IQC188" s="23"/>
      <c r="IQD188" s="23"/>
      <c r="IQE188" s="23"/>
      <c r="IQF188" s="23"/>
      <c r="IQG188" s="23"/>
      <c r="IQH188" s="23"/>
      <c r="IQI188" s="23"/>
      <c r="IQJ188" s="23"/>
      <c r="IQK188" s="23"/>
      <c r="IQL188" s="23"/>
      <c r="IQM188" s="23"/>
      <c r="IQN188" s="23"/>
      <c r="IQO188" s="23"/>
      <c r="IQP188" s="23"/>
      <c r="IQQ188" s="23"/>
      <c r="IQR188" s="23"/>
      <c r="IQS188" s="23"/>
      <c r="IQT188" s="23"/>
      <c r="IQU188" s="23"/>
      <c r="IQV188" s="23"/>
      <c r="IQW188" s="23"/>
      <c r="IQX188" s="23"/>
      <c r="IQY188" s="23"/>
      <c r="IQZ188" s="23"/>
      <c r="IRA188" s="23"/>
      <c r="IRB188" s="23"/>
      <c r="IRC188" s="23"/>
      <c r="IRD188" s="23"/>
      <c r="IRE188" s="23"/>
      <c r="IRF188" s="23"/>
      <c r="IRG188" s="23"/>
      <c r="IRH188" s="23"/>
      <c r="IRI188" s="23"/>
      <c r="IRJ188" s="23"/>
      <c r="IRK188" s="23"/>
      <c r="IRL188" s="23"/>
      <c r="IRM188" s="23"/>
      <c r="IRN188" s="23"/>
      <c r="IRO188" s="23"/>
      <c r="IRP188" s="23"/>
      <c r="IRQ188" s="23"/>
      <c r="IRR188" s="23"/>
      <c r="IRS188" s="23"/>
      <c r="IRT188" s="23"/>
      <c r="IRU188" s="23"/>
      <c r="IRV188" s="23"/>
      <c r="IRW188" s="23"/>
      <c r="IRX188" s="23"/>
      <c r="IRY188" s="23"/>
      <c r="IRZ188" s="23"/>
      <c r="ISA188" s="23"/>
      <c r="ISB188" s="23"/>
      <c r="ISC188" s="23"/>
      <c r="ISD188" s="23"/>
      <c r="ISE188" s="23"/>
      <c r="ISF188" s="23"/>
      <c r="ISG188" s="23"/>
      <c r="ISH188" s="23"/>
      <c r="ISI188" s="23"/>
      <c r="ISJ188" s="23"/>
      <c r="ISK188" s="23"/>
      <c r="ISL188" s="23"/>
      <c r="ISM188" s="23"/>
      <c r="ISN188" s="23"/>
      <c r="ISO188" s="23"/>
      <c r="ISP188" s="23"/>
      <c r="ISQ188" s="23"/>
      <c r="ISR188" s="23"/>
      <c r="ISS188" s="23"/>
      <c r="IST188" s="23"/>
      <c r="ISU188" s="23"/>
      <c r="ISV188" s="23"/>
      <c r="ISW188" s="23"/>
      <c r="ISX188" s="23"/>
      <c r="ISY188" s="23"/>
      <c r="ISZ188" s="23"/>
      <c r="ITA188" s="23"/>
      <c r="ITB188" s="23"/>
      <c r="ITC188" s="23"/>
      <c r="ITD188" s="23"/>
      <c r="ITE188" s="23"/>
      <c r="ITF188" s="23"/>
      <c r="ITG188" s="23"/>
      <c r="ITH188" s="23"/>
      <c r="ITI188" s="23"/>
      <c r="ITJ188" s="23"/>
      <c r="ITK188" s="23"/>
      <c r="ITL188" s="23"/>
      <c r="ITM188" s="23"/>
      <c r="ITN188" s="23"/>
      <c r="ITO188" s="23"/>
      <c r="ITP188" s="23"/>
      <c r="ITQ188" s="23"/>
      <c r="ITR188" s="23"/>
      <c r="ITS188" s="23"/>
      <c r="ITT188" s="23"/>
      <c r="ITU188" s="23"/>
      <c r="ITV188" s="23"/>
      <c r="ITW188" s="23"/>
      <c r="ITX188" s="23"/>
      <c r="ITY188" s="23"/>
      <c r="ITZ188" s="23"/>
      <c r="IUA188" s="23"/>
      <c r="IUB188" s="23"/>
      <c r="IUC188" s="23"/>
      <c r="IUD188" s="23"/>
      <c r="IUE188" s="23"/>
      <c r="IUF188" s="23"/>
      <c r="IUG188" s="23"/>
      <c r="IUH188" s="23"/>
      <c r="IUI188" s="23"/>
      <c r="IUJ188" s="23"/>
      <c r="IUK188" s="23"/>
      <c r="IUL188" s="23"/>
      <c r="IUM188" s="23"/>
      <c r="IUN188" s="23"/>
      <c r="IUO188" s="23"/>
      <c r="IUP188" s="23"/>
      <c r="IUQ188" s="23"/>
      <c r="IUR188" s="23"/>
      <c r="IUS188" s="23"/>
      <c r="IUT188" s="23"/>
      <c r="IUU188" s="23"/>
      <c r="IUV188" s="23"/>
      <c r="IUW188" s="23"/>
      <c r="IUX188" s="23"/>
      <c r="IUY188" s="23"/>
      <c r="IUZ188" s="23"/>
      <c r="IVA188" s="23"/>
      <c r="IVB188" s="23"/>
      <c r="IVC188" s="23"/>
      <c r="IVD188" s="23"/>
      <c r="IVE188" s="23"/>
      <c r="IVF188" s="23"/>
      <c r="IVG188" s="23"/>
      <c r="IVH188" s="23"/>
      <c r="IVI188" s="23"/>
      <c r="IVJ188" s="23"/>
      <c r="IVK188" s="23"/>
      <c r="IVL188" s="23"/>
      <c r="IVM188" s="23"/>
      <c r="IVN188" s="23"/>
      <c r="IVO188" s="23"/>
      <c r="IVP188" s="23"/>
      <c r="IVQ188" s="23"/>
      <c r="IVR188" s="23"/>
      <c r="IVS188" s="23"/>
      <c r="IVT188" s="23"/>
      <c r="IVU188" s="23"/>
      <c r="IVV188" s="23"/>
      <c r="IVW188" s="23"/>
      <c r="IVX188" s="23"/>
      <c r="IVY188" s="23"/>
      <c r="IVZ188" s="23"/>
      <c r="IWA188" s="23"/>
      <c r="IWB188" s="23"/>
      <c r="IWC188" s="23"/>
      <c r="IWD188" s="23"/>
      <c r="IWE188" s="23"/>
      <c r="IWF188" s="23"/>
      <c r="IWG188" s="23"/>
      <c r="IWH188" s="23"/>
      <c r="IWI188" s="23"/>
      <c r="IWJ188" s="23"/>
      <c r="IWK188" s="23"/>
      <c r="IWL188" s="23"/>
      <c r="IWM188" s="23"/>
      <c r="IWN188" s="23"/>
      <c r="IWO188" s="23"/>
      <c r="IWP188" s="23"/>
      <c r="IWQ188" s="23"/>
      <c r="IWR188" s="23"/>
      <c r="IWS188" s="23"/>
      <c r="IWT188" s="23"/>
      <c r="IWU188" s="23"/>
      <c r="IWV188" s="23"/>
      <c r="IWW188" s="23"/>
      <c r="IWX188" s="23"/>
      <c r="IWY188" s="23"/>
      <c r="IWZ188" s="23"/>
      <c r="IXA188" s="23"/>
      <c r="IXB188" s="23"/>
      <c r="IXC188" s="23"/>
      <c r="IXD188" s="23"/>
      <c r="IXE188" s="23"/>
      <c r="IXF188" s="23"/>
      <c r="IXG188" s="23"/>
      <c r="IXH188" s="23"/>
      <c r="IXI188" s="23"/>
      <c r="IXJ188" s="23"/>
      <c r="IXK188" s="23"/>
      <c r="IXL188" s="23"/>
      <c r="IXM188" s="23"/>
      <c r="IXN188" s="23"/>
      <c r="IXO188" s="23"/>
      <c r="IXP188" s="23"/>
      <c r="IXQ188" s="23"/>
      <c r="IXR188" s="23"/>
      <c r="IXS188" s="23"/>
      <c r="IXT188" s="23"/>
      <c r="IXU188" s="23"/>
      <c r="IXV188" s="23"/>
      <c r="IXW188" s="23"/>
      <c r="IXX188" s="23"/>
      <c r="IXY188" s="23"/>
      <c r="IXZ188" s="23"/>
      <c r="IYA188" s="23"/>
      <c r="IYB188" s="23"/>
      <c r="IYC188" s="23"/>
      <c r="IYD188" s="23"/>
      <c r="IYE188" s="23"/>
      <c r="IYF188" s="23"/>
      <c r="IYG188" s="23"/>
      <c r="IYH188" s="23"/>
      <c r="IYI188" s="23"/>
      <c r="IYJ188" s="23"/>
      <c r="IYK188" s="23"/>
      <c r="IYL188" s="23"/>
      <c r="IYM188" s="23"/>
      <c r="IYN188" s="23"/>
      <c r="IYO188" s="23"/>
      <c r="IYP188" s="23"/>
      <c r="IYQ188" s="23"/>
      <c r="IYR188" s="23"/>
      <c r="IYS188" s="23"/>
      <c r="IYT188" s="23"/>
      <c r="IYU188" s="23"/>
      <c r="IYV188" s="23"/>
      <c r="IYW188" s="23"/>
      <c r="IYX188" s="23"/>
      <c r="IYY188" s="23"/>
      <c r="IYZ188" s="23"/>
      <c r="IZA188" s="23"/>
      <c r="IZB188" s="23"/>
      <c r="IZC188" s="23"/>
      <c r="IZD188" s="23"/>
      <c r="IZE188" s="23"/>
      <c r="IZF188" s="23"/>
      <c r="IZG188" s="23"/>
      <c r="IZH188" s="23"/>
      <c r="IZI188" s="23"/>
      <c r="IZJ188" s="23"/>
      <c r="IZK188" s="23"/>
      <c r="IZL188" s="23"/>
      <c r="IZM188" s="23"/>
      <c r="IZN188" s="23"/>
      <c r="IZO188" s="23"/>
      <c r="IZP188" s="23"/>
      <c r="IZQ188" s="23"/>
      <c r="IZR188" s="23"/>
      <c r="IZS188" s="23"/>
      <c r="IZT188" s="23"/>
      <c r="IZU188" s="23"/>
      <c r="IZV188" s="23"/>
      <c r="IZW188" s="23"/>
      <c r="IZX188" s="23"/>
      <c r="IZY188" s="23"/>
      <c r="IZZ188" s="23"/>
      <c r="JAA188" s="23"/>
      <c r="JAB188" s="23"/>
      <c r="JAC188" s="23"/>
      <c r="JAD188" s="23"/>
      <c r="JAE188" s="23"/>
      <c r="JAF188" s="23"/>
      <c r="JAG188" s="23"/>
      <c r="JAH188" s="23"/>
      <c r="JAI188" s="23"/>
      <c r="JAJ188" s="23"/>
      <c r="JAK188" s="23"/>
      <c r="JAL188" s="23"/>
      <c r="JAM188" s="23"/>
      <c r="JAN188" s="23"/>
      <c r="JAO188" s="23"/>
      <c r="JAP188" s="23"/>
      <c r="JAQ188" s="23"/>
      <c r="JAR188" s="23"/>
      <c r="JAS188" s="23"/>
      <c r="JAT188" s="23"/>
      <c r="JAU188" s="23"/>
      <c r="JAV188" s="23"/>
      <c r="JAW188" s="23"/>
      <c r="JAX188" s="23"/>
      <c r="JAY188" s="23"/>
      <c r="JAZ188" s="23"/>
      <c r="JBA188" s="23"/>
      <c r="JBB188" s="23"/>
      <c r="JBC188" s="23"/>
      <c r="JBD188" s="23"/>
      <c r="JBE188" s="23"/>
      <c r="JBF188" s="23"/>
      <c r="JBG188" s="23"/>
      <c r="JBH188" s="23"/>
      <c r="JBI188" s="23"/>
      <c r="JBJ188" s="23"/>
      <c r="JBK188" s="23"/>
      <c r="JBL188" s="23"/>
      <c r="JBM188" s="23"/>
      <c r="JBN188" s="23"/>
      <c r="JBO188" s="23"/>
      <c r="JBP188" s="23"/>
      <c r="JBQ188" s="23"/>
      <c r="JBR188" s="23"/>
      <c r="JBS188" s="23"/>
      <c r="JBT188" s="23"/>
      <c r="JBU188" s="23"/>
      <c r="JBV188" s="23"/>
      <c r="JBW188" s="23"/>
      <c r="JBX188" s="23"/>
      <c r="JBY188" s="23"/>
      <c r="JBZ188" s="23"/>
      <c r="JCA188" s="23"/>
      <c r="JCB188" s="23"/>
      <c r="JCC188" s="23"/>
      <c r="JCD188" s="23"/>
      <c r="JCE188" s="23"/>
      <c r="JCF188" s="23"/>
      <c r="JCG188" s="23"/>
      <c r="JCH188" s="23"/>
      <c r="JCI188" s="23"/>
      <c r="JCJ188" s="23"/>
      <c r="JCK188" s="23"/>
      <c r="JCL188" s="23"/>
      <c r="JCM188" s="23"/>
      <c r="JCN188" s="23"/>
      <c r="JCO188" s="23"/>
      <c r="JCP188" s="23"/>
      <c r="JCQ188" s="23"/>
      <c r="JCR188" s="23"/>
      <c r="JCS188" s="23"/>
      <c r="JCT188" s="23"/>
      <c r="JCU188" s="23"/>
      <c r="JCV188" s="23"/>
      <c r="JCW188" s="23"/>
      <c r="JCX188" s="23"/>
      <c r="JCY188" s="23"/>
      <c r="JCZ188" s="23"/>
      <c r="JDA188" s="23"/>
      <c r="JDB188" s="23"/>
      <c r="JDC188" s="23"/>
      <c r="JDD188" s="23"/>
      <c r="JDE188" s="23"/>
      <c r="JDF188" s="23"/>
      <c r="JDG188" s="23"/>
      <c r="JDH188" s="23"/>
      <c r="JDI188" s="23"/>
      <c r="JDJ188" s="23"/>
      <c r="JDK188" s="23"/>
      <c r="JDL188" s="23"/>
      <c r="JDM188" s="23"/>
      <c r="JDN188" s="23"/>
      <c r="JDO188" s="23"/>
      <c r="JDP188" s="23"/>
      <c r="JDQ188" s="23"/>
      <c r="JDR188" s="23"/>
      <c r="JDS188" s="23"/>
      <c r="JDT188" s="23"/>
      <c r="JDU188" s="23"/>
      <c r="JDV188" s="23"/>
      <c r="JDW188" s="23"/>
      <c r="JDX188" s="23"/>
      <c r="JDY188" s="23"/>
      <c r="JDZ188" s="23"/>
      <c r="JEA188" s="23"/>
      <c r="JEB188" s="23"/>
      <c r="JEC188" s="23"/>
      <c r="JED188" s="23"/>
      <c r="JEE188" s="23"/>
      <c r="JEF188" s="23"/>
      <c r="JEG188" s="23"/>
      <c r="JEH188" s="23"/>
      <c r="JEI188" s="23"/>
      <c r="JEJ188" s="23"/>
      <c r="JEK188" s="23"/>
      <c r="JEL188" s="23"/>
      <c r="JEM188" s="23"/>
      <c r="JEN188" s="23"/>
      <c r="JEO188" s="23"/>
      <c r="JEP188" s="23"/>
      <c r="JEQ188" s="23"/>
      <c r="JER188" s="23"/>
      <c r="JES188" s="23"/>
      <c r="JET188" s="23"/>
      <c r="JEU188" s="23"/>
      <c r="JEV188" s="23"/>
      <c r="JEW188" s="23"/>
      <c r="JEX188" s="23"/>
      <c r="JEY188" s="23"/>
      <c r="JEZ188" s="23"/>
      <c r="JFA188" s="23"/>
      <c r="JFB188" s="23"/>
      <c r="JFC188" s="23"/>
      <c r="JFD188" s="23"/>
      <c r="JFE188" s="23"/>
      <c r="JFF188" s="23"/>
      <c r="JFG188" s="23"/>
      <c r="JFH188" s="23"/>
      <c r="JFI188" s="23"/>
      <c r="JFJ188" s="23"/>
      <c r="JFK188" s="23"/>
      <c r="JFL188" s="23"/>
      <c r="JFM188" s="23"/>
      <c r="JFN188" s="23"/>
      <c r="JFO188" s="23"/>
      <c r="JFP188" s="23"/>
      <c r="JFQ188" s="23"/>
      <c r="JFR188" s="23"/>
      <c r="JFS188" s="23"/>
      <c r="JFT188" s="23"/>
      <c r="JFU188" s="23"/>
      <c r="JFV188" s="23"/>
      <c r="JFW188" s="23"/>
      <c r="JFX188" s="23"/>
      <c r="JFY188" s="23"/>
      <c r="JFZ188" s="23"/>
      <c r="JGA188" s="23"/>
      <c r="JGB188" s="23"/>
      <c r="JGC188" s="23"/>
      <c r="JGD188" s="23"/>
      <c r="JGE188" s="23"/>
      <c r="JGF188" s="23"/>
      <c r="JGG188" s="23"/>
      <c r="JGH188" s="23"/>
      <c r="JGI188" s="23"/>
      <c r="JGJ188" s="23"/>
      <c r="JGK188" s="23"/>
      <c r="JGL188" s="23"/>
      <c r="JGM188" s="23"/>
      <c r="JGN188" s="23"/>
      <c r="JGO188" s="23"/>
      <c r="JGP188" s="23"/>
      <c r="JGQ188" s="23"/>
      <c r="JGR188" s="23"/>
      <c r="JGS188" s="23"/>
      <c r="JGT188" s="23"/>
      <c r="JGU188" s="23"/>
      <c r="JGV188" s="23"/>
      <c r="JGW188" s="23"/>
      <c r="JGX188" s="23"/>
      <c r="JGY188" s="23"/>
      <c r="JGZ188" s="23"/>
      <c r="JHA188" s="23"/>
      <c r="JHB188" s="23"/>
      <c r="JHC188" s="23"/>
      <c r="JHD188" s="23"/>
      <c r="JHE188" s="23"/>
      <c r="JHF188" s="23"/>
      <c r="JHG188" s="23"/>
      <c r="JHH188" s="23"/>
      <c r="JHI188" s="23"/>
      <c r="JHJ188" s="23"/>
      <c r="JHK188" s="23"/>
      <c r="JHL188" s="23"/>
      <c r="JHM188" s="23"/>
      <c r="JHN188" s="23"/>
      <c r="JHO188" s="23"/>
      <c r="JHP188" s="23"/>
      <c r="JHQ188" s="23"/>
      <c r="JHR188" s="23"/>
      <c r="JHS188" s="23"/>
      <c r="JHT188" s="23"/>
      <c r="JHU188" s="23"/>
      <c r="JHV188" s="23"/>
      <c r="JHW188" s="23"/>
      <c r="JHX188" s="23"/>
      <c r="JHY188" s="23"/>
      <c r="JHZ188" s="23"/>
      <c r="JIA188" s="23"/>
      <c r="JIB188" s="23"/>
      <c r="JIC188" s="23"/>
      <c r="JID188" s="23"/>
      <c r="JIE188" s="23"/>
      <c r="JIF188" s="23"/>
      <c r="JIG188" s="23"/>
      <c r="JIH188" s="23"/>
      <c r="JII188" s="23"/>
      <c r="JIJ188" s="23"/>
      <c r="JIK188" s="23"/>
      <c r="JIL188" s="23"/>
      <c r="JIM188" s="23"/>
      <c r="JIN188" s="23"/>
      <c r="JIO188" s="23"/>
      <c r="JIP188" s="23"/>
      <c r="JIQ188" s="23"/>
      <c r="JIR188" s="23"/>
      <c r="JIS188" s="23"/>
      <c r="JIT188" s="23"/>
      <c r="JIU188" s="23"/>
      <c r="JIV188" s="23"/>
      <c r="JIW188" s="23"/>
      <c r="JIX188" s="23"/>
      <c r="JIY188" s="23"/>
      <c r="JIZ188" s="23"/>
      <c r="JJA188" s="23"/>
      <c r="JJB188" s="23"/>
      <c r="JJC188" s="23"/>
      <c r="JJD188" s="23"/>
      <c r="JJE188" s="23"/>
      <c r="JJF188" s="23"/>
      <c r="JJG188" s="23"/>
      <c r="JJH188" s="23"/>
      <c r="JJI188" s="23"/>
      <c r="JJJ188" s="23"/>
      <c r="JJK188" s="23"/>
      <c r="JJL188" s="23"/>
      <c r="JJM188" s="23"/>
      <c r="JJN188" s="23"/>
      <c r="JJO188" s="23"/>
      <c r="JJP188" s="23"/>
      <c r="JJQ188" s="23"/>
      <c r="JJR188" s="23"/>
      <c r="JJS188" s="23"/>
      <c r="JJT188" s="23"/>
      <c r="JJU188" s="23"/>
      <c r="JJV188" s="23"/>
      <c r="JJW188" s="23"/>
      <c r="JJX188" s="23"/>
      <c r="JJY188" s="23"/>
      <c r="JJZ188" s="23"/>
      <c r="JKA188" s="23"/>
      <c r="JKB188" s="23"/>
      <c r="JKC188" s="23"/>
      <c r="JKD188" s="23"/>
      <c r="JKE188" s="23"/>
      <c r="JKF188" s="23"/>
      <c r="JKG188" s="23"/>
      <c r="JKH188" s="23"/>
      <c r="JKI188" s="23"/>
      <c r="JKJ188" s="23"/>
      <c r="JKK188" s="23"/>
      <c r="JKL188" s="23"/>
      <c r="JKM188" s="23"/>
      <c r="JKN188" s="23"/>
      <c r="JKO188" s="23"/>
      <c r="JKP188" s="23"/>
      <c r="JKQ188" s="23"/>
      <c r="JKR188" s="23"/>
      <c r="JKS188" s="23"/>
      <c r="JKT188" s="23"/>
      <c r="JKU188" s="23"/>
      <c r="JKV188" s="23"/>
      <c r="JKW188" s="23"/>
      <c r="JKX188" s="23"/>
      <c r="JKY188" s="23"/>
      <c r="JKZ188" s="23"/>
      <c r="JLA188" s="23"/>
      <c r="JLB188" s="23"/>
      <c r="JLC188" s="23"/>
      <c r="JLD188" s="23"/>
      <c r="JLE188" s="23"/>
      <c r="JLF188" s="23"/>
      <c r="JLG188" s="23"/>
      <c r="JLH188" s="23"/>
      <c r="JLI188" s="23"/>
      <c r="JLJ188" s="23"/>
      <c r="JLK188" s="23"/>
      <c r="JLL188" s="23"/>
      <c r="JLM188" s="23"/>
      <c r="JLN188" s="23"/>
      <c r="JLO188" s="23"/>
      <c r="JLP188" s="23"/>
      <c r="JLQ188" s="23"/>
      <c r="JLR188" s="23"/>
      <c r="JLS188" s="23"/>
      <c r="JLT188" s="23"/>
      <c r="JLU188" s="23"/>
      <c r="JLV188" s="23"/>
      <c r="JLW188" s="23"/>
      <c r="JLX188" s="23"/>
      <c r="JLY188" s="23"/>
      <c r="JLZ188" s="23"/>
      <c r="JMA188" s="23"/>
      <c r="JMB188" s="23"/>
      <c r="JMC188" s="23"/>
      <c r="JMD188" s="23"/>
      <c r="JME188" s="23"/>
      <c r="JMF188" s="23"/>
      <c r="JMG188" s="23"/>
      <c r="JMH188" s="23"/>
      <c r="JMI188" s="23"/>
      <c r="JMJ188" s="23"/>
      <c r="JMK188" s="23"/>
      <c r="JML188" s="23"/>
      <c r="JMM188" s="23"/>
      <c r="JMN188" s="23"/>
      <c r="JMO188" s="23"/>
      <c r="JMP188" s="23"/>
      <c r="JMQ188" s="23"/>
      <c r="JMR188" s="23"/>
      <c r="JMS188" s="23"/>
      <c r="JMT188" s="23"/>
      <c r="JMU188" s="23"/>
      <c r="JMV188" s="23"/>
      <c r="JMW188" s="23"/>
      <c r="JMX188" s="23"/>
      <c r="JMY188" s="23"/>
      <c r="JMZ188" s="23"/>
      <c r="JNA188" s="23"/>
      <c r="JNB188" s="23"/>
      <c r="JNC188" s="23"/>
      <c r="JND188" s="23"/>
      <c r="JNE188" s="23"/>
      <c r="JNF188" s="23"/>
      <c r="JNG188" s="23"/>
      <c r="JNH188" s="23"/>
      <c r="JNI188" s="23"/>
      <c r="JNJ188" s="23"/>
      <c r="JNK188" s="23"/>
      <c r="JNL188" s="23"/>
      <c r="JNM188" s="23"/>
      <c r="JNN188" s="23"/>
      <c r="JNO188" s="23"/>
      <c r="JNP188" s="23"/>
      <c r="JNQ188" s="23"/>
      <c r="JNR188" s="23"/>
      <c r="JNS188" s="23"/>
      <c r="JNT188" s="23"/>
      <c r="JNU188" s="23"/>
      <c r="JNV188" s="23"/>
      <c r="JNW188" s="23"/>
      <c r="JNX188" s="23"/>
      <c r="JNY188" s="23"/>
      <c r="JNZ188" s="23"/>
      <c r="JOA188" s="23"/>
      <c r="JOB188" s="23"/>
      <c r="JOC188" s="23"/>
      <c r="JOD188" s="23"/>
      <c r="JOE188" s="23"/>
      <c r="JOF188" s="23"/>
      <c r="JOG188" s="23"/>
      <c r="JOH188" s="23"/>
      <c r="JOI188" s="23"/>
      <c r="JOJ188" s="23"/>
      <c r="JOK188" s="23"/>
      <c r="JOL188" s="23"/>
      <c r="JOM188" s="23"/>
      <c r="JON188" s="23"/>
      <c r="JOO188" s="23"/>
      <c r="JOP188" s="23"/>
      <c r="JOQ188" s="23"/>
      <c r="JOR188" s="23"/>
      <c r="JOS188" s="23"/>
      <c r="JOT188" s="23"/>
      <c r="JOU188" s="23"/>
      <c r="JOV188" s="23"/>
      <c r="JOW188" s="23"/>
      <c r="JOX188" s="23"/>
      <c r="JOY188" s="23"/>
      <c r="JOZ188" s="23"/>
      <c r="JPA188" s="23"/>
      <c r="JPB188" s="23"/>
      <c r="JPC188" s="23"/>
      <c r="JPD188" s="23"/>
      <c r="JPE188" s="23"/>
      <c r="JPF188" s="23"/>
      <c r="JPG188" s="23"/>
      <c r="JPH188" s="23"/>
      <c r="JPI188" s="23"/>
      <c r="JPJ188" s="23"/>
      <c r="JPK188" s="23"/>
      <c r="JPL188" s="23"/>
      <c r="JPM188" s="23"/>
      <c r="JPN188" s="23"/>
      <c r="JPO188" s="23"/>
      <c r="JPP188" s="23"/>
      <c r="JPQ188" s="23"/>
      <c r="JPR188" s="23"/>
      <c r="JPS188" s="23"/>
      <c r="JPT188" s="23"/>
      <c r="JPU188" s="23"/>
      <c r="JPV188" s="23"/>
      <c r="JPW188" s="23"/>
      <c r="JPX188" s="23"/>
      <c r="JPY188" s="23"/>
      <c r="JPZ188" s="23"/>
      <c r="JQA188" s="23"/>
      <c r="JQB188" s="23"/>
      <c r="JQC188" s="23"/>
      <c r="JQD188" s="23"/>
      <c r="JQE188" s="23"/>
      <c r="JQF188" s="23"/>
      <c r="JQG188" s="23"/>
      <c r="JQH188" s="23"/>
      <c r="JQI188" s="23"/>
      <c r="JQJ188" s="23"/>
      <c r="JQK188" s="23"/>
      <c r="JQL188" s="23"/>
      <c r="JQM188" s="23"/>
      <c r="JQN188" s="23"/>
      <c r="JQO188" s="23"/>
      <c r="JQP188" s="23"/>
      <c r="JQQ188" s="23"/>
      <c r="JQR188" s="23"/>
      <c r="JQS188" s="23"/>
      <c r="JQT188" s="23"/>
      <c r="JQU188" s="23"/>
      <c r="JQV188" s="23"/>
      <c r="JQW188" s="23"/>
      <c r="JQX188" s="23"/>
      <c r="JQY188" s="23"/>
      <c r="JQZ188" s="23"/>
      <c r="JRA188" s="23"/>
      <c r="JRB188" s="23"/>
      <c r="JRC188" s="23"/>
      <c r="JRD188" s="23"/>
      <c r="JRE188" s="23"/>
      <c r="JRF188" s="23"/>
      <c r="JRG188" s="23"/>
      <c r="JRH188" s="23"/>
      <c r="JRI188" s="23"/>
      <c r="JRJ188" s="23"/>
      <c r="JRK188" s="23"/>
      <c r="JRL188" s="23"/>
      <c r="JRM188" s="23"/>
      <c r="JRN188" s="23"/>
      <c r="JRO188" s="23"/>
      <c r="JRP188" s="23"/>
      <c r="JRQ188" s="23"/>
      <c r="JRR188" s="23"/>
      <c r="JRS188" s="23"/>
      <c r="JRT188" s="23"/>
      <c r="JRU188" s="23"/>
      <c r="JRV188" s="23"/>
      <c r="JRW188" s="23"/>
      <c r="JRX188" s="23"/>
      <c r="JRY188" s="23"/>
      <c r="JRZ188" s="23"/>
      <c r="JSA188" s="23"/>
      <c r="JSB188" s="23"/>
      <c r="JSC188" s="23"/>
      <c r="JSD188" s="23"/>
      <c r="JSE188" s="23"/>
      <c r="JSF188" s="23"/>
      <c r="JSG188" s="23"/>
      <c r="JSH188" s="23"/>
      <c r="JSI188" s="23"/>
      <c r="JSJ188" s="23"/>
      <c r="JSK188" s="23"/>
      <c r="JSL188" s="23"/>
      <c r="JSM188" s="23"/>
      <c r="JSN188" s="23"/>
      <c r="JSO188" s="23"/>
      <c r="JSP188" s="23"/>
      <c r="JSQ188" s="23"/>
      <c r="JSR188" s="23"/>
      <c r="JSS188" s="23"/>
      <c r="JST188" s="23"/>
      <c r="JSU188" s="23"/>
      <c r="JSV188" s="23"/>
      <c r="JSW188" s="23"/>
      <c r="JSX188" s="23"/>
      <c r="JSY188" s="23"/>
      <c r="JSZ188" s="23"/>
      <c r="JTA188" s="23"/>
      <c r="JTB188" s="23"/>
      <c r="JTC188" s="23"/>
      <c r="JTD188" s="23"/>
      <c r="JTE188" s="23"/>
      <c r="JTF188" s="23"/>
      <c r="JTG188" s="23"/>
      <c r="JTH188" s="23"/>
      <c r="JTI188" s="23"/>
      <c r="JTJ188" s="23"/>
      <c r="JTK188" s="23"/>
      <c r="JTL188" s="23"/>
      <c r="JTM188" s="23"/>
      <c r="JTN188" s="23"/>
      <c r="JTO188" s="23"/>
      <c r="JTP188" s="23"/>
      <c r="JTQ188" s="23"/>
      <c r="JTR188" s="23"/>
      <c r="JTS188" s="23"/>
      <c r="JTT188" s="23"/>
      <c r="JTU188" s="23"/>
      <c r="JTV188" s="23"/>
      <c r="JTW188" s="23"/>
      <c r="JTX188" s="23"/>
      <c r="JTY188" s="23"/>
      <c r="JTZ188" s="23"/>
      <c r="JUA188" s="23"/>
      <c r="JUB188" s="23"/>
      <c r="JUC188" s="23"/>
      <c r="JUD188" s="23"/>
      <c r="JUE188" s="23"/>
      <c r="JUF188" s="23"/>
      <c r="JUG188" s="23"/>
      <c r="JUH188" s="23"/>
      <c r="JUI188" s="23"/>
      <c r="JUJ188" s="23"/>
      <c r="JUK188" s="23"/>
      <c r="JUL188" s="23"/>
      <c r="JUM188" s="23"/>
      <c r="JUN188" s="23"/>
      <c r="JUO188" s="23"/>
      <c r="JUP188" s="23"/>
      <c r="JUQ188" s="23"/>
      <c r="JUR188" s="23"/>
      <c r="JUS188" s="23"/>
      <c r="JUT188" s="23"/>
      <c r="JUU188" s="23"/>
      <c r="JUV188" s="23"/>
      <c r="JUW188" s="23"/>
      <c r="JUX188" s="23"/>
      <c r="JUY188" s="23"/>
      <c r="JUZ188" s="23"/>
      <c r="JVA188" s="23"/>
      <c r="JVB188" s="23"/>
      <c r="JVC188" s="23"/>
      <c r="JVD188" s="23"/>
      <c r="JVE188" s="23"/>
      <c r="JVF188" s="23"/>
      <c r="JVG188" s="23"/>
      <c r="JVH188" s="23"/>
      <c r="JVI188" s="23"/>
      <c r="JVJ188" s="23"/>
      <c r="JVK188" s="23"/>
      <c r="JVL188" s="23"/>
      <c r="JVM188" s="23"/>
      <c r="JVN188" s="23"/>
      <c r="JVO188" s="23"/>
      <c r="JVP188" s="23"/>
      <c r="JVQ188" s="23"/>
      <c r="JVR188" s="23"/>
      <c r="JVS188" s="23"/>
      <c r="JVT188" s="23"/>
      <c r="JVU188" s="23"/>
      <c r="JVV188" s="23"/>
      <c r="JVW188" s="23"/>
      <c r="JVX188" s="23"/>
      <c r="JVY188" s="23"/>
      <c r="JVZ188" s="23"/>
      <c r="JWA188" s="23"/>
      <c r="JWB188" s="23"/>
      <c r="JWC188" s="23"/>
      <c r="JWD188" s="23"/>
      <c r="JWE188" s="23"/>
      <c r="JWF188" s="23"/>
      <c r="JWG188" s="23"/>
      <c r="JWH188" s="23"/>
      <c r="JWI188" s="23"/>
      <c r="JWJ188" s="23"/>
      <c r="JWK188" s="23"/>
      <c r="JWL188" s="23"/>
      <c r="JWM188" s="23"/>
      <c r="JWN188" s="23"/>
      <c r="JWO188" s="23"/>
      <c r="JWP188" s="23"/>
      <c r="JWQ188" s="23"/>
      <c r="JWR188" s="23"/>
      <c r="JWS188" s="23"/>
      <c r="JWT188" s="23"/>
      <c r="JWU188" s="23"/>
      <c r="JWV188" s="23"/>
      <c r="JWW188" s="23"/>
      <c r="JWX188" s="23"/>
      <c r="JWY188" s="23"/>
      <c r="JWZ188" s="23"/>
      <c r="JXA188" s="23"/>
      <c r="JXB188" s="23"/>
      <c r="JXC188" s="23"/>
      <c r="JXD188" s="23"/>
      <c r="JXE188" s="23"/>
      <c r="JXF188" s="23"/>
      <c r="JXG188" s="23"/>
      <c r="JXH188" s="23"/>
      <c r="JXI188" s="23"/>
      <c r="JXJ188" s="23"/>
      <c r="JXK188" s="23"/>
      <c r="JXL188" s="23"/>
      <c r="JXM188" s="23"/>
      <c r="JXN188" s="23"/>
      <c r="JXO188" s="23"/>
      <c r="JXP188" s="23"/>
      <c r="JXQ188" s="23"/>
      <c r="JXR188" s="23"/>
      <c r="JXS188" s="23"/>
      <c r="JXT188" s="23"/>
      <c r="JXU188" s="23"/>
      <c r="JXV188" s="23"/>
      <c r="JXW188" s="23"/>
      <c r="JXX188" s="23"/>
      <c r="JXY188" s="23"/>
      <c r="JXZ188" s="23"/>
      <c r="JYA188" s="23"/>
      <c r="JYB188" s="23"/>
      <c r="JYC188" s="23"/>
      <c r="JYD188" s="23"/>
      <c r="JYE188" s="23"/>
      <c r="JYF188" s="23"/>
      <c r="JYG188" s="23"/>
      <c r="JYH188" s="23"/>
      <c r="JYI188" s="23"/>
      <c r="JYJ188" s="23"/>
      <c r="JYK188" s="23"/>
      <c r="JYL188" s="23"/>
      <c r="JYM188" s="23"/>
      <c r="JYN188" s="23"/>
      <c r="JYO188" s="23"/>
      <c r="JYP188" s="23"/>
      <c r="JYQ188" s="23"/>
      <c r="JYR188" s="23"/>
      <c r="JYS188" s="23"/>
      <c r="JYT188" s="23"/>
      <c r="JYU188" s="23"/>
      <c r="JYV188" s="23"/>
      <c r="JYW188" s="23"/>
      <c r="JYX188" s="23"/>
      <c r="JYY188" s="23"/>
      <c r="JYZ188" s="23"/>
      <c r="JZA188" s="23"/>
      <c r="JZB188" s="23"/>
      <c r="JZC188" s="23"/>
      <c r="JZD188" s="23"/>
      <c r="JZE188" s="23"/>
      <c r="JZF188" s="23"/>
      <c r="JZG188" s="23"/>
      <c r="JZH188" s="23"/>
      <c r="JZI188" s="23"/>
      <c r="JZJ188" s="23"/>
      <c r="JZK188" s="23"/>
      <c r="JZL188" s="23"/>
      <c r="JZM188" s="23"/>
      <c r="JZN188" s="23"/>
      <c r="JZO188" s="23"/>
      <c r="JZP188" s="23"/>
      <c r="JZQ188" s="23"/>
      <c r="JZR188" s="23"/>
      <c r="JZS188" s="23"/>
      <c r="JZT188" s="23"/>
      <c r="JZU188" s="23"/>
      <c r="JZV188" s="23"/>
      <c r="JZW188" s="23"/>
      <c r="JZX188" s="23"/>
      <c r="JZY188" s="23"/>
      <c r="JZZ188" s="23"/>
      <c r="KAA188" s="23"/>
      <c r="KAB188" s="23"/>
      <c r="KAC188" s="23"/>
      <c r="KAD188" s="23"/>
      <c r="KAE188" s="23"/>
      <c r="KAF188" s="23"/>
      <c r="KAG188" s="23"/>
      <c r="KAH188" s="23"/>
      <c r="KAI188" s="23"/>
      <c r="KAJ188" s="23"/>
      <c r="KAK188" s="23"/>
      <c r="KAL188" s="23"/>
      <c r="KAM188" s="23"/>
      <c r="KAN188" s="23"/>
      <c r="KAO188" s="23"/>
      <c r="KAP188" s="23"/>
      <c r="KAQ188" s="23"/>
      <c r="KAR188" s="23"/>
      <c r="KAS188" s="23"/>
      <c r="KAT188" s="23"/>
      <c r="KAU188" s="23"/>
      <c r="KAV188" s="23"/>
      <c r="KAW188" s="23"/>
      <c r="KAX188" s="23"/>
      <c r="KAY188" s="23"/>
      <c r="KAZ188" s="23"/>
      <c r="KBA188" s="23"/>
      <c r="KBB188" s="23"/>
      <c r="KBC188" s="23"/>
      <c r="KBD188" s="23"/>
      <c r="KBE188" s="23"/>
      <c r="KBF188" s="23"/>
      <c r="KBG188" s="23"/>
      <c r="KBH188" s="23"/>
      <c r="KBI188" s="23"/>
      <c r="KBJ188" s="23"/>
      <c r="KBK188" s="23"/>
      <c r="KBL188" s="23"/>
      <c r="KBM188" s="23"/>
      <c r="KBN188" s="23"/>
      <c r="KBO188" s="23"/>
      <c r="KBP188" s="23"/>
      <c r="KBQ188" s="23"/>
      <c r="KBR188" s="23"/>
      <c r="KBS188" s="23"/>
      <c r="KBT188" s="23"/>
      <c r="KBU188" s="23"/>
      <c r="KBV188" s="23"/>
      <c r="KBW188" s="23"/>
      <c r="KBX188" s="23"/>
      <c r="KBY188" s="23"/>
      <c r="KBZ188" s="23"/>
      <c r="KCA188" s="23"/>
      <c r="KCB188" s="23"/>
      <c r="KCC188" s="23"/>
      <c r="KCD188" s="23"/>
      <c r="KCE188" s="23"/>
      <c r="KCF188" s="23"/>
      <c r="KCG188" s="23"/>
      <c r="KCH188" s="23"/>
      <c r="KCI188" s="23"/>
      <c r="KCJ188" s="23"/>
      <c r="KCK188" s="23"/>
      <c r="KCL188" s="23"/>
      <c r="KCM188" s="23"/>
      <c r="KCN188" s="23"/>
      <c r="KCO188" s="23"/>
      <c r="KCP188" s="23"/>
      <c r="KCQ188" s="23"/>
      <c r="KCR188" s="23"/>
      <c r="KCS188" s="23"/>
      <c r="KCT188" s="23"/>
      <c r="KCU188" s="23"/>
      <c r="KCV188" s="23"/>
      <c r="KCW188" s="23"/>
      <c r="KCX188" s="23"/>
      <c r="KCY188" s="23"/>
      <c r="KCZ188" s="23"/>
      <c r="KDA188" s="23"/>
      <c r="KDB188" s="23"/>
      <c r="KDC188" s="23"/>
      <c r="KDD188" s="23"/>
      <c r="KDE188" s="23"/>
      <c r="KDF188" s="23"/>
      <c r="KDG188" s="23"/>
      <c r="KDH188" s="23"/>
      <c r="KDI188" s="23"/>
      <c r="KDJ188" s="23"/>
      <c r="KDK188" s="23"/>
      <c r="KDL188" s="23"/>
      <c r="KDM188" s="23"/>
      <c r="KDN188" s="23"/>
      <c r="KDO188" s="23"/>
      <c r="KDP188" s="23"/>
      <c r="KDQ188" s="23"/>
      <c r="KDR188" s="23"/>
      <c r="KDS188" s="23"/>
      <c r="KDT188" s="23"/>
      <c r="KDU188" s="23"/>
      <c r="KDV188" s="23"/>
      <c r="KDW188" s="23"/>
      <c r="KDX188" s="23"/>
      <c r="KDY188" s="23"/>
      <c r="KDZ188" s="23"/>
      <c r="KEA188" s="23"/>
      <c r="KEB188" s="23"/>
      <c r="KEC188" s="23"/>
      <c r="KED188" s="23"/>
      <c r="KEE188" s="23"/>
      <c r="KEF188" s="23"/>
      <c r="KEG188" s="23"/>
      <c r="KEH188" s="23"/>
      <c r="KEI188" s="23"/>
      <c r="KEJ188" s="23"/>
      <c r="KEK188" s="23"/>
      <c r="KEL188" s="23"/>
      <c r="KEM188" s="23"/>
      <c r="KEN188" s="23"/>
      <c r="KEO188" s="23"/>
      <c r="KEP188" s="23"/>
      <c r="KEQ188" s="23"/>
      <c r="KER188" s="23"/>
      <c r="KES188" s="23"/>
      <c r="KET188" s="23"/>
      <c r="KEU188" s="23"/>
      <c r="KEV188" s="23"/>
      <c r="KEW188" s="23"/>
      <c r="KEX188" s="23"/>
      <c r="KEY188" s="23"/>
      <c r="KEZ188" s="23"/>
      <c r="KFA188" s="23"/>
      <c r="KFB188" s="23"/>
      <c r="KFC188" s="23"/>
      <c r="KFD188" s="23"/>
      <c r="KFE188" s="23"/>
      <c r="KFF188" s="23"/>
      <c r="KFG188" s="23"/>
      <c r="KFH188" s="23"/>
      <c r="KFI188" s="23"/>
      <c r="KFJ188" s="23"/>
      <c r="KFK188" s="23"/>
      <c r="KFL188" s="23"/>
      <c r="KFM188" s="23"/>
      <c r="KFN188" s="23"/>
      <c r="KFO188" s="23"/>
      <c r="KFP188" s="23"/>
      <c r="KFQ188" s="23"/>
      <c r="KFR188" s="23"/>
      <c r="KFS188" s="23"/>
      <c r="KFT188" s="23"/>
      <c r="KFU188" s="23"/>
      <c r="KFV188" s="23"/>
      <c r="KFW188" s="23"/>
      <c r="KFX188" s="23"/>
      <c r="KFY188" s="23"/>
      <c r="KFZ188" s="23"/>
      <c r="KGA188" s="23"/>
      <c r="KGB188" s="23"/>
      <c r="KGC188" s="23"/>
      <c r="KGD188" s="23"/>
      <c r="KGE188" s="23"/>
      <c r="KGF188" s="23"/>
      <c r="KGG188" s="23"/>
      <c r="KGH188" s="23"/>
      <c r="KGI188" s="23"/>
      <c r="KGJ188" s="23"/>
      <c r="KGK188" s="23"/>
      <c r="KGL188" s="23"/>
      <c r="KGM188" s="23"/>
      <c r="KGN188" s="23"/>
      <c r="KGO188" s="23"/>
      <c r="KGP188" s="23"/>
      <c r="KGQ188" s="23"/>
      <c r="KGR188" s="23"/>
      <c r="KGS188" s="23"/>
      <c r="KGT188" s="23"/>
      <c r="KGU188" s="23"/>
      <c r="KGV188" s="23"/>
      <c r="KGW188" s="23"/>
      <c r="KGX188" s="23"/>
      <c r="KGY188" s="23"/>
      <c r="KGZ188" s="23"/>
      <c r="KHA188" s="23"/>
      <c r="KHB188" s="23"/>
      <c r="KHC188" s="23"/>
      <c r="KHD188" s="23"/>
      <c r="KHE188" s="23"/>
      <c r="KHF188" s="23"/>
      <c r="KHG188" s="23"/>
      <c r="KHH188" s="23"/>
      <c r="KHI188" s="23"/>
      <c r="KHJ188" s="23"/>
      <c r="KHK188" s="23"/>
      <c r="KHL188" s="23"/>
      <c r="KHM188" s="23"/>
      <c r="KHN188" s="23"/>
      <c r="KHO188" s="23"/>
      <c r="KHP188" s="23"/>
      <c r="KHQ188" s="23"/>
      <c r="KHR188" s="23"/>
      <c r="KHS188" s="23"/>
      <c r="KHT188" s="23"/>
      <c r="KHU188" s="23"/>
      <c r="KHV188" s="23"/>
      <c r="KHW188" s="23"/>
      <c r="KHX188" s="23"/>
      <c r="KHY188" s="23"/>
      <c r="KHZ188" s="23"/>
      <c r="KIA188" s="23"/>
      <c r="KIB188" s="23"/>
      <c r="KIC188" s="23"/>
      <c r="KID188" s="23"/>
      <c r="KIE188" s="23"/>
      <c r="KIF188" s="23"/>
      <c r="KIG188" s="23"/>
      <c r="KIH188" s="23"/>
      <c r="KII188" s="23"/>
      <c r="KIJ188" s="23"/>
      <c r="KIK188" s="23"/>
      <c r="KIL188" s="23"/>
      <c r="KIM188" s="23"/>
      <c r="KIN188" s="23"/>
      <c r="KIO188" s="23"/>
      <c r="KIP188" s="23"/>
      <c r="KIQ188" s="23"/>
      <c r="KIR188" s="23"/>
      <c r="KIS188" s="23"/>
      <c r="KIT188" s="23"/>
      <c r="KIU188" s="23"/>
      <c r="KIV188" s="23"/>
      <c r="KIW188" s="23"/>
      <c r="KIX188" s="23"/>
      <c r="KIY188" s="23"/>
      <c r="KIZ188" s="23"/>
      <c r="KJA188" s="23"/>
      <c r="KJB188" s="23"/>
      <c r="KJC188" s="23"/>
      <c r="KJD188" s="23"/>
      <c r="KJE188" s="23"/>
      <c r="KJF188" s="23"/>
      <c r="KJG188" s="23"/>
      <c r="KJH188" s="23"/>
      <c r="KJI188" s="23"/>
      <c r="KJJ188" s="23"/>
      <c r="KJK188" s="23"/>
      <c r="KJL188" s="23"/>
      <c r="KJM188" s="23"/>
      <c r="KJN188" s="23"/>
      <c r="KJO188" s="23"/>
      <c r="KJP188" s="23"/>
      <c r="KJQ188" s="23"/>
      <c r="KJR188" s="23"/>
      <c r="KJS188" s="23"/>
      <c r="KJT188" s="23"/>
      <c r="KJU188" s="23"/>
      <c r="KJV188" s="23"/>
      <c r="KJW188" s="23"/>
      <c r="KJX188" s="23"/>
      <c r="KJY188" s="23"/>
      <c r="KJZ188" s="23"/>
      <c r="KKA188" s="23"/>
      <c r="KKB188" s="23"/>
      <c r="KKC188" s="23"/>
      <c r="KKD188" s="23"/>
      <c r="KKE188" s="23"/>
      <c r="KKF188" s="23"/>
      <c r="KKG188" s="23"/>
      <c r="KKH188" s="23"/>
      <c r="KKI188" s="23"/>
      <c r="KKJ188" s="23"/>
      <c r="KKK188" s="23"/>
      <c r="KKL188" s="23"/>
      <c r="KKM188" s="23"/>
      <c r="KKN188" s="23"/>
      <c r="KKO188" s="23"/>
      <c r="KKP188" s="23"/>
      <c r="KKQ188" s="23"/>
      <c r="KKR188" s="23"/>
      <c r="KKS188" s="23"/>
      <c r="KKT188" s="23"/>
      <c r="KKU188" s="23"/>
      <c r="KKV188" s="23"/>
      <c r="KKW188" s="23"/>
      <c r="KKX188" s="23"/>
      <c r="KKY188" s="23"/>
      <c r="KKZ188" s="23"/>
      <c r="KLA188" s="23"/>
      <c r="KLB188" s="23"/>
      <c r="KLC188" s="23"/>
      <c r="KLD188" s="23"/>
      <c r="KLE188" s="23"/>
      <c r="KLF188" s="23"/>
      <c r="KLG188" s="23"/>
      <c r="KLH188" s="23"/>
      <c r="KLI188" s="23"/>
      <c r="KLJ188" s="23"/>
      <c r="KLK188" s="23"/>
      <c r="KLL188" s="23"/>
      <c r="KLM188" s="23"/>
      <c r="KLN188" s="23"/>
      <c r="KLO188" s="23"/>
      <c r="KLP188" s="23"/>
      <c r="KLQ188" s="23"/>
      <c r="KLR188" s="23"/>
      <c r="KLS188" s="23"/>
      <c r="KLT188" s="23"/>
      <c r="KLU188" s="23"/>
      <c r="KLV188" s="23"/>
      <c r="KLW188" s="23"/>
      <c r="KLX188" s="23"/>
      <c r="KLY188" s="23"/>
      <c r="KLZ188" s="23"/>
      <c r="KMA188" s="23"/>
      <c r="KMB188" s="23"/>
      <c r="KMC188" s="23"/>
      <c r="KMD188" s="23"/>
      <c r="KME188" s="23"/>
      <c r="KMF188" s="23"/>
      <c r="KMG188" s="23"/>
      <c r="KMH188" s="23"/>
      <c r="KMI188" s="23"/>
      <c r="KMJ188" s="23"/>
      <c r="KMK188" s="23"/>
      <c r="KML188" s="23"/>
      <c r="KMM188" s="23"/>
      <c r="KMN188" s="23"/>
      <c r="KMO188" s="23"/>
      <c r="KMP188" s="23"/>
      <c r="KMQ188" s="23"/>
      <c r="KMR188" s="23"/>
      <c r="KMS188" s="23"/>
      <c r="KMT188" s="23"/>
      <c r="KMU188" s="23"/>
      <c r="KMV188" s="23"/>
      <c r="KMW188" s="23"/>
      <c r="KMX188" s="23"/>
      <c r="KMY188" s="23"/>
      <c r="KMZ188" s="23"/>
      <c r="KNA188" s="23"/>
      <c r="KNB188" s="23"/>
      <c r="KNC188" s="23"/>
      <c r="KND188" s="23"/>
      <c r="KNE188" s="23"/>
      <c r="KNF188" s="23"/>
      <c r="KNG188" s="23"/>
      <c r="KNH188" s="23"/>
      <c r="KNI188" s="23"/>
      <c r="KNJ188" s="23"/>
      <c r="KNK188" s="23"/>
      <c r="KNL188" s="23"/>
      <c r="KNM188" s="23"/>
      <c r="KNN188" s="23"/>
      <c r="KNO188" s="23"/>
      <c r="KNP188" s="23"/>
      <c r="KNQ188" s="23"/>
      <c r="KNR188" s="23"/>
      <c r="KNS188" s="23"/>
      <c r="KNT188" s="23"/>
      <c r="KNU188" s="23"/>
      <c r="KNV188" s="23"/>
      <c r="KNW188" s="23"/>
      <c r="KNX188" s="23"/>
      <c r="KNY188" s="23"/>
      <c r="KNZ188" s="23"/>
      <c r="KOA188" s="23"/>
      <c r="KOB188" s="23"/>
      <c r="KOC188" s="23"/>
      <c r="KOD188" s="23"/>
      <c r="KOE188" s="23"/>
      <c r="KOF188" s="23"/>
      <c r="KOG188" s="23"/>
      <c r="KOH188" s="23"/>
      <c r="KOI188" s="23"/>
      <c r="KOJ188" s="23"/>
      <c r="KOK188" s="23"/>
      <c r="KOL188" s="23"/>
      <c r="KOM188" s="23"/>
      <c r="KON188" s="23"/>
      <c r="KOO188" s="23"/>
      <c r="KOP188" s="23"/>
      <c r="KOQ188" s="23"/>
      <c r="KOR188" s="23"/>
      <c r="KOS188" s="23"/>
      <c r="KOT188" s="23"/>
      <c r="KOU188" s="23"/>
      <c r="KOV188" s="23"/>
      <c r="KOW188" s="23"/>
      <c r="KOX188" s="23"/>
      <c r="KOY188" s="23"/>
      <c r="KOZ188" s="23"/>
      <c r="KPA188" s="23"/>
      <c r="KPB188" s="23"/>
      <c r="KPC188" s="23"/>
      <c r="KPD188" s="23"/>
      <c r="KPE188" s="23"/>
      <c r="KPF188" s="23"/>
      <c r="KPG188" s="23"/>
      <c r="KPH188" s="23"/>
      <c r="KPI188" s="23"/>
      <c r="KPJ188" s="23"/>
      <c r="KPK188" s="23"/>
      <c r="KPL188" s="23"/>
      <c r="KPM188" s="23"/>
      <c r="KPN188" s="23"/>
      <c r="KPO188" s="23"/>
      <c r="KPP188" s="23"/>
      <c r="KPQ188" s="23"/>
      <c r="KPR188" s="23"/>
      <c r="KPS188" s="23"/>
      <c r="KPT188" s="23"/>
      <c r="KPU188" s="23"/>
      <c r="KPV188" s="23"/>
      <c r="KPW188" s="23"/>
      <c r="KPX188" s="23"/>
      <c r="KPY188" s="23"/>
      <c r="KPZ188" s="23"/>
      <c r="KQA188" s="23"/>
      <c r="KQB188" s="23"/>
      <c r="KQC188" s="23"/>
      <c r="KQD188" s="23"/>
      <c r="KQE188" s="23"/>
      <c r="KQF188" s="23"/>
      <c r="KQG188" s="23"/>
      <c r="KQH188" s="23"/>
      <c r="KQI188" s="23"/>
      <c r="KQJ188" s="23"/>
      <c r="KQK188" s="23"/>
      <c r="KQL188" s="23"/>
      <c r="KQM188" s="23"/>
      <c r="KQN188" s="23"/>
      <c r="KQO188" s="23"/>
      <c r="KQP188" s="23"/>
      <c r="KQQ188" s="23"/>
      <c r="KQR188" s="23"/>
      <c r="KQS188" s="23"/>
      <c r="KQT188" s="23"/>
      <c r="KQU188" s="23"/>
      <c r="KQV188" s="23"/>
      <c r="KQW188" s="23"/>
      <c r="KQX188" s="23"/>
      <c r="KQY188" s="23"/>
      <c r="KQZ188" s="23"/>
      <c r="KRA188" s="23"/>
      <c r="KRB188" s="23"/>
      <c r="KRC188" s="23"/>
      <c r="KRD188" s="23"/>
      <c r="KRE188" s="23"/>
      <c r="KRF188" s="23"/>
      <c r="KRG188" s="23"/>
      <c r="KRH188" s="23"/>
      <c r="KRI188" s="23"/>
      <c r="KRJ188" s="23"/>
      <c r="KRK188" s="23"/>
      <c r="KRL188" s="23"/>
      <c r="KRM188" s="23"/>
      <c r="KRN188" s="23"/>
      <c r="KRO188" s="23"/>
      <c r="KRP188" s="23"/>
      <c r="KRQ188" s="23"/>
      <c r="KRR188" s="23"/>
      <c r="KRS188" s="23"/>
      <c r="KRT188" s="23"/>
      <c r="KRU188" s="23"/>
      <c r="KRV188" s="23"/>
      <c r="KRW188" s="23"/>
      <c r="KRX188" s="23"/>
      <c r="KRY188" s="23"/>
      <c r="KRZ188" s="23"/>
      <c r="KSA188" s="23"/>
      <c r="KSB188" s="23"/>
      <c r="KSC188" s="23"/>
      <c r="KSD188" s="23"/>
      <c r="KSE188" s="23"/>
      <c r="KSF188" s="23"/>
      <c r="KSG188" s="23"/>
      <c r="KSH188" s="23"/>
      <c r="KSI188" s="23"/>
      <c r="KSJ188" s="23"/>
      <c r="KSK188" s="23"/>
      <c r="KSL188" s="23"/>
      <c r="KSM188" s="23"/>
      <c r="KSN188" s="23"/>
      <c r="KSO188" s="23"/>
      <c r="KSP188" s="23"/>
      <c r="KSQ188" s="23"/>
      <c r="KSR188" s="23"/>
      <c r="KSS188" s="23"/>
      <c r="KST188" s="23"/>
      <c r="KSU188" s="23"/>
      <c r="KSV188" s="23"/>
      <c r="KSW188" s="23"/>
      <c r="KSX188" s="23"/>
      <c r="KSY188" s="23"/>
      <c r="KSZ188" s="23"/>
      <c r="KTA188" s="23"/>
      <c r="KTB188" s="23"/>
      <c r="KTC188" s="23"/>
      <c r="KTD188" s="23"/>
      <c r="KTE188" s="23"/>
      <c r="KTF188" s="23"/>
      <c r="KTG188" s="23"/>
      <c r="KTH188" s="23"/>
      <c r="KTI188" s="23"/>
      <c r="KTJ188" s="23"/>
      <c r="KTK188" s="23"/>
      <c r="KTL188" s="23"/>
      <c r="KTM188" s="23"/>
      <c r="KTN188" s="23"/>
      <c r="KTO188" s="23"/>
      <c r="KTP188" s="23"/>
      <c r="KTQ188" s="23"/>
      <c r="KTR188" s="23"/>
      <c r="KTS188" s="23"/>
      <c r="KTT188" s="23"/>
      <c r="KTU188" s="23"/>
      <c r="KTV188" s="23"/>
      <c r="KTW188" s="23"/>
      <c r="KTX188" s="23"/>
      <c r="KTY188" s="23"/>
      <c r="KTZ188" s="23"/>
      <c r="KUA188" s="23"/>
      <c r="KUB188" s="23"/>
      <c r="KUC188" s="23"/>
      <c r="KUD188" s="23"/>
      <c r="KUE188" s="23"/>
      <c r="KUF188" s="23"/>
      <c r="KUG188" s="23"/>
      <c r="KUH188" s="23"/>
      <c r="KUI188" s="23"/>
      <c r="KUJ188" s="23"/>
      <c r="KUK188" s="23"/>
      <c r="KUL188" s="23"/>
      <c r="KUM188" s="23"/>
      <c r="KUN188" s="23"/>
      <c r="KUO188" s="23"/>
      <c r="KUP188" s="23"/>
      <c r="KUQ188" s="23"/>
      <c r="KUR188" s="23"/>
      <c r="KUS188" s="23"/>
      <c r="KUT188" s="23"/>
      <c r="KUU188" s="23"/>
      <c r="KUV188" s="23"/>
      <c r="KUW188" s="23"/>
      <c r="KUX188" s="23"/>
      <c r="KUY188" s="23"/>
      <c r="KUZ188" s="23"/>
      <c r="KVA188" s="23"/>
      <c r="KVB188" s="23"/>
      <c r="KVC188" s="23"/>
      <c r="KVD188" s="23"/>
      <c r="KVE188" s="23"/>
      <c r="KVF188" s="23"/>
      <c r="KVG188" s="23"/>
      <c r="KVH188" s="23"/>
      <c r="KVI188" s="23"/>
      <c r="KVJ188" s="23"/>
      <c r="KVK188" s="23"/>
      <c r="KVL188" s="23"/>
      <c r="KVM188" s="23"/>
      <c r="KVN188" s="23"/>
      <c r="KVO188" s="23"/>
      <c r="KVP188" s="23"/>
      <c r="KVQ188" s="23"/>
      <c r="KVR188" s="23"/>
      <c r="KVS188" s="23"/>
      <c r="KVT188" s="23"/>
      <c r="KVU188" s="23"/>
      <c r="KVV188" s="23"/>
      <c r="KVW188" s="23"/>
      <c r="KVX188" s="23"/>
      <c r="KVY188" s="23"/>
      <c r="KVZ188" s="23"/>
      <c r="KWA188" s="23"/>
      <c r="KWB188" s="23"/>
      <c r="KWC188" s="23"/>
      <c r="KWD188" s="23"/>
      <c r="KWE188" s="23"/>
      <c r="KWF188" s="23"/>
      <c r="KWG188" s="23"/>
      <c r="KWH188" s="23"/>
      <c r="KWI188" s="23"/>
      <c r="KWJ188" s="23"/>
      <c r="KWK188" s="23"/>
      <c r="KWL188" s="23"/>
      <c r="KWM188" s="23"/>
      <c r="KWN188" s="23"/>
      <c r="KWO188" s="23"/>
      <c r="KWP188" s="23"/>
      <c r="KWQ188" s="23"/>
      <c r="KWR188" s="23"/>
      <c r="KWS188" s="23"/>
      <c r="KWT188" s="23"/>
      <c r="KWU188" s="23"/>
      <c r="KWV188" s="23"/>
      <c r="KWW188" s="23"/>
      <c r="KWX188" s="23"/>
      <c r="KWY188" s="23"/>
      <c r="KWZ188" s="23"/>
      <c r="KXA188" s="23"/>
      <c r="KXB188" s="23"/>
      <c r="KXC188" s="23"/>
      <c r="KXD188" s="23"/>
      <c r="KXE188" s="23"/>
      <c r="KXF188" s="23"/>
      <c r="KXG188" s="23"/>
      <c r="KXH188" s="23"/>
      <c r="KXI188" s="23"/>
      <c r="KXJ188" s="23"/>
      <c r="KXK188" s="23"/>
      <c r="KXL188" s="23"/>
      <c r="KXM188" s="23"/>
      <c r="KXN188" s="23"/>
      <c r="KXO188" s="23"/>
      <c r="KXP188" s="23"/>
      <c r="KXQ188" s="23"/>
      <c r="KXR188" s="23"/>
      <c r="KXS188" s="23"/>
      <c r="KXT188" s="23"/>
      <c r="KXU188" s="23"/>
      <c r="KXV188" s="23"/>
      <c r="KXW188" s="23"/>
      <c r="KXX188" s="23"/>
      <c r="KXY188" s="23"/>
      <c r="KXZ188" s="23"/>
      <c r="KYA188" s="23"/>
      <c r="KYB188" s="23"/>
      <c r="KYC188" s="23"/>
      <c r="KYD188" s="23"/>
      <c r="KYE188" s="23"/>
      <c r="KYF188" s="23"/>
      <c r="KYG188" s="23"/>
      <c r="KYH188" s="23"/>
      <c r="KYI188" s="23"/>
      <c r="KYJ188" s="23"/>
      <c r="KYK188" s="23"/>
      <c r="KYL188" s="23"/>
      <c r="KYM188" s="23"/>
      <c r="KYN188" s="23"/>
      <c r="KYO188" s="23"/>
      <c r="KYP188" s="23"/>
      <c r="KYQ188" s="23"/>
      <c r="KYR188" s="23"/>
      <c r="KYS188" s="23"/>
      <c r="KYT188" s="23"/>
      <c r="KYU188" s="23"/>
      <c r="KYV188" s="23"/>
      <c r="KYW188" s="23"/>
      <c r="KYX188" s="23"/>
      <c r="KYY188" s="23"/>
      <c r="KYZ188" s="23"/>
      <c r="KZA188" s="23"/>
      <c r="KZB188" s="23"/>
      <c r="KZC188" s="23"/>
      <c r="KZD188" s="23"/>
      <c r="KZE188" s="23"/>
      <c r="KZF188" s="23"/>
      <c r="KZG188" s="23"/>
      <c r="KZH188" s="23"/>
      <c r="KZI188" s="23"/>
      <c r="KZJ188" s="23"/>
      <c r="KZK188" s="23"/>
      <c r="KZL188" s="23"/>
      <c r="KZM188" s="23"/>
      <c r="KZN188" s="23"/>
      <c r="KZO188" s="23"/>
      <c r="KZP188" s="23"/>
      <c r="KZQ188" s="23"/>
      <c r="KZR188" s="23"/>
      <c r="KZS188" s="23"/>
      <c r="KZT188" s="23"/>
      <c r="KZU188" s="23"/>
      <c r="KZV188" s="23"/>
      <c r="KZW188" s="23"/>
      <c r="KZX188" s="23"/>
      <c r="KZY188" s="23"/>
      <c r="KZZ188" s="23"/>
      <c r="LAA188" s="23"/>
      <c r="LAB188" s="23"/>
      <c r="LAC188" s="23"/>
      <c r="LAD188" s="23"/>
      <c r="LAE188" s="23"/>
      <c r="LAF188" s="23"/>
      <c r="LAG188" s="23"/>
      <c r="LAH188" s="23"/>
      <c r="LAI188" s="23"/>
      <c r="LAJ188" s="23"/>
      <c r="LAK188" s="23"/>
      <c r="LAL188" s="23"/>
      <c r="LAM188" s="23"/>
      <c r="LAN188" s="23"/>
      <c r="LAO188" s="23"/>
      <c r="LAP188" s="23"/>
      <c r="LAQ188" s="23"/>
      <c r="LAR188" s="23"/>
      <c r="LAS188" s="23"/>
      <c r="LAT188" s="23"/>
      <c r="LAU188" s="23"/>
      <c r="LAV188" s="23"/>
      <c r="LAW188" s="23"/>
      <c r="LAX188" s="23"/>
      <c r="LAY188" s="23"/>
      <c r="LAZ188" s="23"/>
      <c r="LBA188" s="23"/>
      <c r="LBB188" s="23"/>
      <c r="LBC188" s="23"/>
      <c r="LBD188" s="23"/>
      <c r="LBE188" s="23"/>
      <c r="LBF188" s="23"/>
      <c r="LBG188" s="23"/>
      <c r="LBH188" s="23"/>
      <c r="LBI188" s="23"/>
      <c r="LBJ188" s="23"/>
      <c r="LBK188" s="23"/>
      <c r="LBL188" s="23"/>
      <c r="LBM188" s="23"/>
      <c r="LBN188" s="23"/>
      <c r="LBO188" s="23"/>
      <c r="LBP188" s="23"/>
      <c r="LBQ188" s="23"/>
      <c r="LBR188" s="23"/>
      <c r="LBS188" s="23"/>
      <c r="LBT188" s="23"/>
      <c r="LBU188" s="23"/>
      <c r="LBV188" s="23"/>
      <c r="LBW188" s="23"/>
      <c r="LBX188" s="23"/>
      <c r="LBY188" s="23"/>
      <c r="LBZ188" s="23"/>
      <c r="LCA188" s="23"/>
      <c r="LCB188" s="23"/>
      <c r="LCC188" s="23"/>
      <c r="LCD188" s="23"/>
      <c r="LCE188" s="23"/>
      <c r="LCF188" s="23"/>
      <c r="LCG188" s="23"/>
      <c r="LCH188" s="23"/>
      <c r="LCI188" s="23"/>
      <c r="LCJ188" s="23"/>
      <c r="LCK188" s="23"/>
      <c r="LCL188" s="23"/>
      <c r="LCM188" s="23"/>
      <c r="LCN188" s="23"/>
      <c r="LCO188" s="23"/>
      <c r="LCP188" s="23"/>
      <c r="LCQ188" s="23"/>
      <c r="LCR188" s="23"/>
      <c r="LCS188" s="23"/>
      <c r="LCT188" s="23"/>
      <c r="LCU188" s="23"/>
      <c r="LCV188" s="23"/>
      <c r="LCW188" s="23"/>
      <c r="LCX188" s="23"/>
      <c r="LCY188" s="23"/>
      <c r="LCZ188" s="23"/>
      <c r="LDA188" s="23"/>
      <c r="LDB188" s="23"/>
      <c r="LDC188" s="23"/>
      <c r="LDD188" s="23"/>
      <c r="LDE188" s="23"/>
      <c r="LDF188" s="23"/>
      <c r="LDG188" s="23"/>
      <c r="LDH188" s="23"/>
      <c r="LDI188" s="23"/>
      <c r="LDJ188" s="23"/>
      <c r="LDK188" s="23"/>
      <c r="LDL188" s="23"/>
      <c r="LDM188" s="23"/>
      <c r="LDN188" s="23"/>
      <c r="LDO188" s="23"/>
      <c r="LDP188" s="23"/>
      <c r="LDQ188" s="23"/>
      <c r="LDR188" s="23"/>
      <c r="LDS188" s="23"/>
      <c r="LDT188" s="23"/>
      <c r="LDU188" s="23"/>
      <c r="LDV188" s="23"/>
      <c r="LDW188" s="23"/>
      <c r="LDX188" s="23"/>
      <c r="LDY188" s="23"/>
      <c r="LDZ188" s="23"/>
      <c r="LEA188" s="23"/>
      <c r="LEB188" s="23"/>
      <c r="LEC188" s="23"/>
      <c r="LED188" s="23"/>
      <c r="LEE188" s="23"/>
      <c r="LEF188" s="23"/>
      <c r="LEG188" s="23"/>
      <c r="LEH188" s="23"/>
      <c r="LEI188" s="23"/>
      <c r="LEJ188" s="23"/>
      <c r="LEK188" s="23"/>
      <c r="LEL188" s="23"/>
      <c r="LEM188" s="23"/>
      <c r="LEN188" s="23"/>
      <c r="LEO188" s="23"/>
      <c r="LEP188" s="23"/>
      <c r="LEQ188" s="23"/>
      <c r="LER188" s="23"/>
      <c r="LES188" s="23"/>
      <c r="LET188" s="23"/>
      <c r="LEU188" s="23"/>
      <c r="LEV188" s="23"/>
      <c r="LEW188" s="23"/>
      <c r="LEX188" s="23"/>
      <c r="LEY188" s="23"/>
      <c r="LEZ188" s="23"/>
      <c r="LFA188" s="23"/>
      <c r="LFB188" s="23"/>
      <c r="LFC188" s="23"/>
      <c r="LFD188" s="23"/>
      <c r="LFE188" s="23"/>
      <c r="LFF188" s="23"/>
      <c r="LFG188" s="23"/>
      <c r="LFH188" s="23"/>
      <c r="LFI188" s="23"/>
      <c r="LFJ188" s="23"/>
      <c r="LFK188" s="23"/>
      <c r="LFL188" s="23"/>
      <c r="LFM188" s="23"/>
      <c r="LFN188" s="23"/>
      <c r="LFO188" s="23"/>
      <c r="LFP188" s="23"/>
      <c r="LFQ188" s="23"/>
      <c r="LFR188" s="23"/>
      <c r="LFS188" s="23"/>
      <c r="LFT188" s="23"/>
      <c r="LFU188" s="23"/>
      <c r="LFV188" s="23"/>
      <c r="LFW188" s="23"/>
      <c r="LFX188" s="23"/>
      <c r="LFY188" s="23"/>
      <c r="LFZ188" s="23"/>
      <c r="LGA188" s="23"/>
      <c r="LGB188" s="23"/>
      <c r="LGC188" s="23"/>
      <c r="LGD188" s="23"/>
      <c r="LGE188" s="23"/>
      <c r="LGF188" s="23"/>
      <c r="LGG188" s="23"/>
      <c r="LGH188" s="23"/>
      <c r="LGI188" s="23"/>
      <c r="LGJ188" s="23"/>
      <c r="LGK188" s="23"/>
      <c r="LGL188" s="23"/>
      <c r="LGM188" s="23"/>
      <c r="LGN188" s="23"/>
      <c r="LGO188" s="23"/>
      <c r="LGP188" s="23"/>
      <c r="LGQ188" s="23"/>
      <c r="LGR188" s="23"/>
      <c r="LGS188" s="23"/>
      <c r="LGT188" s="23"/>
      <c r="LGU188" s="23"/>
      <c r="LGV188" s="23"/>
      <c r="LGW188" s="23"/>
      <c r="LGX188" s="23"/>
      <c r="LGY188" s="23"/>
      <c r="LGZ188" s="23"/>
      <c r="LHA188" s="23"/>
      <c r="LHB188" s="23"/>
      <c r="LHC188" s="23"/>
      <c r="LHD188" s="23"/>
      <c r="LHE188" s="23"/>
      <c r="LHF188" s="23"/>
      <c r="LHG188" s="23"/>
      <c r="LHH188" s="23"/>
      <c r="LHI188" s="23"/>
      <c r="LHJ188" s="23"/>
      <c r="LHK188" s="23"/>
      <c r="LHL188" s="23"/>
      <c r="LHM188" s="23"/>
      <c r="LHN188" s="23"/>
      <c r="LHO188" s="23"/>
      <c r="LHP188" s="23"/>
      <c r="LHQ188" s="23"/>
      <c r="LHR188" s="23"/>
      <c r="LHS188" s="23"/>
      <c r="LHT188" s="23"/>
      <c r="LHU188" s="23"/>
      <c r="LHV188" s="23"/>
      <c r="LHW188" s="23"/>
      <c r="LHX188" s="23"/>
      <c r="LHY188" s="23"/>
      <c r="LHZ188" s="23"/>
      <c r="LIA188" s="23"/>
      <c r="LIB188" s="23"/>
      <c r="LIC188" s="23"/>
      <c r="LID188" s="23"/>
      <c r="LIE188" s="23"/>
      <c r="LIF188" s="23"/>
      <c r="LIG188" s="23"/>
      <c r="LIH188" s="23"/>
      <c r="LII188" s="23"/>
      <c r="LIJ188" s="23"/>
      <c r="LIK188" s="23"/>
      <c r="LIL188" s="23"/>
      <c r="LIM188" s="23"/>
      <c r="LIN188" s="23"/>
      <c r="LIO188" s="23"/>
      <c r="LIP188" s="23"/>
      <c r="LIQ188" s="23"/>
      <c r="LIR188" s="23"/>
      <c r="LIS188" s="23"/>
      <c r="LIT188" s="23"/>
      <c r="LIU188" s="23"/>
      <c r="LIV188" s="23"/>
      <c r="LIW188" s="23"/>
      <c r="LIX188" s="23"/>
      <c r="LIY188" s="23"/>
      <c r="LIZ188" s="23"/>
      <c r="LJA188" s="23"/>
      <c r="LJB188" s="23"/>
      <c r="LJC188" s="23"/>
      <c r="LJD188" s="23"/>
      <c r="LJE188" s="23"/>
      <c r="LJF188" s="23"/>
      <c r="LJG188" s="23"/>
      <c r="LJH188" s="23"/>
      <c r="LJI188" s="23"/>
      <c r="LJJ188" s="23"/>
      <c r="LJK188" s="23"/>
      <c r="LJL188" s="23"/>
      <c r="LJM188" s="23"/>
      <c r="LJN188" s="23"/>
      <c r="LJO188" s="23"/>
      <c r="LJP188" s="23"/>
      <c r="LJQ188" s="23"/>
      <c r="LJR188" s="23"/>
      <c r="LJS188" s="23"/>
      <c r="LJT188" s="23"/>
      <c r="LJU188" s="23"/>
      <c r="LJV188" s="23"/>
      <c r="LJW188" s="23"/>
      <c r="LJX188" s="23"/>
      <c r="LJY188" s="23"/>
      <c r="LJZ188" s="23"/>
      <c r="LKA188" s="23"/>
      <c r="LKB188" s="23"/>
      <c r="LKC188" s="23"/>
      <c r="LKD188" s="23"/>
      <c r="LKE188" s="23"/>
      <c r="LKF188" s="23"/>
      <c r="LKG188" s="23"/>
      <c r="LKH188" s="23"/>
      <c r="LKI188" s="23"/>
      <c r="LKJ188" s="23"/>
      <c r="LKK188" s="23"/>
      <c r="LKL188" s="23"/>
      <c r="LKM188" s="23"/>
      <c r="LKN188" s="23"/>
      <c r="LKO188" s="23"/>
      <c r="LKP188" s="23"/>
      <c r="LKQ188" s="23"/>
      <c r="LKR188" s="23"/>
      <c r="LKS188" s="23"/>
      <c r="LKT188" s="23"/>
      <c r="LKU188" s="23"/>
      <c r="LKV188" s="23"/>
      <c r="LKW188" s="23"/>
      <c r="LKX188" s="23"/>
      <c r="LKY188" s="23"/>
      <c r="LKZ188" s="23"/>
      <c r="LLA188" s="23"/>
      <c r="LLB188" s="23"/>
      <c r="LLC188" s="23"/>
      <c r="LLD188" s="23"/>
      <c r="LLE188" s="23"/>
      <c r="LLF188" s="23"/>
      <c r="LLG188" s="23"/>
      <c r="LLH188" s="23"/>
      <c r="LLI188" s="23"/>
      <c r="LLJ188" s="23"/>
      <c r="LLK188" s="23"/>
      <c r="LLL188" s="23"/>
      <c r="LLM188" s="23"/>
      <c r="LLN188" s="23"/>
      <c r="LLO188" s="23"/>
      <c r="LLP188" s="23"/>
      <c r="LLQ188" s="23"/>
      <c r="LLR188" s="23"/>
      <c r="LLS188" s="23"/>
      <c r="LLT188" s="23"/>
      <c r="LLU188" s="23"/>
      <c r="LLV188" s="23"/>
      <c r="LLW188" s="23"/>
      <c r="LLX188" s="23"/>
      <c r="LLY188" s="23"/>
      <c r="LLZ188" s="23"/>
      <c r="LMA188" s="23"/>
      <c r="LMB188" s="23"/>
      <c r="LMC188" s="23"/>
      <c r="LMD188" s="23"/>
      <c r="LME188" s="23"/>
      <c r="LMF188" s="23"/>
      <c r="LMG188" s="23"/>
      <c r="LMH188" s="23"/>
      <c r="LMI188" s="23"/>
      <c r="LMJ188" s="23"/>
      <c r="LMK188" s="23"/>
      <c r="LML188" s="23"/>
      <c r="LMM188" s="23"/>
      <c r="LMN188" s="23"/>
      <c r="LMO188" s="23"/>
      <c r="LMP188" s="23"/>
      <c r="LMQ188" s="23"/>
      <c r="LMR188" s="23"/>
      <c r="LMS188" s="23"/>
      <c r="LMT188" s="23"/>
      <c r="LMU188" s="23"/>
      <c r="LMV188" s="23"/>
      <c r="LMW188" s="23"/>
      <c r="LMX188" s="23"/>
      <c r="LMY188" s="23"/>
      <c r="LMZ188" s="23"/>
      <c r="LNA188" s="23"/>
      <c r="LNB188" s="23"/>
      <c r="LNC188" s="23"/>
      <c r="LND188" s="23"/>
      <c r="LNE188" s="23"/>
      <c r="LNF188" s="23"/>
      <c r="LNG188" s="23"/>
      <c r="LNH188" s="23"/>
      <c r="LNI188" s="23"/>
      <c r="LNJ188" s="23"/>
      <c r="LNK188" s="23"/>
      <c r="LNL188" s="23"/>
      <c r="LNM188" s="23"/>
      <c r="LNN188" s="23"/>
      <c r="LNO188" s="23"/>
      <c r="LNP188" s="23"/>
      <c r="LNQ188" s="23"/>
      <c r="LNR188" s="23"/>
      <c r="LNS188" s="23"/>
      <c r="LNT188" s="23"/>
      <c r="LNU188" s="23"/>
      <c r="LNV188" s="23"/>
      <c r="LNW188" s="23"/>
      <c r="LNX188" s="23"/>
      <c r="LNY188" s="23"/>
      <c r="LNZ188" s="23"/>
      <c r="LOA188" s="23"/>
      <c r="LOB188" s="23"/>
      <c r="LOC188" s="23"/>
      <c r="LOD188" s="23"/>
      <c r="LOE188" s="23"/>
      <c r="LOF188" s="23"/>
      <c r="LOG188" s="23"/>
      <c r="LOH188" s="23"/>
      <c r="LOI188" s="23"/>
      <c r="LOJ188" s="23"/>
      <c r="LOK188" s="23"/>
      <c r="LOL188" s="23"/>
      <c r="LOM188" s="23"/>
      <c r="LON188" s="23"/>
      <c r="LOO188" s="23"/>
      <c r="LOP188" s="23"/>
      <c r="LOQ188" s="23"/>
      <c r="LOR188" s="23"/>
      <c r="LOS188" s="23"/>
      <c r="LOT188" s="23"/>
      <c r="LOU188" s="23"/>
      <c r="LOV188" s="23"/>
      <c r="LOW188" s="23"/>
      <c r="LOX188" s="23"/>
      <c r="LOY188" s="23"/>
      <c r="LOZ188" s="23"/>
      <c r="LPA188" s="23"/>
      <c r="LPB188" s="23"/>
      <c r="LPC188" s="23"/>
      <c r="LPD188" s="23"/>
      <c r="LPE188" s="23"/>
      <c r="LPF188" s="23"/>
      <c r="LPG188" s="23"/>
      <c r="LPH188" s="23"/>
      <c r="LPI188" s="23"/>
      <c r="LPJ188" s="23"/>
      <c r="LPK188" s="23"/>
      <c r="LPL188" s="23"/>
      <c r="LPM188" s="23"/>
      <c r="LPN188" s="23"/>
      <c r="LPO188" s="23"/>
      <c r="LPP188" s="23"/>
      <c r="LPQ188" s="23"/>
      <c r="LPR188" s="23"/>
      <c r="LPS188" s="23"/>
      <c r="LPT188" s="23"/>
      <c r="LPU188" s="23"/>
      <c r="LPV188" s="23"/>
      <c r="LPW188" s="23"/>
      <c r="LPX188" s="23"/>
      <c r="LPY188" s="23"/>
      <c r="LPZ188" s="23"/>
      <c r="LQA188" s="23"/>
      <c r="LQB188" s="23"/>
      <c r="LQC188" s="23"/>
      <c r="LQD188" s="23"/>
      <c r="LQE188" s="23"/>
      <c r="LQF188" s="23"/>
      <c r="LQG188" s="23"/>
      <c r="LQH188" s="23"/>
      <c r="LQI188" s="23"/>
      <c r="LQJ188" s="23"/>
      <c r="LQK188" s="23"/>
      <c r="LQL188" s="23"/>
      <c r="LQM188" s="23"/>
      <c r="LQN188" s="23"/>
      <c r="LQO188" s="23"/>
      <c r="LQP188" s="23"/>
      <c r="LQQ188" s="23"/>
      <c r="LQR188" s="23"/>
      <c r="LQS188" s="23"/>
      <c r="LQT188" s="23"/>
      <c r="LQU188" s="23"/>
      <c r="LQV188" s="23"/>
      <c r="LQW188" s="23"/>
      <c r="LQX188" s="23"/>
      <c r="LQY188" s="23"/>
      <c r="LQZ188" s="23"/>
      <c r="LRA188" s="23"/>
      <c r="LRB188" s="23"/>
      <c r="LRC188" s="23"/>
      <c r="LRD188" s="23"/>
      <c r="LRE188" s="23"/>
      <c r="LRF188" s="23"/>
      <c r="LRG188" s="23"/>
      <c r="LRH188" s="23"/>
      <c r="LRI188" s="23"/>
      <c r="LRJ188" s="23"/>
      <c r="LRK188" s="23"/>
      <c r="LRL188" s="23"/>
      <c r="LRM188" s="23"/>
      <c r="LRN188" s="23"/>
      <c r="LRO188" s="23"/>
      <c r="LRP188" s="23"/>
      <c r="LRQ188" s="23"/>
      <c r="LRR188" s="23"/>
      <c r="LRS188" s="23"/>
      <c r="LRT188" s="23"/>
      <c r="LRU188" s="23"/>
      <c r="LRV188" s="23"/>
      <c r="LRW188" s="23"/>
      <c r="LRX188" s="23"/>
      <c r="LRY188" s="23"/>
      <c r="LRZ188" s="23"/>
      <c r="LSA188" s="23"/>
      <c r="LSB188" s="23"/>
      <c r="LSC188" s="23"/>
      <c r="LSD188" s="23"/>
      <c r="LSE188" s="23"/>
      <c r="LSF188" s="23"/>
      <c r="LSG188" s="23"/>
      <c r="LSH188" s="23"/>
      <c r="LSI188" s="23"/>
      <c r="LSJ188" s="23"/>
      <c r="LSK188" s="23"/>
      <c r="LSL188" s="23"/>
      <c r="LSM188" s="23"/>
      <c r="LSN188" s="23"/>
      <c r="LSO188" s="23"/>
      <c r="LSP188" s="23"/>
      <c r="LSQ188" s="23"/>
      <c r="LSR188" s="23"/>
      <c r="LSS188" s="23"/>
      <c r="LST188" s="23"/>
      <c r="LSU188" s="23"/>
      <c r="LSV188" s="23"/>
      <c r="LSW188" s="23"/>
      <c r="LSX188" s="23"/>
      <c r="LSY188" s="23"/>
      <c r="LSZ188" s="23"/>
      <c r="LTA188" s="23"/>
      <c r="LTB188" s="23"/>
      <c r="LTC188" s="23"/>
      <c r="LTD188" s="23"/>
      <c r="LTE188" s="23"/>
      <c r="LTF188" s="23"/>
      <c r="LTG188" s="23"/>
      <c r="LTH188" s="23"/>
      <c r="LTI188" s="23"/>
      <c r="LTJ188" s="23"/>
      <c r="LTK188" s="23"/>
      <c r="LTL188" s="23"/>
      <c r="LTM188" s="23"/>
      <c r="LTN188" s="23"/>
      <c r="LTO188" s="23"/>
      <c r="LTP188" s="23"/>
      <c r="LTQ188" s="23"/>
      <c r="LTR188" s="23"/>
      <c r="LTS188" s="23"/>
      <c r="LTT188" s="23"/>
      <c r="LTU188" s="23"/>
      <c r="LTV188" s="23"/>
      <c r="LTW188" s="23"/>
      <c r="LTX188" s="23"/>
      <c r="LTY188" s="23"/>
      <c r="LTZ188" s="23"/>
      <c r="LUA188" s="23"/>
      <c r="LUB188" s="23"/>
      <c r="LUC188" s="23"/>
      <c r="LUD188" s="23"/>
      <c r="LUE188" s="23"/>
      <c r="LUF188" s="23"/>
      <c r="LUG188" s="23"/>
      <c r="LUH188" s="23"/>
      <c r="LUI188" s="23"/>
      <c r="LUJ188" s="23"/>
      <c r="LUK188" s="23"/>
      <c r="LUL188" s="23"/>
      <c r="LUM188" s="23"/>
      <c r="LUN188" s="23"/>
      <c r="LUO188" s="23"/>
      <c r="LUP188" s="23"/>
      <c r="LUQ188" s="23"/>
      <c r="LUR188" s="23"/>
      <c r="LUS188" s="23"/>
      <c r="LUT188" s="23"/>
      <c r="LUU188" s="23"/>
      <c r="LUV188" s="23"/>
      <c r="LUW188" s="23"/>
      <c r="LUX188" s="23"/>
      <c r="LUY188" s="23"/>
      <c r="LUZ188" s="23"/>
      <c r="LVA188" s="23"/>
      <c r="LVB188" s="23"/>
      <c r="LVC188" s="23"/>
      <c r="LVD188" s="23"/>
      <c r="LVE188" s="23"/>
      <c r="LVF188" s="23"/>
      <c r="LVG188" s="23"/>
      <c r="LVH188" s="23"/>
      <c r="LVI188" s="23"/>
      <c r="LVJ188" s="23"/>
      <c r="LVK188" s="23"/>
      <c r="LVL188" s="23"/>
      <c r="LVM188" s="23"/>
      <c r="LVN188" s="23"/>
      <c r="LVO188" s="23"/>
      <c r="LVP188" s="23"/>
      <c r="LVQ188" s="23"/>
      <c r="LVR188" s="23"/>
      <c r="LVS188" s="23"/>
      <c r="LVT188" s="23"/>
      <c r="LVU188" s="23"/>
      <c r="LVV188" s="23"/>
      <c r="LVW188" s="23"/>
      <c r="LVX188" s="23"/>
      <c r="LVY188" s="23"/>
      <c r="LVZ188" s="23"/>
      <c r="LWA188" s="23"/>
      <c r="LWB188" s="23"/>
      <c r="LWC188" s="23"/>
      <c r="LWD188" s="23"/>
      <c r="LWE188" s="23"/>
      <c r="LWF188" s="23"/>
      <c r="LWG188" s="23"/>
      <c r="LWH188" s="23"/>
      <c r="LWI188" s="23"/>
      <c r="LWJ188" s="23"/>
      <c r="LWK188" s="23"/>
      <c r="LWL188" s="23"/>
      <c r="LWM188" s="23"/>
      <c r="LWN188" s="23"/>
      <c r="LWO188" s="23"/>
      <c r="LWP188" s="23"/>
      <c r="LWQ188" s="23"/>
      <c r="LWR188" s="23"/>
      <c r="LWS188" s="23"/>
      <c r="LWT188" s="23"/>
      <c r="LWU188" s="23"/>
      <c r="LWV188" s="23"/>
      <c r="LWW188" s="23"/>
      <c r="LWX188" s="23"/>
      <c r="LWY188" s="23"/>
      <c r="LWZ188" s="23"/>
      <c r="LXA188" s="23"/>
      <c r="LXB188" s="23"/>
      <c r="LXC188" s="23"/>
      <c r="LXD188" s="23"/>
      <c r="LXE188" s="23"/>
      <c r="LXF188" s="23"/>
      <c r="LXG188" s="23"/>
      <c r="LXH188" s="23"/>
      <c r="LXI188" s="23"/>
      <c r="LXJ188" s="23"/>
      <c r="LXK188" s="23"/>
      <c r="LXL188" s="23"/>
      <c r="LXM188" s="23"/>
      <c r="LXN188" s="23"/>
      <c r="LXO188" s="23"/>
      <c r="LXP188" s="23"/>
      <c r="LXQ188" s="23"/>
      <c r="LXR188" s="23"/>
      <c r="LXS188" s="23"/>
      <c r="LXT188" s="23"/>
      <c r="LXU188" s="23"/>
      <c r="LXV188" s="23"/>
      <c r="LXW188" s="23"/>
      <c r="LXX188" s="23"/>
      <c r="LXY188" s="23"/>
      <c r="LXZ188" s="23"/>
      <c r="LYA188" s="23"/>
      <c r="LYB188" s="23"/>
      <c r="LYC188" s="23"/>
      <c r="LYD188" s="23"/>
      <c r="LYE188" s="23"/>
      <c r="LYF188" s="23"/>
      <c r="LYG188" s="23"/>
      <c r="LYH188" s="23"/>
      <c r="LYI188" s="23"/>
      <c r="LYJ188" s="23"/>
      <c r="LYK188" s="23"/>
      <c r="LYL188" s="23"/>
      <c r="LYM188" s="23"/>
      <c r="LYN188" s="23"/>
      <c r="LYO188" s="23"/>
      <c r="LYP188" s="23"/>
      <c r="LYQ188" s="23"/>
      <c r="LYR188" s="23"/>
      <c r="LYS188" s="23"/>
      <c r="LYT188" s="23"/>
      <c r="LYU188" s="23"/>
      <c r="LYV188" s="23"/>
      <c r="LYW188" s="23"/>
      <c r="LYX188" s="23"/>
      <c r="LYY188" s="23"/>
      <c r="LYZ188" s="23"/>
      <c r="LZA188" s="23"/>
      <c r="LZB188" s="23"/>
      <c r="LZC188" s="23"/>
      <c r="LZD188" s="23"/>
      <c r="LZE188" s="23"/>
      <c r="LZF188" s="23"/>
      <c r="LZG188" s="23"/>
      <c r="LZH188" s="23"/>
      <c r="LZI188" s="23"/>
      <c r="LZJ188" s="23"/>
      <c r="LZK188" s="23"/>
      <c r="LZL188" s="23"/>
      <c r="LZM188" s="23"/>
      <c r="LZN188" s="23"/>
      <c r="LZO188" s="23"/>
      <c r="LZP188" s="23"/>
      <c r="LZQ188" s="23"/>
      <c r="LZR188" s="23"/>
      <c r="LZS188" s="23"/>
      <c r="LZT188" s="23"/>
      <c r="LZU188" s="23"/>
      <c r="LZV188" s="23"/>
      <c r="LZW188" s="23"/>
      <c r="LZX188" s="23"/>
      <c r="LZY188" s="23"/>
      <c r="LZZ188" s="23"/>
      <c r="MAA188" s="23"/>
      <c r="MAB188" s="23"/>
      <c r="MAC188" s="23"/>
      <c r="MAD188" s="23"/>
      <c r="MAE188" s="23"/>
      <c r="MAF188" s="23"/>
      <c r="MAG188" s="23"/>
      <c r="MAH188" s="23"/>
      <c r="MAI188" s="23"/>
      <c r="MAJ188" s="23"/>
      <c r="MAK188" s="23"/>
      <c r="MAL188" s="23"/>
      <c r="MAM188" s="23"/>
      <c r="MAN188" s="23"/>
      <c r="MAO188" s="23"/>
      <c r="MAP188" s="23"/>
      <c r="MAQ188" s="23"/>
      <c r="MAR188" s="23"/>
      <c r="MAS188" s="23"/>
      <c r="MAT188" s="23"/>
      <c r="MAU188" s="23"/>
      <c r="MAV188" s="23"/>
      <c r="MAW188" s="23"/>
      <c r="MAX188" s="23"/>
      <c r="MAY188" s="23"/>
      <c r="MAZ188" s="23"/>
      <c r="MBA188" s="23"/>
      <c r="MBB188" s="23"/>
      <c r="MBC188" s="23"/>
      <c r="MBD188" s="23"/>
      <c r="MBE188" s="23"/>
      <c r="MBF188" s="23"/>
      <c r="MBG188" s="23"/>
      <c r="MBH188" s="23"/>
      <c r="MBI188" s="23"/>
      <c r="MBJ188" s="23"/>
      <c r="MBK188" s="23"/>
      <c r="MBL188" s="23"/>
      <c r="MBM188" s="23"/>
      <c r="MBN188" s="23"/>
      <c r="MBO188" s="23"/>
      <c r="MBP188" s="23"/>
      <c r="MBQ188" s="23"/>
      <c r="MBR188" s="23"/>
      <c r="MBS188" s="23"/>
      <c r="MBT188" s="23"/>
      <c r="MBU188" s="23"/>
      <c r="MBV188" s="23"/>
      <c r="MBW188" s="23"/>
      <c r="MBX188" s="23"/>
      <c r="MBY188" s="23"/>
      <c r="MBZ188" s="23"/>
      <c r="MCA188" s="23"/>
      <c r="MCB188" s="23"/>
      <c r="MCC188" s="23"/>
      <c r="MCD188" s="23"/>
      <c r="MCE188" s="23"/>
      <c r="MCF188" s="23"/>
      <c r="MCG188" s="23"/>
      <c r="MCH188" s="23"/>
      <c r="MCI188" s="23"/>
      <c r="MCJ188" s="23"/>
      <c r="MCK188" s="23"/>
      <c r="MCL188" s="23"/>
      <c r="MCM188" s="23"/>
      <c r="MCN188" s="23"/>
      <c r="MCO188" s="23"/>
      <c r="MCP188" s="23"/>
      <c r="MCQ188" s="23"/>
      <c r="MCR188" s="23"/>
      <c r="MCS188" s="23"/>
      <c r="MCT188" s="23"/>
      <c r="MCU188" s="23"/>
      <c r="MCV188" s="23"/>
      <c r="MCW188" s="23"/>
      <c r="MCX188" s="23"/>
      <c r="MCY188" s="23"/>
      <c r="MCZ188" s="23"/>
      <c r="MDA188" s="23"/>
      <c r="MDB188" s="23"/>
      <c r="MDC188" s="23"/>
      <c r="MDD188" s="23"/>
      <c r="MDE188" s="23"/>
      <c r="MDF188" s="23"/>
      <c r="MDG188" s="23"/>
      <c r="MDH188" s="23"/>
      <c r="MDI188" s="23"/>
      <c r="MDJ188" s="23"/>
      <c r="MDK188" s="23"/>
      <c r="MDL188" s="23"/>
      <c r="MDM188" s="23"/>
      <c r="MDN188" s="23"/>
      <c r="MDO188" s="23"/>
      <c r="MDP188" s="23"/>
      <c r="MDQ188" s="23"/>
      <c r="MDR188" s="23"/>
      <c r="MDS188" s="23"/>
      <c r="MDT188" s="23"/>
      <c r="MDU188" s="23"/>
      <c r="MDV188" s="23"/>
      <c r="MDW188" s="23"/>
      <c r="MDX188" s="23"/>
      <c r="MDY188" s="23"/>
      <c r="MDZ188" s="23"/>
      <c r="MEA188" s="23"/>
      <c r="MEB188" s="23"/>
      <c r="MEC188" s="23"/>
      <c r="MED188" s="23"/>
      <c r="MEE188" s="23"/>
      <c r="MEF188" s="23"/>
      <c r="MEG188" s="23"/>
      <c r="MEH188" s="23"/>
      <c r="MEI188" s="23"/>
      <c r="MEJ188" s="23"/>
      <c r="MEK188" s="23"/>
      <c r="MEL188" s="23"/>
      <c r="MEM188" s="23"/>
      <c r="MEN188" s="23"/>
      <c r="MEO188" s="23"/>
      <c r="MEP188" s="23"/>
      <c r="MEQ188" s="23"/>
      <c r="MER188" s="23"/>
      <c r="MES188" s="23"/>
      <c r="MET188" s="23"/>
      <c r="MEU188" s="23"/>
      <c r="MEV188" s="23"/>
      <c r="MEW188" s="23"/>
      <c r="MEX188" s="23"/>
      <c r="MEY188" s="23"/>
      <c r="MEZ188" s="23"/>
      <c r="MFA188" s="23"/>
      <c r="MFB188" s="23"/>
      <c r="MFC188" s="23"/>
      <c r="MFD188" s="23"/>
      <c r="MFE188" s="23"/>
      <c r="MFF188" s="23"/>
      <c r="MFG188" s="23"/>
      <c r="MFH188" s="23"/>
      <c r="MFI188" s="23"/>
      <c r="MFJ188" s="23"/>
      <c r="MFK188" s="23"/>
      <c r="MFL188" s="23"/>
      <c r="MFM188" s="23"/>
      <c r="MFN188" s="23"/>
      <c r="MFO188" s="23"/>
      <c r="MFP188" s="23"/>
      <c r="MFQ188" s="23"/>
      <c r="MFR188" s="23"/>
      <c r="MFS188" s="23"/>
      <c r="MFT188" s="23"/>
      <c r="MFU188" s="23"/>
      <c r="MFV188" s="23"/>
      <c r="MFW188" s="23"/>
      <c r="MFX188" s="23"/>
      <c r="MFY188" s="23"/>
      <c r="MFZ188" s="23"/>
      <c r="MGA188" s="23"/>
      <c r="MGB188" s="23"/>
      <c r="MGC188" s="23"/>
      <c r="MGD188" s="23"/>
      <c r="MGE188" s="23"/>
      <c r="MGF188" s="23"/>
      <c r="MGG188" s="23"/>
      <c r="MGH188" s="23"/>
      <c r="MGI188" s="23"/>
      <c r="MGJ188" s="23"/>
      <c r="MGK188" s="23"/>
      <c r="MGL188" s="23"/>
      <c r="MGM188" s="23"/>
      <c r="MGN188" s="23"/>
      <c r="MGO188" s="23"/>
      <c r="MGP188" s="23"/>
      <c r="MGQ188" s="23"/>
      <c r="MGR188" s="23"/>
      <c r="MGS188" s="23"/>
      <c r="MGT188" s="23"/>
      <c r="MGU188" s="23"/>
      <c r="MGV188" s="23"/>
      <c r="MGW188" s="23"/>
      <c r="MGX188" s="23"/>
      <c r="MGY188" s="23"/>
      <c r="MGZ188" s="23"/>
      <c r="MHA188" s="23"/>
      <c r="MHB188" s="23"/>
      <c r="MHC188" s="23"/>
      <c r="MHD188" s="23"/>
      <c r="MHE188" s="23"/>
      <c r="MHF188" s="23"/>
      <c r="MHG188" s="23"/>
      <c r="MHH188" s="23"/>
      <c r="MHI188" s="23"/>
      <c r="MHJ188" s="23"/>
      <c r="MHK188" s="23"/>
      <c r="MHL188" s="23"/>
      <c r="MHM188" s="23"/>
      <c r="MHN188" s="23"/>
      <c r="MHO188" s="23"/>
      <c r="MHP188" s="23"/>
      <c r="MHQ188" s="23"/>
      <c r="MHR188" s="23"/>
      <c r="MHS188" s="23"/>
      <c r="MHT188" s="23"/>
      <c r="MHU188" s="23"/>
      <c r="MHV188" s="23"/>
      <c r="MHW188" s="23"/>
      <c r="MHX188" s="23"/>
      <c r="MHY188" s="23"/>
      <c r="MHZ188" s="23"/>
      <c r="MIA188" s="23"/>
      <c r="MIB188" s="23"/>
      <c r="MIC188" s="23"/>
      <c r="MID188" s="23"/>
      <c r="MIE188" s="23"/>
      <c r="MIF188" s="23"/>
      <c r="MIG188" s="23"/>
      <c r="MIH188" s="23"/>
      <c r="MII188" s="23"/>
      <c r="MIJ188" s="23"/>
      <c r="MIK188" s="23"/>
      <c r="MIL188" s="23"/>
      <c r="MIM188" s="23"/>
      <c r="MIN188" s="23"/>
      <c r="MIO188" s="23"/>
      <c r="MIP188" s="23"/>
      <c r="MIQ188" s="23"/>
      <c r="MIR188" s="23"/>
      <c r="MIS188" s="23"/>
      <c r="MIT188" s="23"/>
      <c r="MIU188" s="23"/>
      <c r="MIV188" s="23"/>
      <c r="MIW188" s="23"/>
      <c r="MIX188" s="23"/>
      <c r="MIY188" s="23"/>
      <c r="MIZ188" s="23"/>
      <c r="MJA188" s="23"/>
      <c r="MJB188" s="23"/>
      <c r="MJC188" s="23"/>
      <c r="MJD188" s="23"/>
      <c r="MJE188" s="23"/>
      <c r="MJF188" s="23"/>
      <c r="MJG188" s="23"/>
      <c r="MJH188" s="23"/>
      <c r="MJI188" s="23"/>
      <c r="MJJ188" s="23"/>
      <c r="MJK188" s="23"/>
      <c r="MJL188" s="23"/>
      <c r="MJM188" s="23"/>
      <c r="MJN188" s="23"/>
      <c r="MJO188" s="23"/>
      <c r="MJP188" s="23"/>
      <c r="MJQ188" s="23"/>
      <c r="MJR188" s="23"/>
      <c r="MJS188" s="23"/>
      <c r="MJT188" s="23"/>
      <c r="MJU188" s="23"/>
      <c r="MJV188" s="23"/>
      <c r="MJW188" s="23"/>
      <c r="MJX188" s="23"/>
      <c r="MJY188" s="23"/>
      <c r="MJZ188" s="23"/>
      <c r="MKA188" s="23"/>
      <c r="MKB188" s="23"/>
      <c r="MKC188" s="23"/>
      <c r="MKD188" s="23"/>
      <c r="MKE188" s="23"/>
      <c r="MKF188" s="23"/>
      <c r="MKG188" s="23"/>
      <c r="MKH188" s="23"/>
      <c r="MKI188" s="23"/>
      <c r="MKJ188" s="23"/>
      <c r="MKK188" s="23"/>
      <c r="MKL188" s="23"/>
      <c r="MKM188" s="23"/>
      <c r="MKN188" s="23"/>
      <c r="MKO188" s="23"/>
      <c r="MKP188" s="23"/>
      <c r="MKQ188" s="23"/>
      <c r="MKR188" s="23"/>
      <c r="MKS188" s="23"/>
      <c r="MKT188" s="23"/>
      <c r="MKU188" s="23"/>
      <c r="MKV188" s="23"/>
      <c r="MKW188" s="23"/>
      <c r="MKX188" s="23"/>
      <c r="MKY188" s="23"/>
      <c r="MKZ188" s="23"/>
      <c r="MLA188" s="23"/>
      <c r="MLB188" s="23"/>
      <c r="MLC188" s="23"/>
      <c r="MLD188" s="23"/>
      <c r="MLE188" s="23"/>
      <c r="MLF188" s="23"/>
      <c r="MLG188" s="23"/>
      <c r="MLH188" s="23"/>
      <c r="MLI188" s="23"/>
      <c r="MLJ188" s="23"/>
      <c r="MLK188" s="23"/>
      <c r="MLL188" s="23"/>
      <c r="MLM188" s="23"/>
      <c r="MLN188" s="23"/>
      <c r="MLO188" s="23"/>
      <c r="MLP188" s="23"/>
      <c r="MLQ188" s="23"/>
      <c r="MLR188" s="23"/>
      <c r="MLS188" s="23"/>
      <c r="MLT188" s="23"/>
      <c r="MLU188" s="23"/>
      <c r="MLV188" s="23"/>
      <c r="MLW188" s="23"/>
      <c r="MLX188" s="23"/>
      <c r="MLY188" s="23"/>
      <c r="MLZ188" s="23"/>
      <c r="MMA188" s="23"/>
      <c r="MMB188" s="23"/>
      <c r="MMC188" s="23"/>
      <c r="MMD188" s="23"/>
      <c r="MME188" s="23"/>
      <c r="MMF188" s="23"/>
      <c r="MMG188" s="23"/>
      <c r="MMH188" s="23"/>
      <c r="MMI188" s="23"/>
      <c r="MMJ188" s="23"/>
      <c r="MMK188" s="23"/>
      <c r="MML188" s="23"/>
      <c r="MMM188" s="23"/>
      <c r="MMN188" s="23"/>
      <c r="MMO188" s="23"/>
      <c r="MMP188" s="23"/>
      <c r="MMQ188" s="23"/>
      <c r="MMR188" s="23"/>
      <c r="MMS188" s="23"/>
      <c r="MMT188" s="23"/>
      <c r="MMU188" s="23"/>
      <c r="MMV188" s="23"/>
      <c r="MMW188" s="23"/>
      <c r="MMX188" s="23"/>
      <c r="MMY188" s="23"/>
      <c r="MMZ188" s="23"/>
      <c r="MNA188" s="23"/>
      <c r="MNB188" s="23"/>
      <c r="MNC188" s="23"/>
      <c r="MND188" s="23"/>
      <c r="MNE188" s="23"/>
      <c r="MNF188" s="23"/>
      <c r="MNG188" s="23"/>
      <c r="MNH188" s="23"/>
      <c r="MNI188" s="23"/>
      <c r="MNJ188" s="23"/>
      <c r="MNK188" s="23"/>
      <c r="MNL188" s="23"/>
      <c r="MNM188" s="23"/>
      <c r="MNN188" s="23"/>
      <c r="MNO188" s="23"/>
      <c r="MNP188" s="23"/>
      <c r="MNQ188" s="23"/>
      <c r="MNR188" s="23"/>
      <c r="MNS188" s="23"/>
      <c r="MNT188" s="23"/>
      <c r="MNU188" s="23"/>
      <c r="MNV188" s="23"/>
      <c r="MNW188" s="23"/>
      <c r="MNX188" s="23"/>
      <c r="MNY188" s="23"/>
      <c r="MNZ188" s="23"/>
      <c r="MOA188" s="23"/>
      <c r="MOB188" s="23"/>
      <c r="MOC188" s="23"/>
      <c r="MOD188" s="23"/>
      <c r="MOE188" s="23"/>
      <c r="MOF188" s="23"/>
      <c r="MOG188" s="23"/>
      <c r="MOH188" s="23"/>
      <c r="MOI188" s="23"/>
      <c r="MOJ188" s="23"/>
      <c r="MOK188" s="23"/>
      <c r="MOL188" s="23"/>
      <c r="MOM188" s="23"/>
      <c r="MON188" s="23"/>
      <c r="MOO188" s="23"/>
      <c r="MOP188" s="23"/>
      <c r="MOQ188" s="23"/>
      <c r="MOR188" s="23"/>
      <c r="MOS188" s="23"/>
      <c r="MOT188" s="23"/>
      <c r="MOU188" s="23"/>
      <c r="MOV188" s="23"/>
      <c r="MOW188" s="23"/>
      <c r="MOX188" s="23"/>
      <c r="MOY188" s="23"/>
      <c r="MOZ188" s="23"/>
      <c r="MPA188" s="23"/>
      <c r="MPB188" s="23"/>
      <c r="MPC188" s="23"/>
      <c r="MPD188" s="23"/>
      <c r="MPE188" s="23"/>
      <c r="MPF188" s="23"/>
      <c r="MPG188" s="23"/>
      <c r="MPH188" s="23"/>
      <c r="MPI188" s="23"/>
      <c r="MPJ188" s="23"/>
      <c r="MPK188" s="23"/>
      <c r="MPL188" s="23"/>
      <c r="MPM188" s="23"/>
      <c r="MPN188" s="23"/>
      <c r="MPO188" s="23"/>
      <c r="MPP188" s="23"/>
      <c r="MPQ188" s="23"/>
      <c r="MPR188" s="23"/>
      <c r="MPS188" s="23"/>
      <c r="MPT188" s="23"/>
      <c r="MPU188" s="23"/>
      <c r="MPV188" s="23"/>
      <c r="MPW188" s="23"/>
      <c r="MPX188" s="23"/>
      <c r="MPY188" s="23"/>
      <c r="MPZ188" s="23"/>
      <c r="MQA188" s="23"/>
      <c r="MQB188" s="23"/>
      <c r="MQC188" s="23"/>
      <c r="MQD188" s="23"/>
      <c r="MQE188" s="23"/>
      <c r="MQF188" s="23"/>
      <c r="MQG188" s="23"/>
      <c r="MQH188" s="23"/>
      <c r="MQI188" s="23"/>
      <c r="MQJ188" s="23"/>
      <c r="MQK188" s="23"/>
      <c r="MQL188" s="23"/>
      <c r="MQM188" s="23"/>
      <c r="MQN188" s="23"/>
      <c r="MQO188" s="23"/>
      <c r="MQP188" s="23"/>
      <c r="MQQ188" s="23"/>
      <c r="MQR188" s="23"/>
      <c r="MQS188" s="23"/>
      <c r="MQT188" s="23"/>
      <c r="MQU188" s="23"/>
      <c r="MQV188" s="23"/>
      <c r="MQW188" s="23"/>
      <c r="MQX188" s="23"/>
      <c r="MQY188" s="23"/>
      <c r="MQZ188" s="23"/>
      <c r="MRA188" s="23"/>
      <c r="MRB188" s="23"/>
      <c r="MRC188" s="23"/>
      <c r="MRD188" s="23"/>
      <c r="MRE188" s="23"/>
      <c r="MRF188" s="23"/>
      <c r="MRG188" s="23"/>
      <c r="MRH188" s="23"/>
      <c r="MRI188" s="23"/>
      <c r="MRJ188" s="23"/>
      <c r="MRK188" s="23"/>
      <c r="MRL188" s="23"/>
      <c r="MRM188" s="23"/>
      <c r="MRN188" s="23"/>
      <c r="MRO188" s="23"/>
      <c r="MRP188" s="23"/>
      <c r="MRQ188" s="23"/>
      <c r="MRR188" s="23"/>
      <c r="MRS188" s="23"/>
      <c r="MRT188" s="23"/>
      <c r="MRU188" s="23"/>
      <c r="MRV188" s="23"/>
      <c r="MRW188" s="23"/>
      <c r="MRX188" s="23"/>
      <c r="MRY188" s="23"/>
      <c r="MRZ188" s="23"/>
      <c r="MSA188" s="23"/>
      <c r="MSB188" s="23"/>
      <c r="MSC188" s="23"/>
      <c r="MSD188" s="23"/>
      <c r="MSE188" s="23"/>
      <c r="MSF188" s="23"/>
      <c r="MSG188" s="23"/>
      <c r="MSH188" s="23"/>
      <c r="MSI188" s="23"/>
      <c r="MSJ188" s="23"/>
      <c r="MSK188" s="23"/>
      <c r="MSL188" s="23"/>
      <c r="MSM188" s="23"/>
      <c r="MSN188" s="23"/>
      <c r="MSO188" s="23"/>
      <c r="MSP188" s="23"/>
      <c r="MSQ188" s="23"/>
      <c r="MSR188" s="23"/>
      <c r="MSS188" s="23"/>
      <c r="MST188" s="23"/>
      <c r="MSU188" s="23"/>
      <c r="MSV188" s="23"/>
      <c r="MSW188" s="23"/>
      <c r="MSX188" s="23"/>
      <c r="MSY188" s="23"/>
      <c r="MSZ188" s="23"/>
      <c r="MTA188" s="23"/>
      <c r="MTB188" s="23"/>
      <c r="MTC188" s="23"/>
      <c r="MTD188" s="23"/>
      <c r="MTE188" s="23"/>
      <c r="MTF188" s="23"/>
      <c r="MTG188" s="23"/>
      <c r="MTH188" s="23"/>
      <c r="MTI188" s="23"/>
      <c r="MTJ188" s="23"/>
      <c r="MTK188" s="23"/>
      <c r="MTL188" s="23"/>
      <c r="MTM188" s="23"/>
      <c r="MTN188" s="23"/>
      <c r="MTO188" s="23"/>
      <c r="MTP188" s="23"/>
      <c r="MTQ188" s="23"/>
      <c r="MTR188" s="23"/>
      <c r="MTS188" s="23"/>
      <c r="MTT188" s="23"/>
      <c r="MTU188" s="23"/>
      <c r="MTV188" s="23"/>
      <c r="MTW188" s="23"/>
      <c r="MTX188" s="23"/>
      <c r="MTY188" s="23"/>
      <c r="MTZ188" s="23"/>
      <c r="MUA188" s="23"/>
      <c r="MUB188" s="23"/>
      <c r="MUC188" s="23"/>
      <c r="MUD188" s="23"/>
      <c r="MUE188" s="23"/>
      <c r="MUF188" s="23"/>
      <c r="MUG188" s="23"/>
      <c r="MUH188" s="23"/>
      <c r="MUI188" s="23"/>
      <c r="MUJ188" s="23"/>
      <c r="MUK188" s="23"/>
      <c r="MUL188" s="23"/>
      <c r="MUM188" s="23"/>
      <c r="MUN188" s="23"/>
      <c r="MUO188" s="23"/>
      <c r="MUP188" s="23"/>
      <c r="MUQ188" s="23"/>
      <c r="MUR188" s="23"/>
      <c r="MUS188" s="23"/>
      <c r="MUT188" s="23"/>
      <c r="MUU188" s="23"/>
      <c r="MUV188" s="23"/>
      <c r="MUW188" s="23"/>
      <c r="MUX188" s="23"/>
      <c r="MUY188" s="23"/>
      <c r="MUZ188" s="23"/>
      <c r="MVA188" s="23"/>
      <c r="MVB188" s="23"/>
      <c r="MVC188" s="23"/>
      <c r="MVD188" s="23"/>
      <c r="MVE188" s="23"/>
      <c r="MVF188" s="23"/>
      <c r="MVG188" s="23"/>
      <c r="MVH188" s="23"/>
      <c r="MVI188" s="23"/>
      <c r="MVJ188" s="23"/>
      <c r="MVK188" s="23"/>
      <c r="MVL188" s="23"/>
      <c r="MVM188" s="23"/>
      <c r="MVN188" s="23"/>
      <c r="MVO188" s="23"/>
      <c r="MVP188" s="23"/>
      <c r="MVQ188" s="23"/>
      <c r="MVR188" s="23"/>
      <c r="MVS188" s="23"/>
      <c r="MVT188" s="23"/>
      <c r="MVU188" s="23"/>
      <c r="MVV188" s="23"/>
      <c r="MVW188" s="23"/>
      <c r="MVX188" s="23"/>
      <c r="MVY188" s="23"/>
      <c r="MVZ188" s="23"/>
      <c r="MWA188" s="23"/>
      <c r="MWB188" s="23"/>
      <c r="MWC188" s="23"/>
      <c r="MWD188" s="23"/>
      <c r="MWE188" s="23"/>
      <c r="MWF188" s="23"/>
      <c r="MWG188" s="23"/>
      <c r="MWH188" s="23"/>
      <c r="MWI188" s="23"/>
      <c r="MWJ188" s="23"/>
      <c r="MWK188" s="23"/>
      <c r="MWL188" s="23"/>
      <c r="MWM188" s="23"/>
      <c r="MWN188" s="23"/>
      <c r="MWO188" s="23"/>
      <c r="MWP188" s="23"/>
      <c r="MWQ188" s="23"/>
      <c r="MWR188" s="23"/>
      <c r="MWS188" s="23"/>
      <c r="MWT188" s="23"/>
      <c r="MWU188" s="23"/>
      <c r="MWV188" s="23"/>
      <c r="MWW188" s="23"/>
      <c r="MWX188" s="23"/>
      <c r="MWY188" s="23"/>
      <c r="MWZ188" s="23"/>
      <c r="MXA188" s="23"/>
      <c r="MXB188" s="23"/>
      <c r="MXC188" s="23"/>
      <c r="MXD188" s="23"/>
      <c r="MXE188" s="23"/>
      <c r="MXF188" s="23"/>
      <c r="MXG188" s="23"/>
      <c r="MXH188" s="23"/>
      <c r="MXI188" s="23"/>
      <c r="MXJ188" s="23"/>
      <c r="MXK188" s="23"/>
      <c r="MXL188" s="23"/>
      <c r="MXM188" s="23"/>
      <c r="MXN188" s="23"/>
      <c r="MXO188" s="23"/>
      <c r="MXP188" s="23"/>
      <c r="MXQ188" s="23"/>
      <c r="MXR188" s="23"/>
      <c r="MXS188" s="23"/>
      <c r="MXT188" s="23"/>
      <c r="MXU188" s="23"/>
      <c r="MXV188" s="23"/>
      <c r="MXW188" s="23"/>
      <c r="MXX188" s="23"/>
      <c r="MXY188" s="23"/>
      <c r="MXZ188" s="23"/>
      <c r="MYA188" s="23"/>
      <c r="MYB188" s="23"/>
      <c r="MYC188" s="23"/>
      <c r="MYD188" s="23"/>
      <c r="MYE188" s="23"/>
      <c r="MYF188" s="23"/>
      <c r="MYG188" s="23"/>
      <c r="MYH188" s="23"/>
      <c r="MYI188" s="23"/>
      <c r="MYJ188" s="23"/>
      <c r="MYK188" s="23"/>
      <c r="MYL188" s="23"/>
      <c r="MYM188" s="23"/>
      <c r="MYN188" s="23"/>
      <c r="MYO188" s="23"/>
      <c r="MYP188" s="23"/>
      <c r="MYQ188" s="23"/>
      <c r="MYR188" s="23"/>
      <c r="MYS188" s="23"/>
      <c r="MYT188" s="23"/>
      <c r="MYU188" s="23"/>
      <c r="MYV188" s="23"/>
      <c r="MYW188" s="23"/>
      <c r="MYX188" s="23"/>
      <c r="MYY188" s="23"/>
      <c r="MYZ188" s="23"/>
      <c r="MZA188" s="23"/>
      <c r="MZB188" s="23"/>
      <c r="MZC188" s="23"/>
      <c r="MZD188" s="23"/>
      <c r="MZE188" s="23"/>
      <c r="MZF188" s="23"/>
      <c r="MZG188" s="23"/>
      <c r="MZH188" s="23"/>
      <c r="MZI188" s="23"/>
      <c r="MZJ188" s="23"/>
      <c r="MZK188" s="23"/>
      <c r="MZL188" s="23"/>
      <c r="MZM188" s="23"/>
      <c r="MZN188" s="23"/>
      <c r="MZO188" s="23"/>
      <c r="MZP188" s="23"/>
      <c r="MZQ188" s="23"/>
      <c r="MZR188" s="23"/>
      <c r="MZS188" s="23"/>
      <c r="MZT188" s="23"/>
      <c r="MZU188" s="23"/>
      <c r="MZV188" s="23"/>
      <c r="MZW188" s="23"/>
      <c r="MZX188" s="23"/>
      <c r="MZY188" s="23"/>
      <c r="MZZ188" s="23"/>
      <c r="NAA188" s="23"/>
      <c r="NAB188" s="23"/>
      <c r="NAC188" s="23"/>
      <c r="NAD188" s="23"/>
      <c r="NAE188" s="23"/>
      <c r="NAF188" s="23"/>
      <c r="NAG188" s="23"/>
      <c r="NAH188" s="23"/>
      <c r="NAI188" s="23"/>
      <c r="NAJ188" s="23"/>
      <c r="NAK188" s="23"/>
      <c r="NAL188" s="23"/>
      <c r="NAM188" s="23"/>
      <c r="NAN188" s="23"/>
      <c r="NAO188" s="23"/>
      <c r="NAP188" s="23"/>
      <c r="NAQ188" s="23"/>
      <c r="NAR188" s="23"/>
      <c r="NAS188" s="23"/>
      <c r="NAT188" s="23"/>
      <c r="NAU188" s="23"/>
      <c r="NAV188" s="23"/>
      <c r="NAW188" s="23"/>
      <c r="NAX188" s="23"/>
      <c r="NAY188" s="23"/>
      <c r="NAZ188" s="23"/>
      <c r="NBA188" s="23"/>
      <c r="NBB188" s="23"/>
      <c r="NBC188" s="23"/>
      <c r="NBD188" s="23"/>
      <c r="NBE188" s="23"/>
      <c r="NBF188" s="23"/>
      <c r="NBG188" s="23"/>
      <c r="NBH188" s="23"/>
      <c r="NBI188" s="23"/>
      <c r="NBJ188" s="23"/>
      <c r="NBK188" s="23"/>
      <c r="NBL188" s="23"/>
      <c r="NBM188" s="23"/>
      <c r="NBN188" s="23"/>
      <c r="NBO188" s="23"/>
      <c r="NBP188" s="23"/>
      <c r="NBQ188" s="23"/>
      <c r="NBR188" s="23"/>
      <c r="NBS188" s="23"/>
      <c r="NBT188" s="23"/>
      <c r="NBU188" s="23"/>
      <c r="NBV188" s="23"/>
      <c r="NBW188" s="23"/>
      <c r="NBX188" s="23"/>
      <c r="NBY188" s="23"/>
      <c r="NBZ188" s="23"/>
      <c r="NCA188" s="23"/>
      <c r="NCB188" s="23"/>
      <c r="NCC188" s="23"/>
      <c r="NCD188" s="23"/>
      <c r="NCE188" s="23"/>
      <c r="NCF188" s="23"/>
      <c r="NCG188" s="23"/>
      <c r="NCH188" s="23"/>
      <c r="NCI188" s="23"/>
      <c r="NCJ188" s="23"/>
      <c r="NCK188" s="23"/>
      <c r="NCL188" s="23"/>
      <c r="NCM188" s="23"/>
      <c r="NCN188" s="23"/>
      <c r="NCO188" s="23"/>
      <c r="NCP188" s="23"/>
      <c r="NCQ188" s="23"/>
      <c r="NCR188" s="23"/>
      <c r="NCS188" s="23"/>
      <c r="NCT188" s="23"/>
      <c r="NCU188" s="23"/>
      <c r="NCV188" s="23"/>
      <c r="NCW188" s="23"/>
      <c r="NCX188" s="23"/>
      <c r="NCY188" s="23"/>
      <c r="NCZ188" s="23"/>
      <c r="NDA188" s="23"/>
      <c r="NDB188" s="23"/>
      <c r="NDC188" s="23"/>
      <c r="NDD188" s="23"/>
      <c r="NDE188" s="23"/>
      <c r="NDF188" s="23"/>
      <c r="NDG188" s="23"/>
      <c r="NDH188" s="23"/>
      <c r="NDI188" s="23"/>
      <c r="NDJ188" s="23"/>
      <c r="NDK188" s="23"/>
      <c r="NDL188" s="23"/>
      <c r="NDM188" s="23"/>
      <c r="NDN188" s="23"/>
      <c r="NDO188" s="23"/>
      <c r="NDP188" s="23"/>
      <c r="NDQ188" s="23"/>
      <c r="NDR188" s="23"/>
      <c r="NDS188" s="23"/>
      <c r="NDT188" s="23"/>
      <c r="NDU188" s="23"/>
      <c r="NDV188" s="23"/>
      <c r="NDW188" s="23"/>
      <c r="NDX188" s="23"/>
      <c r="NDY188" s="23"/>
      <c r="NDZ188" s="23"/>
      <c r="NEA188" s="23"/>
      <c r="NEB188" s="23"/>
      <c r="NEC188" s="23"/>
      <c r="NED188" s="23"/>
      <c r="NEE188" s="23"/>
      <c r="NEF188" s="23"/>
      <c r="NEG188" s="23"/>
      <c r="NEH188" s="23"/>
      <c r="NEI188" s="23"/>
      <c r="NEJ188" s="23"/>
      <c r="NEK188" s="23"/>
      <c r="NEL188" s="23"/>
      <c r="NEM188" s="23"/>
      <c r="NEN188" s="23"/>
      <c r="NEO188" s="23"/>
      <c r="NEP188" s="23"/>
      <c r="NEQ188" s="23"/>
      <c r="NER188" s="23"/>
      <c r="NES188" s="23"/>
      <c r="NET188" s="23"/>
      <c r="NEU188" s="23"/>
      <c r="NEV188" s="23"/>
      <c r="NEW188" s="23"/>
      <c r="NEX188" s="23"/>
      <c r="NEY188" s="23"/>
      <c r="NEZ188" s="23"/>
      <c r="NFA188" s="23"/>
      <c r="NFB188" s="23"/>
      <c r="NFC188" s="23"/>
      <c r="NFD188" s="23"/>
      <c r="NFE188" s="23"/>
      <c r="NFF188" s="23"/>
      <c r="NFG188" s="23"/>
      <c r="NFH188" s="23"/>
      <c r="NFI188" s="23"/>
      <c r="NFJ188" s="23"/>
      <c r="NFK188" s="23"/>
      <c r="NFL188" s="23"/>
      <c r="NFM188" s="23"/>
      <c r="NFN188" s="23"/>
      <c r="NFO188" s="23"/>
      <c r="NFP188" s="23"/>
      <c r="NFQ188" s="23"/>
      <c r="NFR188" s="23"/>
      <c r="NFS188" s="23"/>
      <c r="NFT188" s="23"/>
      <c r="NFU188" s="23"/>
      <c r="NFV188" s="23"/>
      <c r="NFW188" s="23"/>
      <c r="NFX188" s="23"/>
      <c r="NFY188" s="23"/>
      <c r="NFZ188" s="23"/>
      <c r="NGA188" s="23"/>
      <c r="NGB188" s="23"/>
      <c r="NGC188" s="23"/>
      <c r="NGD188" s="23"/>
      <c r="NGE188" s="23"/>
      <c r="NGF188" s="23"/>
      <c r="NGG188" s="23"/>
      <c r="NGH188" s="23"/>
      <c r="NGI188" s="23"/>
      <c r="NGJ188" s="23"/>
      <c r="NGK188" s="23"/>
      <c r="NGL188" s="23"/>
      <c r="NGM188" s="23"/>
      <c r="NGN188" s="23"/>
      <c r="NGO188" s="23"/>
      <c r="NGP188" s="23"/>
      <c r="NGQ188" s="23"/>
      <c r="NGR188" s="23"/>
      <c r="NGS188" s="23"/>
      <c r="NGT188" s="23"/>
      <c r="NGU188" s="23"/>
      <c r="NGV188" s="23"/>
      <c r="NGW188" s="23"/>
      <c r="NGX188" s="23"/>
      <c r="NGY188" s="23"/>
      <c r="NGZ188" s="23"/>
      <c r="NHA188" s="23"/>
      <c r="NHB188" s="23"/>
      <c r="NHC188" s="23"/>
      <c r="NHD188" s="23"/>
      <c r="NHE188" s="23"/>
      <c r="NHF188" s="23"/>
      <c r="NHG188" s="23"/>
      <c r="NHH188" s="23"/>
      <c r="NHI188" s="23"/>
      <c r="NHJ188" s="23"/>
      <c r="NHK188" s="23"/>
      <c r="NHL188" s="23"/>
      <c r="NHM188" s="23"/>
      <c r="NHN188" s="23"/>
      <c r="NHO188" s="23"/>
      <c r="NHP188" s="23"/>
      <c r="NHQ188" s="23"/>
      <c r="NHR188" s="23"/>
      <c r="NHS188" s="23"/>
      <c r="NHT188" s="23"/>
      <c r="NHU188" s="23"/>
      <c r="NHV188" s="23"/>
      <c r="NHW188" s="23"/>
      <c r="NHX188" s="23"/>
      <c r="NHY188" s="23"/>
      <c r="NHZ188" s="23"/>
      <c r="NIA188" s="23"/>
      <c r="NIB188" s="23"/>
      <c r="NIC188" s="23"/>
      <c r="NID188" s="23"/>
      <c r="NIE188" s="23"/>
      <c r="NIF188" s="23"/>
      <c r="NIG188" s="23"/>
      <c r="NIH188" s="23"/>
      <c r="NII188" s="23"/>
      <c r="NIJ188" s="23"/>
      <c r="NIK188" s="23"/>
      <c r="NIL188" s="23"/>
      <c r="NIM188" s="23"/>
      <c r="NIN188" s="23"/>
      <c r="NIO188" s="23"/>
      <c r="NIP188" s="23"/>
      <c r="NIQ188" s="23"/>
      <c r="NIR188" s="23"/>
      <c r="NIS188" s="23"/>
      <c r="NIT188" s="23"/>
      <c r="NIU188" s="23"/>
      <c r="NIV188" s="23"/>
      <c r="NIW188" s="23"/>
      <c r="NIX188" s="23"/>
      <c r="NIY188" s="23"/>
      <c r="NIZ188" s="23"/>
      <c r="NJA188" s="23"/>
      <c r="NJB188" s="23"/>
      <c r="NJC188" s="23"/>
      <c r="NJD188" s="23"/>
      <c r="NJE188" s="23"/>
      <c r="NJF188" s="23"/>
      <c r="NJG188" s="23"/>
      <c r="NJH188" s="23"/>
      <c r="NJI188" s="23"/>
      <c r="NJJ188" s="23"/>
      <c r="NJK188" s="23"/>
      <c r="NJL188" s="23"/>
      <c r="NJM188" s="23"/>
      <c r="NJN188" s="23"/>
      <c r="NJO188" s="23"/>
      <c r="NJP188" s="23"/>
      <c r="NJQ188" s="23"/>
      <c r="NJR188" s="23"/>
      <c r="NJS188" s="23"/>
      <c r="NJT188" s="23"/>
      <c r="NJU188" s="23"/>
      <c r="NJV188" s="23"/>
      <c r="NJW188" s="23"/>
      <c r="NJX188" s="23"/>
      <c r="NJY188" s="23"/>
      <c r="NJZ188" s="23"/>
      <c r="NKA188" s="23"/>
      <c r="NKB188" s="23"/>
      <c r="NKC188" s="23"/>
      <c r="NKD188" s="23"/>
      <c r="NKE188" s="23"/>
      <c r="NKF188" s="23"/>
      <c r="NKG188" s="23"/>
      <c r="NKH188" s="23"/>
      <c r="NKI188" s="23"/>
      <c r="NKJ188" s="23"/>
      <c r="NKK188" s="23"/>
      <c r="NKL188" s="23"/>
      <c r="NKM188" s="23"/>
      <c r="NKN188" s="23"/>
      <c r="NKO188" s="23"/>
      <c r="NKP188" s="23"/>
      <c r="NKQ188" s="23"/>
      <c r="NKR188" s="23"/>
      <c r="NKS188" s="23"/>
      <c r="NKT188" s="23"/>
      <c r="NKU188" s="23"/>
      <c r="NKV188" s="23"/>
      <c r="NKW188" s="23"/>
      <c r="NKX188" s="23"/>
      <c r="NKY188" s="23"/>
      <c r="NKZ188" s="23"/>
      <c r="NLA188" s="23"/>
      <c r="NLB188" s="23"/>
      <c r="NLC188" s="23"/>
      <c r="NLD188" s="23"/>
      <c r="NLE188" s="23"/>
      <c r="NLF188" s="23"/>
      <c r="NLG188" s="23"/>
      <c r="NLH188" s="23"/>
      <c r="NLI188" s="23"/>
      <c r="NLJ188" s="23"/>
      <c r="NLK188" s="23"/>
      <c r="NLL188" s="23"/>
      <c r="NLM188" s="23"/>
      <c r="NLN188" s="23"/>
      <c r="NLO188" s="23"/>
      <c r="NLP188" s="23"/>
      <c r="NLQ188" s="23"/>
      <c r="NLR188" s="23"/>
      <c r="NLS188" s="23"/>
      <c r="NLT188" s="23"/>
      <c r="NLU188" s="23"/>
      <c r="NLV188" s="23"/>
      <c r="NLW188" s="23"/>
      <c r="NLX188" s="23"/>
      <c r="NLY188" s="23"/>
      <c r="NLZ188" s="23"/>
      <c r="NMA188" s="23"/>
      <c r="NMB188" s="23"/>
      <c r="NMC188" s="23"/>
      <c r="NMD188" s="23"/>
      <c r="NME188" s="23"/>
      <c r="NMF188" s="23"/>
      <c r="NMG188" s="23"/>
      <c r="NMH188" s="23"/>
      <c r="NMI188" s="23"/>
      <c r="NMJ188" s="23"/>
      <c r="NMK188" s="23"/>
      <c r="NML188" s="23"/>
      <c r="NMM188" s="23"/>
      <c r="NMN188" s="23"/>
      <c r="NMO188" s="23"/>
      <c r="NMP188" s="23"/>
      <c r="NMQ188" s="23"/>
      <c r="NMR188" s="23"/>
      <c r="NMS188" s="23"/>
      <c r="NMT188" s="23"/>
      <c r="NMU188" s="23"/>
      <c r="NMV188" s="23"/>
      <c r="NMW188" s="23"/>
      <c r="NMX188" s="23"/>
      <c r="NMY188" s="23"/>
      <c r="NMZ188" s="23"/>
      <c r="NNA188" s="23"/>
      <c r="NNB188" s="23"/>
      <c r="NNC188" s="23"/>
      <c r="NND188" s="23"/>
      <c r="NNE188" s="23"/>
      <c r="NNF188" s="23"/>
      <c r="NNG188" s="23"/>
      <c r="NNH188" s="23"/>
      <c r="NNI188" s="23"/>
      <c r="NNJ188" s="23"/>
      <c r="NNK188" s="23"/>
      <c r="NNL188" s="23"/>
      <c r="NNM188" s="23"/>
      <c r="NNN188" s="23"/>
      <c r="NNO188" s="23"/>
      <c r="NNP188" s="23"/>
      <c r="NNQ188" s="23"/>
      <c r="NNR188" s="23"/>
      <c r="NNS188" s="23"/>
      <c r="NNT188" s="23"/>
      <c r="NNU188" s="23"/>
      <c r="NNV188" s="23"/>
      <c r="NNW188" s="23"/>
      <c r="NNX188" s="23"/>
      <c r="NNY188" s="23"/>
      <c r="NNZ188" s="23"/>
      <c r="NOA188" s="23"/>
      <c r="NOB188" s="23"/>
      <c r="NOC188" s="23"/>
      <c r="NOD188" s="23"/>
      <c r="NOE188" s="23"/>
      <c r="NOF188" s="23"/>
      <c r="NOG188" s="23"/>
      <c r="NOH188" s="23"/>
      <c r="NOI188" s="23"/>
      <c r="NOJ188" s="23"/>
      <c r="NOK188" s="23"/>
      <c r="NOL188" s="23"/>
      <c r="NOM188" s="23"/>
      <c r="NON188" s="23"/>
      <c r="NOO188" s="23"/>
      <c r="NOP188" s="23"/>
      <c r="NOQ188" s="23"/>
      <c r="NOR188" s="23"/>
      <c r="NOS188" s="23"/>
      <c r="NOT188" s="23"/>
      <c r="NOU188" s="23"/>
      <c r="NOV188" s="23"/>
      <c r="NOW188" s="23"/>
      <c r="NOX188" s="23"/>
      <c r="NOY188" s="23"/>
      <c r="NOZ188" s="23"/>
      <c r="NPA188" s="23"/>
      <c r="NPB188" s="23"/>
      <c r="NPC188" s="23"/>
      <c r="NPD188" s="23"/>
      <c r="NPE188" s="23"/>
      <c r="NPF188" s="23"/>
      <c r="NPG188" s="23"/>
      <c r="NPH188" s="23"/>
      <c r="NPI188" s="23"/>
      <c r="NPJ188" s="23"/>
      <c r="NPK188" s="23"/>
      <c r="NPL188" s="23"/>
      <c r="NPM188" s="23"/>
      <c r="NPN188" s="23"/>
      <c r="NPO188" s="23"/>
      <c r="NPP188" s="23"/>
      <c r="NPQ188" s="23"/>
      <c r="NPR188" s="23"/>
      <c r="NPS188" s="23"/>
      <c r="NPT188" s="23"/>
      <c r="NPU188" s="23"/>
      <c r="NPV188" s="23"/>
      <c r="NPW188" s="23"/>
      <c r="NPX188" s="23"/>
      <c r="NPY188" s="23"/>
      <c r="NPZ188" s="23"/>
      <c r="NQA188" s="23"/>
      <c r="NQB188" s="23"/>
      <c r="NQC188" s="23"/>
      <c r="NQD188" s="23"/>
      <c r="NQE188" s="23"/>
      <c r="NQF188" s="23"/>
      <c r="NQG188" s="23"/>
      <c r="NQH188" s="23"/>
      <c r="NQI188" s="23"/>
      <c r="NQJ188" s="23"/>
      <c r="NQK188" s="23"/>
      <c r="NQL188" s="23"/>
      <c r="NQM188" s="23"/>
      <c r="NQN188" s="23"/>
      <c r="NQO188" s="23"/>
      <c r="NQP188" s="23"/>
      <c r="NQQ188" s="23"/>
      <c r="NQR188" s="23"/>
      <c r="NQS188" s="23"/>
      <c r="NQT188" s="23"/>
      <c r="NQU188" s="23"/>
      <c r="NQV188" s="23"/>
      <c r="NQW188" s="23"/>
      <c r="NQX188" s="23"/>
      <c r="NQY188" s="23"/>
      <c r="NQZ188" s="23"/>
      <c r="NRA188" s="23"/>
      <c r="NRB188" s="23"/>
      <c r="NRC188" s="23"/>
      <c r="NRD188" s="23"/>
      <c r="NRE188" s="23"/>
      <c r="NRF188" s="23"/>
      <c r="NRG188" s="23"/>
      <c r="NRH188" s="23"/>
      <c r="NRI188" s="23"/>
      <c r="NRJ188" s="23"/>
      <c r="NRK188" s="23"/>
      <c r="NRL188" s="23"/>
      <c r="NRM188" s="23"/>
      <c r="NRN188" s="23"/>
      <c r="NRO188" s="23"/>
      <c r="NRP188" s="23"/>
      <c r="NRQ188" s="23"/>
      <c r="NRR188" s="23"/>
      <c r="NRS188" s="23"/>
      <c r="NRT188" s="23"/>
      <c r="NRU188" s="23"/>
      <c r="NRV188" s="23"/>
      <c r="NRW188" s="23"/>
      <c r="NRX188" s="23"/>
      <c r="NRY188" s="23"/>
      <c r="NRZ188" s="23"/>
      <c r="NSA188" s="23"/>
      <c r="NSB188" s="23"/>
      <c r="NSC188" s="23"/>
      <c r="NSD188" s="23"/>
      <c r="NSE188" s="23"/>
      <c r="NSF188" s="23"/>
      <c r="NSG188" s="23"/>
      <c r="NSH188" s="23"/>
      <c r="NSI188" s="23"/>
      <c r="NSJ188" s="23"/>
      <c r="NSK188" s="23"/>
      <c r="NSL188" s="23"/>
      <c r="NSM188" s="23"/>
      <c r="NSN188" s="23"/>
      <c r="NSO188" s="23"/>
      <c r="NSP188" s="23"/>
      <c r="NSQ188" s="23"/>
      <c r="NSR188" s="23"/>
      <c r="NSS188" s="23"/>
      <c r="NST188" s="23"/>
      <c r="NSU188" s="23"/>
      <c r="NSV188" s="23"/>
      <c r="NSW188" s="23"/>
      <c r="NSX188" s="23"/>
      <c r="NSY188" s="23"/>
      <c r="NSZ188" s="23"/>
      <c r="NTA188" s="23"/>
      <c r="NTB188" s="23"/>
      <c r="NTC188" s="23"/>
      <c r="NTD188" s="23"/>
      <c r="NTE188" s="23"/>
      <c r="NTF188" s="23"/>
      <c r="NTG188" s="23"/>
      <c r="NTH188" s="23"/>
      <c r="NTI188" s="23"/>
      <c r="NTJ188" s="23"/>
      <c r="NTK188" s="23"/>
      <c r="NTL188" s="23"/>
      <c r="NTM188" s="23"/>
      <c r="NTN188" s="23"/>
      <c r="NTO188" s="23"/>
      <c r="NTP188" s="23"/>
      <c r="NTQ188" s="23"/>
      <c r="NTR188" s="23"/>
      <c r="NTS188" s="23"/>
      <c r="NTT188" s="23"/>
      <c r="NTU188" s="23"/>
      <c r="NTV188" s="23"/>
      <c r="NTW188" s="23"/>
      <c r="NTX188" s="23"/>
      <c r="NTY188" s="23"/>
      <c r="NTZ188" s="23"/>
      <c r="NUA188" s="23"/>
      <c r="NUB188" s="23"/>
      <c r="NUC188" s="23"/>
      <c r="NUD188" s="23"/>
      <c r="NUE188" s="23"/>
      <c r="NUF188" s="23"/>
      <c r="NUG188" s="23"/>
      <c r="NUH188" s="23"/>
      <c r="NUI188" s="23"/>
      <c r="NUJ188" s="23"/>
      <c r="NUK188" s="23"/>
      <c r="NUL188" s="23"/>
      <c r="NUM188" s="23"/>
      <c r="NUN188" s="23"/>
      <c r="NUO188" s="23"/>
      <c r="NUP188" s="23"/>
      <c r="NUQ188" s="23"/>
      <c r="NUR188" s="23"/>
      <c r="NUS188" s="23"/>
      <c r="NUT188" s="23"/>
      <c r="NUU188" s="23"/>
      <c r="NUV188" s="23"/>
      <c r="NUW188" s="23"/>
      <c r="NUX188" s="23"/>
      <c r="NUY188" s="23"/>
      <c r="NUZ188" s="23"/>
      <c r="NVA188" s="23"/>
      <c r="NVB188" s="23"/>
      <c r="NVC188" s="23"/>
      <c r="NVD188" s="23"/>
      <c r="NVE188" s="23"/>
      <c r="NVF188" s="23"/>
      <c r="NVG188" s="23"/>
      <c r="NVH188" s="23"/>
      <c r="NVI188" s="23"/>
      <c r="NVJ188" s="23"/>
      <c r="NVK188" s="23"/>
      <c r="NVL188" s="23"/>
      <c r="NVM188" s="23"/>
      <c r="NVN188" s="23"/>
      <c r="NVO188" s="23"/>
      <c r="NVP188" s="23"/>
      <c r="NVQ188" s="23"/>
      <c r="NVR188" s="23"/>
      <c r="NVS188" s="23"/>
      <c r="NVT188" s="23"/>
      <c r="NVU188" s="23"/>
      <c r="NVV188" s="23"/>
      <c r="NVW188" s="23"/>
      <c r="NVX188" s="23"/>
      <c r="NVY188" s="23"/>
      <c r="NVZ188" s="23"/>
      <c r="NWA188" s="23"/>
      <c r="NWB188" s="23"/>
      <c r="NWC188" s="23"/>
      <c r="NWD188" s="23"/>
      <c r="NWE188" s="23"/>
      <c r="NWF188" s="23"/>
      <c r="NWG188" s="23"/>
      <c r="NWH188" s="23"/>
      <c r="NWI188" s="23"/>
      <c r="NWJ188" s="23"/>
      <c r="NWK188" s="23"/>
      <c r="NWL188" s="23"/>
      <c r="NWM188" s="23"/>
      <c r="NWN188" s="23"/>
      <c r="NWO188" s="23"/>
      <c r="NWP188" s="23"/>
      <c r="NWQ188" s="23"/>
      <c r="NWR188" s="23"/>
      <c r="NWS188" s="23"/>
      <c r="NWT188" s="23"/>
      <c r="NWU188" s="23"/>
      <c r="NWV188" s="23"/>
      <c r="NWW188" s="23"/>
      <c r="NWX188" s="23"/>
      <c r="NWY188" s="23"/>
      <c r="NWZ188" s="23"/>
      <c r="NXA188" s="23"/>
      <c r="NXB188" s="23"/>
      <c r="NXC188" s="23"/>
      <c r="NXD188" s="23"/>
      <c r="NXE188" s="23"/>
      <c r="NXF188" s="23"/>
      <c r="NXG188" s="23"/>
      <c r="NXH188" s="23"/>
      <c r="NXI188" s="23"/>
      <c r="NXJ188" s="23"/>
      <c r="NXK188" s="23"/>
      <c r="NXL188" s="23"/>
      <c r="NXM188" s="23"/>
      <c r="NXN188" s="23"/>
      <c r="NXO188" s="23"/>
      <c r="NXP188" s="23"/>
      <c r="NXQ188" s="23"/>
      <c r="NXR188" s="23"/>
      <c r="NXS188" s="23"/>
      <c r="NXT188" s="23"/>
      <c r="NXU188" s="23"/>
      <c r="NXV188" s="23"/>
      <c r="NXW188" s="23"/>
      <c r="NXX188" s="23"/>
      <c r="NXY188" s="23"/>
      <c r="NXZ188" s="23"/>
      <c r="NYA188" s="23"/>
      <c r="NYB188" s="23"/>
      <c r="NYC188" s="23"/>
      <c r="NYD188" s="23"/>
      <c r="NYE188" s="23"/>
      <c r="NYF188" s="23"/>
      <c r="NYG188" s="23"/>
      <c r="NYH188" s="23"/>
      <c r="NYI188" s="23"/>
      <c r="NYJ188" s="23"/>
      <c r="NYK188" s="23"/>
      <c r="NYL188" s="23"/>
      <c r="NYM188" s="23"/>
      <c r="NYN188" s="23"/>
      <c r="NYO188" s="23"/>
      <c r="NYP188" s="23"/>
      <c r="NYQ188" s="23"/>
      <c r="NYR188" s="23"/>
      <c r="NYS188" s="23"/>
      <c r="NYT188" s="23"/>
      <c r="NYU188" s="23"/>
      <c r="NYV188" s="23"/>
      <c r="NYW188" s="23"/>
      <c r="NYX188" s="23"/>
      <c r="NYY188" s="23"/>
      <c r="NYZ188" s="23"/>
      <c r="NZA188" s="23"/>
      <c r="NZB188" s="23"/>
      <c r="NZC188" s="23"/>
      <c r="NZD188" s="23"/>
      <c r="NZE188" s="23"/>
      <c r="NZF188" s="23"/>
      <c r="NZG188" s="23"/>
      <c r="NZH188" s="23"/>
      <c r="NZI188" s="23"/>
      <c r="NZJ188" s="23"/>
      <c r="NZK188" s="23"/>
      <c r="NZL188" s="23"/>
      <c r="NZM188" s="23"/>
      <c r="NZN188" s="23"/>
      <c r="NZO188" s="23"/>
      <c r="NZP188" s="23"/>
      <c r="NZQ188" s="23"/>
      <c r="NZR188" s="23"/>
      <c r="NZS188" s="23"/>
      <c r="NZT188" s="23"/>
      <c r="NZU188" s="23"/>
      <c r="NZV188" s="23"/>
      <c r="NZW188" s="23"/>
      <c r="NZX188" s="23"/>
      <c r="NZY188" s="23"/>
      <c r="NZZ188" s="23"/>
      <c r="OAA188" s="23"/>
      <c r="OAB188" s="23"/>
      <c r="OAC188" s="23"/>
      <c r="OAD188" s="23"/>
      <c r="OAE188" s="23"/>
      <c r="OAF188" s="23"/>
      <c r="OAG188" s="23"/>
      <c r="OAH188" s="23"/>
      <c r="OAI188" s="23"/>
      <c r="OAJ188" s="23"/>
      <c r="OAK188" s="23"/>
      <c r="OAL188" s="23"/>
      <c r="OAM188" s="23"/>
      <c r="OAN188" s="23"/>
      <c r="OAO188" s="23"/>
      <c r="OAP188" s="23"/>
      <c r="OAQ188" s="23"/>
      <c r="OAR188" s="23"/>
      <c r="OAS188" s="23"/>
      <c r="OAT188" s="23"/>
      <c r="OAU188" s="23"/>
      <c r="OAV188" s="23"/>
      <c r="OAW188" s="23"/>
      <c r="OAX188" s="23"/>
      <c r="OAY188" s="23"/>
      <c r="OAZ188" s="23"/>
      <c r="OBA188" s="23"/>
      <c r="OBB188" s="23"/>
      <c r="OBC188" s="23"/>
      <c r="OBD188" s="23"/>
      <c r="OBE188" s="23"/>
      <c r="OBF188" s="23"/>
      <c r="OBG188" s="23"/>
      <c r="OBH188" s="23"/>
      <c r="OBI188" s="23"/>
      <c r="OBJ188" s="23"/>
      <c r="OBK188" s="23"/>
      <c r="OBL188" s="23"/>
      <c r="OBM188" s="23"/>
      <c r="OBN188" s="23"/>
      <c r="OBO188" s="23"/>
      <c r="OBP188" s="23"/>
      <c r="OBQ188" s="23"/>
      <c r="OBR188" s="23"/>
      <c r="OBS188" s="23"/>
      <c r="OBT188" s="23"/>
      <c r="OBU188" s="23"/>
      <c r="OBV188" s="23"/>
      <c r="OBW188" s="23"/>
      <c r="OBX188" s="23"/>
      <c r="OBY188" s="23"/>
      <c r="OBZ188" s="23"/>
      <c r="OCA188" s="23"/>
      <c r="OCB188" s="23"/>
      <c r="OCC188" s="23"/>
      <c r="OCD188" s="23"/>
      <c r="OCE188" s="23"/>
      <c r="OCF188" s="23"/>
      <c r="OCG188" s="23"/>
      <c r="OCH188" s="23"/>
      <c r="OCI188" s="23"/>
      <c r="OCJ188" s="23"/>
      <c r="OCK188" s="23"/>
      <c r="OCL188" s="23"/>
      <c r="OCM188" s="23"/>
      <c r="OCN188" s="23"/>
      <c r="OCO188" s="23"/>
      <c r="OCP188" s="23"/>
      <c r="OCQ188" s="23"/>
      <c r="OCR188" s="23"/>
      <c r="OCS188" s="23"/>
      <c r="OCT188" s="23"/>
      <c r="OCU188" s="23"/>
      <c r="OCV188" s="23"/>
      <c r="OCW188" s="23"/>
      <c r="OCX188" s="23"/>
      <c r="OCY188" s="23"/>
      <c r="OCZ188" s="23"/>
      <c r="ODA188" s="23"/>
      <c r="ODB188" s="23"/>
      <c r="ODC188" s="23"/>
      <c r="ODD188" s="23"/>
      <c r="ODE188" s="23"/>
      <c r="ODF188" s="23"/>
      <c r="ODG188" s="23"/>
      <c r="ODH188" s="23"/>
      <c r="ODI188" s="23"/>
      <c r="ODJ188" s="23"/>
      <c r="ODK188" s="23"/>
      <c r="ODL188" s="23"/>
      <c r="ODM188" s="23"/>
      <c r="ODN188" s="23"/>
      <c r="ODO188" s="23"/>
      <c r="ODP188" s="23"/>
      <c r="ODQ188" s="23"/>
      <c r="ODR188" s="23"/>
      <c r="ODS188" s="23"/>
      <c r="ODT188" s="23"/>
      <c r="ODU188" s="23"/>
      <c r="ODV188" s="23"/>
      <c r="ODW188" s="23"/>
      <c r="ODX188" s="23"/>
      <c r="ODY188" s="23"/>
      <c r="ODZ188" s="23"/>
      <c r="OEA188" s="23"/>
      <c r="OEB188" s="23"/>
      <c r="OEC188" s="23"/>
      <c r="OED188" s="23"/>
      <c r="OEE188" s="23"/>
      <c r="OEF188" s="23"/>
      <c r="OEG188" s="23"/>
      <c r="OEH188" s="23"/>
      <c r="OEI188" s="23"/>
      <c r="OEJ188" s="23"/>
      <c r="OEK188" s="23"/>
      <c r="OEL188" s="23"/>
      <c r="OEM188" s="23"/>
      <c r="OEN188" s="23"/>
      <c r="OEO188" s="23"/>
      <c r="OEP188" s="23"/>
      <c r="OEQ188" s="23"/>
      <c r="OER188" s="23"/>
      <c r="OES188" s="23"/>
      <c r="OET188" s="23"/>
      <c r="OEU188" s="23"/>
      <c r="OEV188" s="23"/>
      <c r="OEW188" s="23"/>
      <c r="OEX188" s="23"/>
      <c r="OEY188" s="23"/>
      <c r="OEZ188" s="23"/>
      <c r="OFA188" s="23"/>
      <c r="OFB188" s="23"/>
      <c r="OFC188" s="23"/>
      <c r="OFD188" s="23"/>
      <c r="OFE188" s="23"/>
      <c r="OFF188" s="23"/>
      <c r="OFG188" s="23"/>
      <c r="OFH188" s="23"/>
      <c r="OFI188" s="23"/>
      <c r="OFJ188" s="23"/>
      <c r="OFK188" s="23"/>
      <c r="OFL188" s="23"/>
      <c r="OFM188" s="23"/>
      <c r="OFN188" s="23"/>
      <c r="OFO188" s="23"/>
      <c r="OFP188" s="23"/>
      <c r="OFQ188" s="23"/>
      <c r="OFR188" s="23"/>
      <c r="OFS188" s="23"/>
      <c r="OFT188" s="23"/>
      <c r="OFU188" s="23"/>
      <c r="OFV188" s="23"/>
      <c r="OFW188" s="23"/>
      <c r="OFX188" s="23"/>
      <c r="OFY188" s="23"/>
      <c r="OFZ188" s="23"/>
      <c r="OGA188" s="23"/>
      <c r="OGB188" s="23"/>
      <c r="OGC188" s="23"/>
      <c r="OGD188" s="23"/>
      <c r="OGE188" s="23"/>
      <c r="OGF188" s="23"/>
      <c r="OGG188" s="23"/>
      <c r="OGH188" s="23"/>
      <c r="OGI188" s="23"/>
      <c r="OGJ188" s="23"/>
      <c r="OGK188" s="23"/>
      <c r="OGL188" s="23"/>
      <c r="OGM188" s="23"/>
      <c r="OGN188" s="23"/>
      <c r="OGO188" s="23"/>
      <c r="OGP188" s="23"/>
      <c r="OGQ188" s="23"/>
      <c r="OGR188" s="23"/>
      <c r="OGS188" s="23"/>
      <c r="OGT188" s="23"/>
      <c r="OGU188" s="23"/>
      <c r="OGV188" s="23"/>
      <c r="OGW188" s="23"/>
      <c r="OGX188" s="23"/>
      <c r="OGY188" s="23"/>
      <c r="OGZ188" s="23"/>
      <c r="OHA188" s="23"/>
      <c r="OHB188" s="23"/>
      <c r="OHC188" s="23"/>
      <c r="OHD188" s="23"/>
      <c r="OHE188" s="23"/>
      <c r="OHF188" s="23"/>
      <c r="OHG188" s="23"/>
      <c r="OHH188" s="23"/>
      <c r="OHI188" s="23"/>
      <c r="OHJ188" s="23"/>
      <c r="OHK188" s="23"/>
      <c r="OHL188" s="23"/>
      <c r="OHM188" s="23"/>
      <c r="OHN188" s="23"/>
      <c r="OHO188" s="23"/>
      <c r="OHP188" s="23"/>
      <c r="OHQ188" s="23"/>
      <c r="OHR188" s="23"/>
      <c r="OHS188" s="23"/>
      <c r="OHT188" s="23"/>
      <c r="OHU188" s="23"/>
      <c r="OHV188" s="23"/>
      <c r="OHW188" s="23"/>
      <c r="OHX188" s="23"/>
      <c r="OHY188" s="23"/>
      <c r="OHZ188" s="23"/>
      <c r="OIA188" s="23"/>
      <c r="OIB188" s="23"/>
      <c r="OIC188" s="23"/>
      <c r="OID188" s="23"/>
      <c r="OIE188" s="23"/>
      <c r="OIF188" s="23"/>
      <c r="OIG188" s="23"/>
      <c r="OIH188" s="23"/>
      <c r="OII188" s="23"/>
      <c r="OIJ188" s="23"/>
      <c r="OIK188" s="23"/>
      <c r="OIL188" s="23"/>
      <c r="OIM188" s="23"/>
      <c r="OIN188" s="23"/>
      <c r="OIO188" s="23"/>
      <c r="OIP188" s="23"/>
      <c r="OIQ188" s="23"/>
      <c r="OIR188" s="23"/>
      <c r="OIS188" s="23"/>
      <c r="OIT188" s="23"/>
      <c r="OIU188" s="23"/>
      <c r="OIV188" s="23"/>
      <c r="OIW188" s="23"/>
      <c r="OIX188" s="23"/>
      <c r="OIY188" s="23"/>
      <c r="OIZ188" s="23"/>
      <c r="OJA188" s="23"/>
      <c r="OJB188" s="23"/>
      <c r="OJC188" s="23"/>
      <c r="OJD188" s="23"/>
      <c r="OJE188" s="23"/>
      <c r="OJF188" s="23"/>
      <c r="OJG188" s="23"/>
      <c r="OJH188" s="23"/>
      <c r="OJI188" s="23"/>
      <c r="OJJ188" s="23"/>
      <c r="OJK188" s="23"/>
      <c r="OJL188" s="23"/>
      <c r="OJM188" s="23"/>
      <c r="OJN188" s="23"/>
      <c r="OJO188" s="23"/>
      <c r="OJP188" s="23"/>
      <c r="OJQ188" s="23"/>
      <c r="OJR188" s="23"/>
      <c r="OJS188" s="23"/>
      <c r="OJT188" s="23"/>
      <c r="OJU188" s="23"/>
      <c r="OJV188" s="23"/>
      <c r="OJW188" s="23"/>
      <c r="OJX188" s="23"/>
      <c r="OJY188" s="23"/>
      <c r="OJZ188" s="23"/>
      <c r="OKA188" s="23"/>
      <c r="OKB188" s="23"/>
      <c r="OKC188" s="23"/>
      <c r="OKD188" s="23"/>
      <c r="OKE188" s="23"/>
      <c r="OKF188" s="23"/>
      <c r="OKG188" s="23"/>
      <c r="OKH188" s="23"/>
      <c r="OKI188" s="23"/>
      <c r="OKJ188" s="23"/>
      <c r="OKK188" s="23"/>
      <c r="OKL188" s="23"/>
      <c r="OKM188" s="23"/>
      <c r="OKN188" s="23"/>
      <c r="OKO188" s="23"/>
      <c r="OKP188" s="23"/>
      <c r="OKQ188" s="23"/>
      <c r="OKR188" s="23"/>
      <c r="OKS188" s="23"/>
      <c r="OKT188" s="23"/>
      <c r="OKU188" s="23"/>
      <c r="OKV188" s="23"/>
      <c r="OKW188" s="23"/>
      <c r="OKX188" s="23"/>
      <c r="OKY188" s="23"/>
      <c r="OKZ188" s="23"/>
      <c r="OLA188" s="23"/>
      <c r="OLB188" s="23"/>
      <c r="OLC188" s="23"/>
      <c r="OLD188" s="23"/>
      <c r="OLE188" s="23"/>
      <c r="OLF188" s="23"/>
      <c r="OLG188" s="23"/>
      <c r="OLH188" s="23"/>
      <c r="OLI188" s="23"/>
      <c r="OLJ188" s="23"/>
      <c r="OLK188" s="23"/>
      <c r="OLL188" s="23"/>
      <c r="OLM188" s="23"/>
      <c r="OLN188" s="23"/>
      <c r="OLO188" s="23"/>
      <c r="OLP188" s="23"/>
      <c r="OLQ188" s="23"/>
      <c r="OLR188" s="23"/>
      <c r="OLS188" s="23"/>
      <c r="OLT188" s="23"/>
      <c r="OLU188" s="23"/>
      <c r="OLV188" s="23"/>
      <c r="OLW188" s="23"/>
      <c r="OLX188" s="23"/>
      <c r="OLY188" s="23"/>
      <c r="OLZ188" s="23"/>
      <c r="OMA188" s="23"/>
      <c r="OMB188" s="23"/>
      <c r="OMC188" s="23"/>
      <c r="OMD188" s="23"/>
      <c r="OME188" s="23"/>
      <c r="OMF188" s="23"/>
      <c r="OMG188" s="23"/>
      <c r="OMH188" s="23"/>
      <c r="OMI188" s="23"/>
      <c r="OMJ188" s="23"/>
      <c r="OMK188" s="23"/>
      <c r="OML188" s="23"/>
      <c r="OMM188" s="23"/>
      <c r="OMN188" s="23"/>
      <c r="OMO188" s="23"/>
      <c r="OMP188" s="23"/>
      <c r="OMQ188" s="23"/>
      <c r="OMR188" s="23"/>
      <c r="OMS188" s="23"/>
      <c r="OMT188" s="23"/>
      <c r="OMU188" s="23"/>
      <c r="OMV188" s="23"/>
      <c r="OMW188" s="23"/>
      <c r="OMX188" s="23"/>
      <c r="OMY188" s="23"/>
      <c r="OMZ188" s="23"/>
      <c r="ONA188" s="23"/>
      <c r="ONB188" s="23"/>
      <c r="ONC188" s="23"/>
      <c r="OND188" s="23"/>
      <c r="ONE188" s="23"/>
      <c r="ONF188" s="23"/>
      <c r="ONG188" s="23"/>
      <c r="ONH188" s="23"/>
      <c r="ONI188" s="23"/>
      <c r="ONJ188" s="23"/>
      <c r="ONK188" s="23"/>
      <c r="ONL188" s="23"/>
      <c r="ONM188" s="23"/>
      <c r="ONN188" s="23"/>
      <c r="ONO188" s="23"/>
      <c r="ONP188" s="23"/>
      <c r="ONQ188" s="23"/>
      <c r="ONR188" s="23"/>
      <c r="ONS188" s="23"/>
      <c r="ONT188" s="23"/>
      <c r="ONU188" s="23"/>
      <c r="ONV188" s="23"/>
      <c r="ONW188" s="23"/>
      <c r="ONX188" s="23"/>
      <c r="ONY188" s="23"/>
      <c r="ONZ188" s="23"/>
      <c r="OOA188" s="23"/>
      <c r="OOB188" s="23"/>
      <c r="OOC188" s="23"/>
      <c r="OOD188" s="23"/>
      <c r="OOE188" s="23"/>
      <c r="OOF188" s="23"/>
      <c r="OOG188" s="23"/>
      <c r="OOH188" s="23"/>
      <c r="OOI188" s="23"/>
      <c r="OOJ188" s="23"/>
      <c r="OOK188" s="23"/>
      <c r="OOL188" s="23"/>
      <c r="OOM188" s="23"/>
      <c r="OON188" s="23"/>
      <c r="OOO188" s="23"/>
      <c r="OOP188" s="23"/>
      <c r="OOQ188" s="23"/>
      <c r="OOR188" s="23"/>
      <c r="OOS188" s="23"/>
      <c r="OOT188" s="23"/>
      <c r="OOU188" s="23"/>
      <c r="OOV188" s="23"/>
      <c r="OOW188" s="23"/>
      <c r="OOX188" s="23"/>
      <c r="OOY188" s="23"/>
      <c r="OOZ188" s="23"/>
      <c r="OPA188" s="23"/>
      <c r="OPB188" s="23"/>
      <c r="OPC188" s="23"/>
      <c r="OPD188" s="23"/>
      <c r="OPE188" s="23"/>
      <c r="OPF188" s="23"/>
      <c r="OPG188" s="23"/>
      <c r="OPH188" s="23"/>
      <c r="OPI188" s="23"/>
      <c r="OPJ188" s="23"/>
      <c r="OPK188" s="23"/>
      <c r="OPL188" s="23"/>
      <c r="OPM188" s="23"/>
      <c r="OPN188" s="23"/>
      <c r="OPO188" s="23"/>
      <c r="OPP188" s="23"/>
      <c r="OPQ188" s="23"/>
      <c r="OPR188" s="23"/>
      <c r="OPS188" s="23"/>
      <c r="OPT188" s="23"/>
      <c r="OPU188" s="23"/>
      <c r="OPV188" s="23"/>
      <c r="OPW188" s="23"/>
      <c r="OPX188" s="23"/>
      <c r="OPY188" s="23"/>
      <c r="OPZ188" s="23"/>
      <c r="OQA188" s="23"/>
      <c r="OQB188" s="23"/>
      <c r="OQC188" s="23"/>
      <c r="OQD188" s="23"/>
      <c r="OQE188" s="23"/>
      <c r="OQF188" s="23"/>
      <c r="OQG188" s="23"/>
      <c r="OQH188" s="23"/>
      <c r="OQI188" s="23"/>
      <c r="OQJ188" s="23"/>
      <c r="OQK188" s="23"/>
      <c r="OQL188" s="23"/>
      <c r="OQM188" s="23"/>
      <c r="OQN188" s="23"/>
      <c r="OQO188" s="23"/>
      <c r="OQP188" s="23"/>
      <c r="OQQ188" s="23"/>
      <c r="OQR188" s="23"/>
      <c r="OQS188" s="23"/>
      <c r="OQT188" s="23"/>
      <c r="OQU188" s="23"/>
      <c r="OQV188" s="23"/>
      <c r="OQW188" s="23"/>
      <c r="OQX188" s="23"/>
      <c r="OQY188" s="23"/>
      <c r="OQZ188" s="23"/>
      <c r="ORA188" s="23"/>
      <c r="ORB188" s="23"/>
      <c r="ORC188" s="23"/>
      <c r="ORD188" s="23"/>
      <c r="ORE188" s="23"/>
      <c r="ORF188" s="23"/>
      <c r="ORG188" s="23"/>
      <c r="ORH188" s="23"/>
      <c r="ORI188" s="23"/>
      <c r="ORJ188" s="23"/>
      <c r="ORK188" s="23"/>
      <c r="ORL188" s="23"/>
      <c r="ORM188" s="23"/>
      <c r="ORN188" s="23"/>
      <c r="ORO188" s="23"/>
      <c r="ORP188" s="23"/>
      <c r="ORQ188" s="23"/>
      <c r="ORR188" s="23"/>
      <c r="ORS188" s="23"/>
      <c r="ORT188" s="23"/>
      <c r="ORU188" s="23"/>
      <c r="ORV188" s="23"/>
      <c r="ORW188" s="23"/>
      <c r="ORX188" s="23"/>
      <c r="ORY188" s="23"/>
      <c r="ORZ188" s="23"/>
      <c r="OSA188" s="23"/>
      <c r="OSB188" s="23"/>
      <c r="OSC188" s="23"/>
      <c r="OSD188" s="23"/>
      <c r="OSE188" s="23"/>
      <c r="OSF188" s="23"/>
      <c r="OSG188" s="23"/>
      <c r="OSH188" s="23"/>
      <c r="OSI188" s="23"/>
      <c r="OSJ188" s="23"/>
      <c r="OSK188" s="23"/>
      <c r="OSL188" s="23"/>
      <c r="OSM188" s="23"/>
      <c r="OSN188" s="23"/>
      <c r="OSO188" s="23"/>
      <c r="OSP188" s="23"/>
      <c r="OSQ188" s="23"/>
      <c r="OSR188" s="23"/>
      <c r="OSS188" s="23"/>
      <c r="OST188" s="23"/>
      <c r="OSU188" s="23"/>
      <c r="OSV188" s="23"/>
      <c r="OSW188" s="23"/>
      <c r="OSX188" s="23"/>
      <c r="OSY188" s="23"/>
      <c r="OSZ188" s="23"/>
      <c r="OTA188" s="23"/>
      <c r="OTB188" s="23"/>
      <c r="OTC188" s="23"/>
      <c r="OTD188" s="23"/>
      <c r="OTE188" s="23"/>
      <c r="OTF188" s="23"/>
      <c r="OTG188" s="23"/>
      <c r="OTH188" s="23"/>
      <c r="OTI188" s="23"/>
      <c r="OTJ188" s="23"/>
      <c r="OTK188" s="23"/>
      <c r="OTL188" s="23"/>
      <c r="OTM188" s="23"/>
      <c r="OTN188" s="23"/>
      <c r="OTO188" s="23"/>
      <c r="OTP188" s="23"/>
      <c r="OTQ188" s="23"/>
      <c r="OTR188" s="23"/>
      <c r="OTS188" s="23"/>
      <c r="OTT188" s="23"/>
      <c r="OTU188" s="23"/>
      <c r="OTV188" s="23"/>
      <c r="OTW188" s="23"/>
      <c r="OTX188" s="23"/>
      <c r="OTY188" s="23"/>
      <c r="OTZ188" s="23"/>
      <c r="OUA188" s="23"/>
      <c r="OUB188" s="23"/>
      <c r="OUC188" s="23"/>
      <c r="OUD188" s="23"/>
      <c r="OUE188" s="23"/>
      <c r="OUF188" s="23"/>
      <c r="OUG188" s="23"/>
      <c r="OUH188" s="23"/>
      <c r="OUI188" s="23"/>
      <c r="OUJ188" s="23"/>
      <c r="OUK188" s="23"/>
      <c r="OUL188" s="23"/>
      <c r="OUM188" s="23"/>
      <c r="OUN188" s="23"/>
      <c r="OUO188" s="23"/>
      <c r="OUP188" s="23"/>
      <c r="OUQ188" s="23"/>
      <c r="OUR188" s="23"/>
      <c r="OUS188" s="23"/>
      <c r="OUT188" s="23"/>
      <c r="OUU188" s="23"/>
      <c r="OUV188" s="23"/>
      <c r="OUW188" s="23"/>
      <c r="OUX188" s="23"/>
      <c r="OUY188" s="23"/>
      <c r="OUZ188" s="23"/>
      <c r="OVA188" s="23"/>
      <c r="OVB188" s="23"/>
      <c r="OVC188" s="23"/>
      <c r="OVD188" s="23"/>
      <c r="OVE188" s="23"/>
      <c r="OVF188" s="23"/>
      <c r="OVG188" s="23"/>
      <c r="OVH188" s="23"/>
      <c r="OVI188" s="23"/>
      <c r="OVJ188" s="23"/>
      <c r="OVK188" s="23"/>
      <c r="OVL188" s="23"/>
      <c r="OVM188" s="23"/>
      <c r="OVN188" s="23"/>
      <c r="OVO188" s="23"/>
      <c r="OVP188" s="23"/>
      <c r="OVQ188" s="23"/>
      <c r="OVR188" s="23"/>
      <c r="OVS188" s="23"/>
      <c r="OVT188" s="23"/>
      <c r="OVU188" s="23"/>
      <c r="OVV188" s="23"/>
      <c r="OVW188" s="23"/>
      <c r="OVX188" s="23"/>
      <c r="OVY188" s="23"/>
      <c r="OVZ188" s="23"/>
      <c r="OWA188" s="23"/>
      <c r="OWB188" s="23"/>
      <c r="OWC188" s="23"/>
      <c r="OWD188" s="23"/>
      <c r="OWE188" s="23"/>
      <c r="OWF188" s="23"/>
      <c r="OWG188" s="23"/>
      <c r="OWH188" s="23"/>
      <c r="OWI188" s="23"/>
      <c r="OWJ188" s="23"/>
      <c r="OWK188" s="23"/>
      <c r="OWL188" s="23"/>
      <c r="OWM188" s="23"/>
      <c r="OWN188" s="23"/>
      <c r="OWO188" s="23"/>
      <c r="OWP188" s="23"/>
      <c r="OWQ188" s="23"/>
      <c r="OWR188" s="23"/>
      <c r="OWS188" s="23"/>
      <c r="OWT188" s="23"/>
      <c r="OWU188" s="23"/>
      <c r="OWV188" s="23"/>
      <c r="OWW188" s="23"/>
      <c r="OWX188" s="23"/>
      <c r="OWY188" s="23"/>
      <c r="OWZ188" s="23"/>
      <c r="OXA188" s="23"/>
      <c r="OXB188" s="23"/>
      <c r="OXC188" s="23"/>
      <c r="OXD188" s="23"/>
      <c r="OXE188" s="23"/>
      <c r="OXF188" s="23"/>
      <c r="OXG188" s="23"/>
      <c r="OXH188" s="23"/>
      <c r="OXI188" s="23"/>
      <c r="OXJ188" s="23"/>
      <c r="OXK188" s="23"/>
      <c r="OXL188" s="23"/>
      <c r="OXM188" s="23"/>
      <c r="OXN188" s="23"/>
      <c r="OXO188" s="23"/>
      <c r="OXP188" s="23"/>
      <c r="OXQ188" s="23"/>
      <c r="OXR188" s="23"/>
      <c r="OXS188" s="23"/>
      <c r="OXT188" s="23"/>
      <c r="OXU188" s="23"/>
      <c r="OXV188" s="23"/>
      <c r="OXW188" s="23"/>
      <c r="OXX188" s="23"/>
      <c r="OXY188" s="23"/>
      <c r="OXZ188" s="23"/>
      <c r="OYA188" s="23"/>
      <c r="OYB188" s="23"/>
      <c r="OYC188" s="23"/>
      <c r="OYD188" s="23"/>
      <c r="OYE188" s="23"/>
      <c r="OYF188" s="23"/>
      <c r="OYG188" s="23"/>
      <c r="OYH188" s="23"/>
      <c r="OYI188" s="23"/>
      <c r="OYJ188" s="23"/>
      <c r="OYK188" s="23"/>
      <c r="OYL188" s="23"/>
      <c r="OYM188" s="23"/>
      <c r="OYN188" s="23"/>
      <c r="OYO188" s="23"/>
      <c r="OYP188" s="23"/>
      <c r="OYQ188" s="23"/>
      <c r="OYR188" s="23"/>
      <c r="OYS188" s="23"/>
      <c r="OYT188" s="23"/>
      <c r="OYU188" s="23"/>
      <c r="OYV188" s="23"/>
      <c r="OYW188" s="23"/>
      <c r="OYX188" s="23"/>
      <c r="OYY188" s="23"/>
      <c r="OYZ188" s="23"/>
      <c r="OZA188" s="23"/>
      <c r="OZB188" s="23"/>
      <c r="OZC188" s="23"/>
      <c r="OZD188" s="23"/>
      <c r="OZE188" s="23"/>
      <c r="OZF188" s="23"/>
      <c r="OZG188" s="23"/>
      <c r="OZH188" s="23"/>
      <c r="OZI188" s="23"/>
      <c r="OZJ188" s="23"/>
      <c r="OZK188" s="23"/>
      <c r="OZL188" s="23"/>
      <c r="OZM188" s="23"/>
      <c r="OZN188" s="23"/>
      <c r="OZO188" s="23"/>
      <c r="OZP188" s="23"/>
      <c r="OZQ188" s="23"/>
      <c r="OZR188" s="23"/>
      <c r="OZS188" s="23"/>
      <c r="OZT188" s="23"/>
      <c r="OZU188" s="23"/>
      <c r="OZV188" s="23"/>
      <c r="OZW188" s="23"/>
      <c r="OZX188" s="23"/>
      <c r="OZY188" s="23"/>
      <c r="OZZ188" s="23"/>
      <c r="PAA188" s="23"/>
      <c r="PAB188" s="23"/>
      <c r="PAC188" s="23"/>
      <c r="PAD188" s="23"/>
      <c r="PAE188" s="23"/>
      <c r="PAF188" s="23"/>
      <c r="PAG188" s="23"/>
      <c r="PAH188" s="23"/>
      <c r="PAI188" s="23"/>
      <c r="PAJ188" s="23"/>
      <c r="PAK188" s="23"/>
      <c r="PAL188" s="23"/>
      <c r="PAM188" s="23"/>
      <c r="PAN188" s="23"/>
      <c r="PAO188" s="23"/>
      <c r="PAP188" s="23"/>
      <c r="PAQ188" s="23"/>
      <c r="PAR188" s="23"/>
      <c r="PAS188" s="23"/>
      <c r="PAT188" s="23"/>
      <c r="PAU188" s="23"/>
      <c r="PAV188" s="23"/>
      <c r="PAW188" s="23"/>
      <c r="PAX188" s="23"/>
      <c r="PAY188" s="23"/>
      <c r="PAZ188" s="23"/>
      <c r="PBA188" s="23"/>
      <c r="PBB188" s="23"/>
      <c r="PBC188" s="23"/>
      <c r="PBD188" s="23"/>
      <c r="PBE188" s="23"/>
      <c r="PBF188" s="23"/>
      <c r="PBG188" s="23"/>
      <c r="PBH188" s="23"/>
      <c r="PBI188" s="23"/>
      <c r="PBJ188" s="23"/>
      <c r="PBK188" s="23"/>
      <c r="PBL188" s="23"/>
      <c r="PBM188" s="23"/>
      <c r="PBN188" s="23"/>
      <c r="PBO188" s="23"/>
      <c r="PBP188" s="23"/>
      <c r="PBQ188" s="23"/>
      <c r="PBR188" s="23"/>
      <c r="PBS188" s="23"/>
      <c r="PBT188" s="23"/>
      <c r="PBU188" s="23"/>
      <c r="PBV188" s="23"/>
      <c r="PBW188" s="23"/>
      <c r="PBX188" s="23"/>
      <c r="PBY188" s="23"/>
      <c r="PBZ188" s="23"/>
      <c r="PCA188" s="23"/>
      <c r="PCB188" s="23"/>
      <c r="PCC188" s="23"/>
      <c r="PCD188" s="23"/>
      <c r="PCE188" s="23"/>
      <c r="PCF188" s="23"/>
      <c r="PCG188" s="23"/>
      <c r="PCH188" s="23"/>
      <c r="PCI188" s="23"/>
      <c r="PCJ188" s="23"/>
      <c r="PCK188" s="23"/>
      <c r="PCL188" s="23"/>
      <c r="PCM188" s="23"/>
      <c r="PCN188" s="23"/>
      <c r="PCO188" s="23"/>
      <c r="PCP188" s="23"/>
      <c r="PCQ188" s="23"/>
      <c r="PCR188" s="23"/>
      <c r="PCS188" s="23"/>
      <c r="PCT188" s="23"/>
      <c r="PCU188" s="23"/>
      <c r="PCV188" s="23"/>
      <c r="PCW188" s="23"/>
      <c r="PCX188" s="23"/>
      <c r="PCY188" s="23"/>
      <c r="PCZ188" s="23"/>
      <c r="PDA188" s="23"/>
      <c r="PDB188" s="23"/>
      <c r="PDC188" s="23"/>
      <c r="PDD188" s="23"/>
      <c r="PDE188" s="23"/>
      <c r="PDF188" s="23"/>
      <c r="PDG188" s="23"/>
      <c r="PDH188" s="23"/>
      <c r="PDI188" s="23"/>
      <c r="PDJ188" s="23"/>
      <c r="PDK188" s="23"/>
      <c r="PDL188" s="23"/>
      <c r="PDM188" s="23"/>
      <c r="PDN188" s="23"/>
      <c r="PDO188" s="23"/>
      <c r="PDP188" s="23"/>
      <c r="PDQ188" s="23"/>
      <c r="PDR188" s="23"/>
      <c r="PDS188" s="23"/>
      <c r="PDT188" s="23"/>
      <c r="PDU188" s="23"/>
      <c r="PDV188" s="23"/>
      <c r="PDW188" s="23"/>
      <c r="PDX188" s="23"/>
      <c r="PDY188" s="23"/>
      <c r="PDZ188" s="23"/>
      <c r="PEA188" s="23"/>
      <c r="PEB188" s="23"/>
      <c r="PEC188" s="23"/>
      <c r="PED188" s="23"/>
      <c r="PEE188" s="23"/>
      <c r="PEF188" s="23"/>
      <c r="PEG188" s="23"/>
      <c r="PEH188" s="23"/>
      <c r="PEI188" s="23"/>
      <c r="PEJ188" s="23"/>
      <c r="PEK188" s="23"/>
      <c r="PEL188" s="23"/>
      <c r="PEM188" s="23"/>
      <c r="PEN188" s="23"/>
      <c r="PEO188" s="23"/>
      <c r="PEP188" s="23"/>
      <c r="PEQ188" s="23"/>
      <c r="PER188" s="23"/>
      <c r="PES188" s="23"/>
      <c r="PET188" s="23"/>
      <c r="PEU188" s="23"/>
      <c r="PEV188" s="23"/>
      <c r="PEW188" s="23"/>
      <c r="PEX188" s="23"/>
      <c r="PEY188" s="23"/>
      <c r="PEZ188" s="23"/>
      <c r="PFA188" s="23"/>
      <c r="PFB188" s="23"/>
      <c r="PFC188" s="23"/>
      <c r="PFD188" s="23"/>
      <c r="PFE188" s="23"/>
      <c r="PFF188" s="23"/>
      <c r="PFG188" s="23"/>
      <c r="PFH188" s="23"/>
      <c r="PFI188" s="23"/>
      <c r="PFJ188" s="23"/>
      <c r="PFK188" s="23"/>
      <c r="PFL188" s="23"/>
      <c r="PFM188" s="23"/>
      <c r="PFN188" s="23"/>
      <c r="PFO188" s="23"/>
      <c r="PFP188" s="23"/>
      <c r="PFQ188" s="23"/>
      <c r="PFR188" s="23"/>
      <c r="PFS188" s="23"/>
      <c r="PFT188" s="23"/>
      <c r="PFU188" s="23"/>
      <c r="PFV188" s="23"/>
      <c r="PFW188" s="23"/>
      <c r="PFX188" s="23"/>
      <c r="PFY188" s="23"/>
      <c r="PFZ188" s="23"/>
      <c r="PGA188" s="23"/>
      <c r="PGB188" s="23"/>
      <c r="PGC188" s="23"/>
      <c r="PGD188" s="23"/>
      <c r="PGE188" s="23"/>
      <c r="PGF188" s="23"/>
      <c r="PGG188" s="23"/>
      <c r="PGH188" s="23"/>
      <c r="PGI188" s="23"/>
      <c r="PGJ188" s="23"/>
      <c r="PGK188" s="23"/>
      <c r="PGL188" s="23"/>
      <c r="PGM188" s="23"/>
      <c r="PGN188" s="23"/>
      <c r="PGO188" s="23"/>
      <c r="PGP188" s="23"/>
      <c r="PGQ188" s="23"/>
      <c r="PGR188" s="23"/>
      <c r="PGS188" s="23"/>
      <c r="PGT188" s="23"/>
      <c r="PGU188" s="23"/>
      <c r="PGV188" s="23"/>
      <c r="PGW188" s="23"/>
      <c r="PGX188" s="23"/>
      <c r="PGY188" s="23"/>
      <c r="PGZ188" s="23"/>
      <c r="PHA188" s="23"/>
      <c r="PHB188" s="23"/>
      <c r="PHC188" s="23"/>
      <c r="PHD188" s="23"/>
      <c r="PHE188" s="23"/>
      <c r="PHF188" s="23"/>
      <c r="PHG188" s="23"/>
      <c r="PHH188" s="23"/>
      <c r="PHI188" s="23"/>
      <c r="PHJ188" s="23"/>
      <c r="PHK188" s="23"/>
      <c r="PHL188" s="23"/>
      <c r="PHM188" s="23"/>
      <c r="PHN188" s="23"/>
      <c r="PHO188" s="23"/>
      <c r="PHP188" s="23"/>
      <c r="PHQ188" s="23"/>
      <c r="PHR188" s="23"/>
      <c r="PHS188" s="23"/>
      <c r="PHT188" s="23"/>
      <c r="PHU188" s="23"/>
      <c r="PHV188" s="23"/>
      <c r="PHW188" s="23"/>
      <c r="PHX188" s="23"/>
      <c r="PHY188" s="23"/>
      <c r="PHZ188" s="23"/>
      <c r="PIA188" s="23"/>
      <c r="PIB188" s="23"/>
      <c r="PIC188" s="23"/>
      <c r="PID188" s="23"/>
      <c r="PIE188" s="23"/>
      <c r="PIF188" s="23"/>
      <c r="PIG188" s="23"/>
      <c r="PIH188" s="23"/>
      <c r="PII188" s="23"/>
      <c r="PIJ188" s="23"/>
      <c r="PIK188" s="23"/>
      <c r="PIL188" s="23"/>
      <c r="PIM188" s="23"/>
      <c r="PIN188" s="23"/>
      <c r="PIO188" s="23"/>
      <c r="PIP188" s="23"/>
      <c r="PIQ188" s="23"/>
      <c r="PIR188" s="23"/>
      <c r="PIS188" s="23"/>
      <c r="PIT188" s="23"/>
      <c r="PIU188" s="23"/>
      <c r="PIV188" s="23"/>
      <c r="PIW188" s="23"/>
      <c r="PIX188" s="23"/>
      <c r="PIY188" s="23"/>
      <c r="PIZ188" s="23"/>
      <c r="PJA188" s="23"/>
      <c r="PJB188" s="23"/>
      <c r="PJC188" s="23"/>
      <c r="PJD188" s="23"/>
      <c r="PJE188" s="23"/>
      <c r="PJF188" s="23"/>
      <c r="PJG188" s="23"/>
      <c r="PJH188" s="23"/>
      <c r="PJI188" s="23"/>
      <c r="PJJ188" s="23"/>
      <c r="PJK188" s="23"/>
      <c r="PJL188" s="23"/>
      <c r="PJM188" s="23"/>
      <c r="PJN188" s="23"/>
      <c r="PJO188" s="23"/>
      <c r="PJP188" s="23"/>
      <c r="PJQ188" s="23"/>
      <c r="PJR188" s="23"/>
      <c r="PJS188" s="23"/>
      <c r="PJT188" s="23"/>
      <c r="PJU188" s="23"/>
      <c r="PJV188" s="23"/>
      <c r="PJW188" s="23"/>
      <c r="PJX188" s="23"/>
      <c r="PJY188" s="23"/>
      <c r="PJZ188" s="23"/>
      <c r="PKA188" s="23"/>
      <c r="PKB188" s="23"/>
      <c r="PKC188" s="23"/>
      <c r="PKD188" s="23"/>
      <c r="PKE188" s="23"/>
      <c r="PKF188" s="23"/>
      <c r="PKG188" s="23"/>
      <c r="PKH188" s="23"/>
      <c r="PKI188" s="23"/>
      <c r="PKJ188" s="23"/>
      <c r="PKK188" s="23"/>
      <c r="PKL188" s="23"/>
      <c r="PKM188" s="23"/>
      <c r="PKN188" s="23"/>
      <c r="PKO188" s="23"/>
      <c r="PKP188" s="23"/>
      <c r="PKQ188" s="23"/>
      <c r="PKR188" s="23"/>
      <c r="PKS188" s="23"/>
      <c r="PKT188" s="23"/>
      <c r="PKU188" s="23"/>
      <c r="PKV188" s="23"/>
      <c r="PKW188" s="23"/>
      <c r="PKX188" s="23"/>
      <c r="PKY188" s="23"/>
      <c r="PKZ188" s="23"/>
      <c r="PLA188" s="23"/>
      <c r="PLB188" s="23"/>
      <c r="PLC188" s="23"/>
      <c r="PLD188" s="23"/>
      <c r="PLE188" s="23"/>
      <c r="PLF188" s="23"/>
      <c r="PLG188" s="23"/>
      <c r="PLH188" s="23"/>
      <c r="PLI188" s="23"/>
      <c r="PLJ188" s="23"/>
      <c r="PLK188" s="23"/>
      <c r="PLL188" s="23"/>
      <c r="PLM188" s="23"/>
      <c r="PLN188" s="23"/>
      <c r="PLO188" s="23"/>
      <c r="PLP188" s="23"/>
      <c r="PLQ188" s="23"/>
      <c r="PLR188" s="23"/>
      <c r="PLS188" s="23"/>
      <c r="PLT188" s="23"/>
      <c r="PLU188" s="23"/>
      <c r="PLV188" s="23"/>
      <c r="PLW188" s="23"/>
      <c r="PLX188" s="23"/>
      <c r="PLY188" s="23"/>
      <c r="PLZ188" s="23"/>
      <c r="PMA188" s="23"/>
      <c r="PMB188" s="23"/>
      <c r="PMC188" s="23"/>
      <c r="PMD188" s="23"/>
      <c r="PME188" s="23"/>
      <c r="PMF188" s="23"/>
      <c r="PMG188" s="23"/>
      <c r="PMH188" s="23"/>
      <c r="PMI188" s="23"/>
      <c r="PMJ188" s="23"/>
      <c r="PMK188" s="23"/>
      <c r="PML188" s="23"/>
      <c r="PMM188" s="23"/>
      <c r="PMN188" s="23"/>
      <c r="PMO188" s="23"/>
      <c r="PMP188" s="23"/>
      <c r="PMQ188" s="23"/>
      <c r="PMR188" s="23"/>
      <c r="PMS188" s="23"/>
      <c r="PMT188" s="23"/>
      <c r="PMU188" s="23"/>
      <c r="PMV188" s="23"/>
      <c r="PMW188" s="23"/>
      <c r="PMX188" s="23"/>
      <c r="PMY188" s="23"/>
      <c r="PMZ188" s="23"/>
      <c r="PNA188" s="23"/>
      <c r="PNB188" s="23"/>
      <c r="PNC188" s="23"/>
      <c r="PND188" s="23"/>
      <c r="PNE188" s="23"/>
      <c r="PNF188" s="23"/>
      <c r="PNG188" s="23"/>
      <c r="PNH188" s="23"/>
      <c r="PNI188" s="23"/>
      <c r="PNJ188" s="23"/>
      <c r="PNK188" s="23"/>
      <c r="PNL188" s="23"/>
      <c r="PNM188" s="23"/>
      <c r="PNN188" s="23"/>
      <c r="PNO188" s="23"/>
      <c r="PNP188" s="23"/>
      <c r="PNQ188" s="23"/>
      <c r="PNR188" s="23"/>
      <c r="PNS188" s="23"/>
      <c r="PNT188" s="23"/>
      <c r="PNU188" s="23"/>
      <c r="PNV188" s="23"/>
      <c r="PNW188" s="23"/>
      <c r="PNX188" s="23"/>
      <c r="PNY188" s="23"/>
      <c r="PNZ188" s="23"/>
      <c r="POA188" s="23"/>
      <c r="POB188" s="23"/>
      <c r="POC188" s="23"/>
      <c r="POD188" s="23"/>
      <c r="POE188" s="23"/>
      <c r="POF188" s="23"/>
      <c r="POG188" s="23"/>
      <c r="POH188" s="23"/>
      <c r="POI188" s="23"/>
      <c r="POJ188" s="23"/>
      <c r="POK188" s="23"/>
      <c r="POL188" s="23"/>
      <c r="POM188" s="23"/>
      <c r="PON188" s="23"/>
      <c r="POO188" s="23"/>
      <c r="POP188" s="23"/>
      <c r="POQ188" s="23"/>
      <c r="POR188" s="23"/>
      <c r="POS188" s="23"/>
      <c r="POT188" s="23"/>
      <c r="POU188" s="23"/>
      <c r="POV188" s="23"/>
      <c r="POW188" s="23"/>
      <c r="POX188" s="23"/>
      <c r="POY188" s="23"/>
      <c r="POZ188" s="23"/>
      <c r="PPA188" s="23"/>
      <c r="PPB188" s="23"/>
      <c r="PPC188" s="23"/>
      <c r="PPD188" s="23"/>
      <c r="PPE188" s="23"/>
      <c r="PPF188" s="23"/>
      <c r="PPG188" s="23"/>
      <c r="PPH188" s="23"/>
      <c r="PPI188" s="23"/>
      <c r="PPJ188" s="23"/>
      <c r="PPK188" s="23"/>
      <c r="PPL188" s="23"/>
      <c r="PPM188" s="23"/>
      <c r="PPN188" s="23"/>
      <c r="PPO188" s="23"/>
      <c r="PPP188" s="23"/>
      <c r="PPQ188" s="23"/>
      <c r="PPR188" s="23"/>
      <c r="PPS188" s="23"/>
      <c r="PPT188" s="23"/>
      <c r="PPU188" s="23"/>
      <c r="PPV188" s="23"/>
      <c r="PPW188" s="23"/>
      <c r="PPX188" s="23"/>
      <c r="PPY188" s="23"/>
      <c r="PPZ188" s="23"/>
      <c r="PQA188" s="23"/>
      <c r="PQB188" s="23"/>
      <c r="PQC188" s="23"/>
      <c r="PQD188" s="23"/>
      <c r="PQE188" s="23"/>
      <c r="PQF188" s="23"/>
      <c r="PQG188" s="23"/>
      <c r="PQH188" s="23"/>
      <c r="PQI188" s="23"/>
      <c r="PQJ188" s="23"/>
      <c r="PQK188" s="23"/>
      <c r="PQL188" s="23"/>
      <c r="PQM188" s="23"/>
      <c r="PQN188" s="23"/>
      <c r="PQO188" s="23"/>
      <c r="PQP188" s="23"/>
      <c r="PQQ188" s="23"/>
      <c r="PQR188" s="23"/>
      <c r="PQS188" s="23"/>
      <c r="PQT188" s="23"/>
      <c r="PQU188" s="23"/>
      <c r="PQV188" s="23"/>
      <c r="PQW188" s="23"/>
      <c r="PQX188" s="23"/>
      <c r="PQY188" s="23"/>
      <c r="PQZ188" s="23"/>
      <c r="PRA188" s="23"/>
      <c r="PRB188" s="23"/>
      <c r="PRC188" s="23"/>
      <c r="PRD188" s="23"/>
      <c r="PRE188" s="23"/>
      <c r="PRF188" s="23"/>
      <c r="PRG188" s="23"/>
      <c r="PRH188" s="23"/>
      <c r="PRI188" s="23"/>
      <c r="PRJ188" s="23"/>
      <c r="PRK188" s="23"/>
      <c r="PRL188" s="23"/>
      <c r="PRM188" s="23"/>
      <c r="PRN188" s="23"/>
      <c r="PRO188" s="23"/>
      <c r="PRP188" s="23"/>
      <c r="PRQ188" s="23"/>
      <c r="PRR188" s="23"/>
      <c r="PRS188" s="23"/>
      <c r="PRT188" s="23"/>
      <c r="PRU188" s="23"/>
      <c r="PRV188" s="23"/>
      <c r="PRW188" s="23"/>
      <c r="PRX188" s="23"/>
      <c r="PRY188" s="23"/>
      <c r="PRZ188" s="23"/>
      <c r="PSA188" s="23"/>
      <c r="PSB188" s="23"/>
      <c r="PSC188" s="23"/>
      <c r="PSD188" s="23"/>
      <c r="PSE188" s="23"/>
      <c r="PSF188" s="23"/>
      <c r="PSG188" s="23"/>
      <c r="PSH188" s="23"/>
      <c r="PSI188" s="23"/>
      <c r="PSJ188" s="23"/>
      <c r="PSK188" s="23"/>
      <c r="PSL188" s="23"/>
      <c r="PSM188" s="23"/>
      <c r="PSN188" s="23"/>
      <c r="PSO188" s="23"/>
      <c r="PSP188" s="23"/>
      <c r="PSQ188" s="23"/>
      <c r="PSR188" s="23"/>
      <c r="PSS188" s="23"/>
      <c r="PST188" s="23"/>
      <c r="PSU188" s="23"/>
      <c r="PSV188" s="23"/>
      <c r="PSW188" s="23"/>
      <c r="PSX188" s="23"/>
      <c r="PSY188" s="23"/>
      <c r="PSZ188" s="23"/>
      <c r="PTA188" s="23"/>
      <c r="PTB188" s="23"/>
      <c r="PTC188" s="23"/>
      <c r="PTD188" s="23"/>
      <c r="PTE188" s="23"/>
      <c r="PTF188" s="23"/>
      <c r="PTG188" s="23"/>
      <c r="PTH188" s="23"/>
      <c r="PTI188" s="23"/>
      <c r="PTJ188" s="23"/>
      <c r="PTK188" s="23"/>
      <c r="PTL188" s="23"/>
      <c r="PTM188" s="23"/>
      <c r="PTN188" s="23"/>
      <c r="PTO188" s="23"/>
      <c r="PTP188" s="23"/>
      <c r="PTQ188" s="23"/>
      <c r="PTR188" s="23"/>
      <c r="PTS188" s="23"/>
      <c r="PTT188" s="23"/>
      <c r="PTU188" s="23"/>
      <c r="PTV188" s="23"/>
      <c r="PTW188" s="23"/>
      <c r="PTX188" s="23"/>
      <c r="PTY188" s="23"/>
      <c r="PTZ188" s="23"/>
      <c r="PUA188" s="23"/>
      <c r="PUB188" s="23"/>
      <c r="PUC188" s="23"/>
      <c r="PUD188" s="23"/>
      <c r="PUE188" s="23"/>
      <c r="PUF188" s="23"/>
      <c r="PUG188" s="23"/>
      <c r="PUH188" s="23"/>
      <c r="PUI188" s="23"/>
      <c r="PUJ188" s="23"/>
      <c r="PUK188" s="23"/>
      <c r="PUL188" s="23"/>
      <c r="PUM188" s="23"/>
      <c r="PUN188" s="23"/>
      <c r="PUO188" s="23"/>
      <c r="PUP188" s="23"/>
      <c r="PUQ188" s="23"/>
      <c r="PUR188" s="23"/>
      <c r="PUS188" s="23"/>
      <c r="PUT188" s="23"/>
      <c r="PUU188" s="23"/>
      <c r="PUV188" s="23"/>
      <c r="PUW188" s="23"/>
      <c r="PUX188" s="23"/>
      <c r="PUY188" s="23"/>
      <c r="PUZ188" s="23"/>
      <c r="PVA188" s="23"/>
      <c r="PVB188" s="23"/>
      <c r="PVC188" s="23"/>
      <c r="PVD188" s="23"/>
      <c r="PVE188" s="23"/>
      <c r="PVF188" s="23"/>
      <c r="PVG188" s="23"/>
      <c r="PVH188" s="23"/>
      <c r="PVI188" s="23"/>
      <c r="PVJ188" s="23"/>
      <c r="PVK188" s="23"/>
      <c r="PVL188" s="23"/>
      <c r="PVM188" s="23"/>
      <c r="PVN188" s="23"/>
      <c r="PVO188" s="23"/>
      <c r="PVP188" s="23"/>
      <c r="PVQ188" s="23"/>
      <c r="PVR188" s="23"/>
      <c r="PVS188" s="23"/>
      <c r="PVT188" s="23"/>
      <c r="PVU188" s="23"/>
      <c r="PVV188" s="23"/>
      <c r="PVW188" s="23"/>
      <c r="PVX188" s="23"/>
      <c r="PVY188" s="23"/>
      <c r="PVZ188" s="23"/>
      <c r="PWA188" s="23"/>
      <c r="PWB188" s="23"/>
      <c r="PWC188" s="23"/>
      <c r="PWD188" s="23"/>
      <c r="PWE188" s="23"/>
      <c r="PWF188" s="23"/>
      <c r="PWG188" s="23"/>
      <c r="PWH188" s="23"/>
      <c r="PWI188" s="23"/>
      <c r="PWJ188" s="23"/>
      <c r="PWK188" s="23"/>
      <c r="PWL188" s="23"/>
      <c r="PWM188" s="23"/>
      <c r="PWN188" s="23"/>
      <c r="PWO188" s="23"/>
      <c r="PWP188" s="23"/>
      <c r="PWQ188" s="23"/>
      <c r="PWR188" s="23"/>
      <c r="PWS188" s="23"/>
      <c r="PWT188" s="23"/>
      <c r="PWU188" s="23"/>
      <c r="PWV188" s="23"/>
      <c r="PWW188" s="23"/>
      <c r="PWX188" s="23"/>
      <c r="PWY188" s="23"/>
      <c r="PWZ188" s="23"/>
      <c r="PXA188" s="23"/>
      <c r="PXB188" s="23"/>
      <c r="PXC188" s="23"/>
      <c r="PXD188" s="23"/>
      <c r="PXE188" s="23"/>
      <c r="PXF188" s="23"/>
      <c r="PXG188" s="23"/>
      <c r="PXH188" s="23"/>
      <c r="PXI188" s="23"/>
      <c r="PXJ188" s="23"/>
      <c r="PXK188" s="23"/>
      <c r="PXL188" s="23"/>
      <c r="PXM188" s="23"/>
      <c r="PXN188" s="23"/>
      <c r="PXO188" s="23"/>
      <c r="PXP188" s="23"/>
      <c r="PXQ188" s="23"/>
      <c r="PXR188" s="23"/>
      <c r="PXS188" s="23"/>
      <c r="PXT188" s="23"/>
      <c r="PXU188" s="23"/>
      <c r="PXV188" s="23"/>
      <c r="PXW188" s="23"/>
      <c r="PXX188" s="23"/>
      <c r="PXY188" s="23"/>
      <c r="PXZ188" s="23"/>
      <c r="PYA188" s="23"/>
      <c r="PYB188" s="23"/>
      <c r="PYC188" s="23"/>
      <c r="PYD188" s="23"/>
      <c r="PYE188" s="23"/>
      <c r="PYF188" s="23"/>
      <c r="PYG188" s="23"/>
      <c r="PYH188" s="23"/>
      <c r="PYI188" s="23"/>
      <c r="PYJ188" s="23"/>
      <c r="PYK188" s="23"/>
      <c r="PYL188" s="23"/>
      <c r="PYM188" s="23"/>
      <c r="PYN188" s="23"/>
      <c r="PYO188" s="23"/>
      <c r="PYP188" s="23"/>
      <c r="PYQ188" s="23"/>
      <c r="PYR188" s="23"/>
      <c r="PYS188" s="23"/>
      <c r="PYT188" s="23"/>
      <c r="PYU188" s="23"/>
      <c r="PYV188" s="23"/>
      <c r="PYW188" s="23"/>
      <c r="PYX188" s="23"/>
      <c r="PYY188" s="23"/>
      <c r="PYZ188" s="23"/>
      <c r="PZA188" s="23"/>
      <c r="PZB188" s="23"/>
      <c r="PZC188" s="23"/>
      <c r="PZD188" s="23"/>
      <c r="PZE188" s="23"/>
      <c r="PZF188" s="23"/>
      <c r="PZG188" s="23"/>
      <c r="PZH188" s="23"/>
      <c r="PZI188" s="23"/>
      <c r="PZJ188" s="23"/>
      <c r="PZK188" s="23"/>
      <c r="PZL188" s="23"/>
      <c r="PZM188" s="23"/>
      <c r="PZN188" s="23"/>
      <c r="PZO188" s="23"/>
      <c r="PZP188" s="23"/>
      <c r="PZQ188" s="23"/>
      <c r="PZR188" s="23"/>
      <c r="PZS188" s="23"/>
      <c r="PZT188" s="23"/>
      <c r="PZU188" s="23"/>
      <c r="PZV188" s="23"/>
      <c r="PZW188" s="23"/>
      <c r="PZX188" s="23"/>
      <c r="PZY188" s="23"/>
      <c r="PZZ188" s="23"/>
      <c r="QAA188" s="23"/>
      <c r="QAB188" s="23"/>
      <c r="QAC188" s="23"/>
      <c r="QAD188" s="23"/>
      <c r="QAE188" s="23"/>
      <c r="QAF188" s="23"/>
      <c r="QAG188" s="23"/>
      <c r="QAH188" s="23"/>
      <c r="QAI188" s="23"/>
      <c r="QAJ188" s="23"/>
      <c r="QAK188" s="23"/>
      <c r="QAL188" s="23"/>
      <c r="QAM188" s="23"/>
      <c r="QAN188" s="23"/>
      <c r="QAO188" s="23"/>
      <c r="QAP188" s="23"/>
      <c r="QAQ188" s="23"/>
      <c r="QAR188" s="23"/>
      <c r="QAS188" s="23"/>
      <c r="QAT188" s="23"/>
      <c r="QAU188" s="23"/>
      <c r="QAV188" s="23"/>
      <c r="QAW188" s="23"/>
      <c r="QAX188" s="23"/>
      <c r="QAY188" s="23"/>
      <c r="QAZ188" s="23"/>
      <c r="QBA188" s="23"/>
      <c r="QBB188" s="23"/>
      <c r="QBC188" s="23"/>
      <c r="QBD188" s="23"/>
      <c r="QBE188" s="23"/>
      <c r="QBF188" s="23"/>
      <c r="QBG188" s="23"/>
      <c r="QBH188" s="23"/>
      <c r="QBI188" s="23"/>
      <c r="QBJ188" s="23"/>
      <c r="QBK188" s="23"/>
      <c r="QBL188" s="23"/>
      <c r="QBM188" s="23"/>
      <c r="QBN188" s="23"/>
      <c r="QBO188" s="23"/>
      <c r="QBP188" s="23"/>
      <c r="QBQ188" s="23"/>
      <c r="QBR188" s="23"/>
      <c r="QBS188" s="23"/>
      <c r="QBT188" s="23"/>
      <c r="QBU188" s="23"/>
      <c r="QBV188" s="23"/>
      <c r="QBW188" s="23"/>
      <c r="QBX188" s="23"/>
      <c r="QBY188" s="23"/>
      <c r="QBZ188" s="23"/>
      <c r="QCA188" s="23"/>
      <c r="QCB188" s="23"/>
      <c r="QCC188" s="23"/>
      <c r="QCD188" s="23"/>
      <c r="QCE188" s="23"/>
      <c r="QCF188" s="23"/>
      <c r="QCG188" s="23"/>
      <c r="QCH188" s="23"/>
      <c r="QCI188" s="23"/>
      <c r="QCJ188" s="23"/>
      <c r="QCK188" s="23"/>
      <c r="QCL188" s="23"/>
      <c r="QCM188" s="23"/>
      <c r="QCN188" s="23"/>
      <c r="QCO188" s="23"/>
      <c r="QCP188" s="23"/>
      <c r="QCQ188" s="23"/>
      <c r="QCR188" s="23"/>
      <c r="QCS188" s="23"/>
      <c r="QCT188" s="23"/>
      <c r="QCU188" s="23"/>
      <c r="QCV188" s="23"/>
      <c r="QCW188" s="23"/>
      <c r="QCX188" s="23"/>
      <c r="QCY188" s="23"/>
      <c r="QCZ188" s="23"/>
      <c r="QDA188" s="23"/>
      <c r="QDB188" s="23"/>
      <c r="QDC188" s="23"/>
      <c r="QDD188" s="23"/>
      <c r="QDE188" s="23"/>
      <c r="QDF188" s="23"/>
      <c r="QDG188" s="23"/>
      <c r="QDH188" s="23"/>
      <c r="QDI188" s="23"/>
      <c r="QDJ188" s="23"/>
      <c r="QDK188" s="23"/>
      <c r="QDL188" s="23"/>
      <c r="QDM188" s="23"/>
      <c r="QDN188" s="23"/>
      <c r="QDO188" s="23"/>
      <c r="QDP188" s="23"/>
      <c r="QDQ188" s="23"/>
      <c r="QDR188" s="23"/>
      <c r="QDS188" s="23"/>
      <c r="QDT188" s="23"/>
      <c r="QDU188" s="23"/>
      <c r="QDV188" s="23"/>
      <c r="QDW188" s="23"/>
      <c r="QDX188" s="23"/>
      <c r="QDY188" s="23"/>
      <c r="QDZ188" s="23"/>
      <c r="QEA188" s="23"/>
      <c r="QEB188" s="23"/>
      <c r="QEC188" s="23"/>
      <c r="QED188" s="23"/>
      <c r="QEE188" s="23"/>
      <c r="QEF188" s="23"/>
      <c r="QEG188" s="23"/>
      <c r="QEH188" s="23"/>
      <c r="QEI188" s="23"/>
      <c r="QEJ188" s="23"/>
      <c r="QEK188" s="23"/>
      <c r="QEL188" s="23"/>
      <c r="QEM188" s="23"/>
      <c r="QEN188" s="23"/>
      <c r="QEO188" s="23"/>
      <c r="QEP188" s="23"/>
      <c r="QEQ188" s="23"/>
      <c r="QER188" s="23"/>
      <c r="QES188" s="23"/>
      <c r="QET188" s="23"/>
      <c r="QEU188" s="23"/>
      <c r="QEV188" s="23"/>
      <c r="QEW188" s="23"/>
      <c r="QEX188" s="23"/>
      <c r="QEY188" s="23"/>
      <c r="QEZ188" s="23"/>
      <c r="QFA188" s="23"/>
      <c r="QFB188" s="23"/>
      <c r="QFC188" s="23"/>
      <c r="QFD188" s="23"/>
      <c r="QFE188" s="23"/>
      <c r="QFF188" s="23"/>
      <c r="QFG188" s="23"/>
      <c r="QFH188" s="23"/>
      <c r="QFI188" s="23"/>
      <c r="QFJ188" s="23"/>
      <c r="QFK188" s="23"/>
      <c r="QFL188" s="23"/>
      <c r="QFM188" s="23"/>
      <c r="QFN188" s="23"/>
      <c r="QFO188" s="23"/>
      <c r="QFP188" s="23"/>
      <c r="QFQ188" s="23"/>
      <c r="QFR188" s="23"/>
      <c r="QFS188" s="23"/>
      <c r="QFT188" s="23"/>
      <c r="QFU188" s="23"/>
      <c r="QFV188" s="23"/>
      <c r="QFW188" s="23"/>
      <c r="QFX188" s="23"/>
      <c r="QFY188" s="23"/>
      <c r="QFZ188" s="23"/>
      <c r="QGA188" s="23"/>
      <c r="QGB188" s="23"/>
      <c r="QGC188" s="23"/>
      <c r="QGD188" s="23"/>
      <c r="QGE188" s="23"/>
      <c r="QGF188" s="23"/>
      <c r="QGG188" s="23"/>
      <c r="QGH188" s="23"/>
      <c r="QGI188" s="23"/>
      <c r="QGJ188" s="23"/>
      <c r="QGK188" s="23"/>
      <c r="QGL188" s="23"/>
      <c r="QGM188" s="23"/>
      <c r="QGN188" s="23"/>
      <c r="QGO188" s="23"/>
      <c r="QGP188" s="23"/>
      <c r="QGQ188" s="23"/>
      <c r="QGR188" s="23"/>
      <c r="QGS188" s="23"/>
      <c r="QGT188" s="23"/>
      <c r="QGU188" s="23"/>
      <c r="QGV188" s="23"/>
      <c r="QGW188" s="23"/>
      <c r="QGX188" s="23"/>
      <c r="QGY188" s="23"/>
      <c r="QGZ188" s="23"/>
      <c r="QHA188" s="23"/>
      <c r="QHB188" s="23"/>
      <c r="QHC188" s="23"/>
      <c r="QHD188" s="23"/>
      <c r="QHE188" s="23"/>
      <c r="QHF188" s="23"/>
      <c r="QHG188" s="23"/>
      <c r="QHH188" s="23"/>
      <c r="QHI188" s="23"/>
      <c r="QHJ188" s="23"/>
      <c r="QHK188" s="23"/>
      <c r="QHL188" s="23"/>
      <c r="QHM188" s="23"/>
      <c r="QHN188" s="23"/>
      <c r="QHO188" s="23"/>
      <c r="QHP188" s="23"/>
      <c r="QHQ188" s="23"/>
      <c r="QHR188" s="23"/>
      <c r="QHS188" s="23"/>
      <c r="QHT188" s="23"/>
      <c r="QHU188" s="23"/>
      <c r="QHV188" s="23"/>
      <c r="QHW188" s="23"/>
      <c r="QHX188" s="23"/>
      <c r="QHY188" s="23"/>
      <c r="QHZ188" s="23"/>
      <c r="QIA188" s="23"/>
      <c r="QIB188" s="23"/>
      <c r="QIC188" s="23"/>
      <c r="QID188" s="23"/>
      <c r="QIE188" s="23"/>
      <c r="QIF188" s="23"/>
      <c r="QIG188" s="23"/>
      <c r="QIH188" s="23"/>
      <c r="QII188" s="23"/>
      <c r="QIJ188" s="23"/>
      <c r="QIK188" s="23"/>
      <c r="QIL188" s="23"/>
      <c r="QIM188" s="23"/>
      <c r="QIN188" s="23"/>
      <c r="QIO188" s="23"/>
      <c r="QIP188" s="23"/>
      <c r="QIQ188" s="23"/>
      <c r="QIR188" s="23"/>
      <c r="QIS188" s="23"/>
      <c r="QIT188" s="23"/>
      <c r="QIU188" s="23"/>
      <c r="QIV188" s="23"/>
      <c r="QIW188" s="23"/>
      <c r="QIX188" s="23"/>
      <c r="QIY188" s="23"/>
      <c r="QIZ188" s="23"/>
      <c r="QJA188" s="23"/>
      <c r="QJB188" s="23"/>
      <c r="QJC188" s="23"/>
      <c r="QJD188" s="23"/>
      <c r="QJE188" s="23"/>
      <c r="QJF188" s="23"/>
      <c r="QJG188" s="23"/>
      <c r="QJH188" s="23"/>
      <c r="QJI188" s="23"/>
      <c r="QJJ188" s="23"/>
      <c r="QJK188" s="23"/>
      <c r="QJL188" s="23"/>
      <c r="QJM188" s="23"/>
      <c r="QJN188" s="23"/>
      <c r="QJO188" s="23"/>
      <c r="QJP188" s="23"/>
      <c r="QJQ188" s="23"/>
      <c r="QJR188" s="23"/>
      <c r="QJS188" s="23"/>
      <c r="QJT188" s="23"/>
      <c r="QJU188" s="23"/>
      <c r="QJV188" s="23"/>
      <c r="QJW188" s="23"/>
      <c r="QJX188" s="23"/>
      <c r="QJY188" s="23"/>
      <c r="QJZ188" s="23"/>
      <c r="QKA188" s="23"/>
      <c r="QKB188" s="23"/>
      <c r="QKC188" s="23"/>
      <c r="QKD188" s="23"/>
      <c r="QKE188" s="23"/>
      <c r="QKF188" s="23"/>
      <c r="QKG188" s="23"/>
      <c r="QKH188" s="23"/>
      <c r="QKI188" s="23"/>
      <c r="QKJ188" s="23"/>
      <c r="QKK188" s="23"/>
      <c r="QKL188" s="23"/>
      <c r="QKM188" s="23"/>
      <c r="QKN188" s="23"/>
      <c r="QKO188" s="23"/>
      <c r="QKP188" s="23"/>
      <c r="QKQ188" s="23"/>
      <c r="QKR188" s="23"/>
      <c r="QKS188" s="23"/>
      <c r="QKT188" s="23"/>
      <c r="QKU188" s="23"/>
      <c r="QKV188" s="23"/>
      <c r="QKW188" s="23"/>
      <c r="QKX188" s="23"/>
      <c r="QKY188" s="23"/>
      <c r="QKZ188" s="23"/>
      <c r="QLA188" s="23"/>
      <c r="QLB188" s="23"/>
      <c r="QLC188" s="23"/>
      <c r="QLD188" s="23"/>
      <c r="QLE188" s="23"/>
      <c r="QLF188" s="23"/>
      <c r="QLG188" s="23"/>
      <c r="QLH188" s="23"/>
      <c r="QLI188" s="23"/>
      <c r="QLJ188" s="23"/>
      <c r="QLK188" s="23"/>
      <c r="QLL188" s="23"/>
      <c r="QLM188" s="23"/>
      <c r="QLN188" s="23"/>
      <c r="QLO188" s="23"/>
      <c r="QLP188" s="23"/>
      <c r="QLQ188" s="23"/>
      <c r="QLR188" s="23"/>
      <c r="QLS188" s="23"/>
      <c r="QLT188" s="23"/>
      <c r="QLU188" s="23"/>
      <c r="QLV188" s="23"/>
      <c r="QLW188" s="23"/>
      <c r="QLX188" s="23"/>
      <c r="QLY188" s="23"/>
      <c r="QLZ188" s="23"/>
      <c r="QMA188" s="23"/>
      <c r="QMB188" s="23"/>
      <c r="QMC188" s="23"/>
      <c r="QMD188" s="23"/>
      <c r="QME188" s="23"/>
      <c r="QMF188" s="23"/>
      <c r="QMG188" s="23"/>
      <c r="QMH188" s="23"/>
      <c r="QMI188" s="23"/>
      <c r="QMJ188" s="23"/>
      <c r="QMK188" s="23"/>
      <c r="QML188" s="23"/>
      <c r="QMM188" s="23"/>
      <c r="QMN188" s="23"/>
      <c r="QMO188" s="23"/>
      <c r="QMP188" s="23"/>
      <c r="QMQ188" s="23"/>
      <c r="QMR188" s="23"/>
      <c r="QMS188" s="23"/>
      <c r="QMT188" s="23"/>
      <c r="QMU188" s="23"/>
      <c r="QMV188" s="23"/>
      <c r="QMW188" s="23"/>
      <c r="QMX188" s="23"/>
      <c r="QMY188" s="23"/>
      <c r="QMZ188" s="23"/>
      <c r="QNA188" s="23"/>
      <c r="QNB188" s="23"/>
      <c r="QNC188" s="23"/>
      <c r="QND188" s="23"/>
      <c r="QNE188" s="23"/>
      <c r="QNF188" s="23"/>
      <c r="QNG188" s="23"/>
      <c r="QNH188" s="23"/>
      <c r="QNI188" s="23"/>
      <c r="QNJ188" s="23"/>
      <c r="QNK188" s="23"/>
      <c r="QNL188" s="23"/>
      <c r="QNM188" s="23"/>
      <c r="QNN188" s="23"/>
      <c r="QNO188" s="23"/>
      <c r="QNP188" s="23"/>
      <c r="QNQ188" s="23"/>
      <c r="QNR188" s="23"/>
      <c r="QNS188" s="23"/>
      <c r="QNT188" s="23"/>
      <c r="QNU188" s="23"/>
      <c r="QNV188" s="23"/>
      <c r="QNW188" s="23"/>
      <c r="QNX188" s="23"/>
      <c r="QNY188" s="23"/>
      <c r="QNZ188" s="23"/>
      <c r="QOA188" s="23"/>
      <c r="QOB188" s="23"/>
      <c r="QOC188" s="23"/>
      <c r="QOD188" s="23"/>
      <c r="QOE188" s="23"/>
      <c r="QOF188" s="23"/>
      <c r="QOG188" s="23"/>
      <c r="QOH188" s="23"/>
      <c r="QOI188" s="23"/>
      <c r="QOJ188" s="23"/>
      <c r="QOK188" s="23"/>
      <c r="QOL188" s="23"/>
      <c r="QOM188" s="23"/>
      <c r="QON188" s="23"/>
      <c r="QOO188" s="23"/>
      <c r="QOP188" s="23"/>
      <c r="QOQ188" s="23"/>
      <c r="QOR188" s="23"/>
      <c r="QOS188" s="23"/>
      <c r="QOT188" s="23"/>
      <c r="QOU188" s="23"/>
      <c r="QOV188" s="23"/>
      <c r="QOW188" s="23"/>
      <c r="QOX188" s="23"/>
      <c r="QOY188" s="23"/>
      <c r="QOZ188" s="23"/>
      <c r="QPA188" s="23"/>
      <c r="QPB188" s="23"/>
      <c r="QPC188" s="23"/>
      <c r="QPD188" s="23"/>
      <c r="QPE188" s="23"/>
      <c r="QPF188" s="23"/>
      <c r="QPG188" s="23"/>
      <c r="QPH188" s="23"/>
      <c r="QPI188" s="23"/>
      <c r="QPJ188" s="23"/>
      <c r="QPK188" s="23"/>
      <c r="QPL188" s="23"/>
      <c r="QPM188" s="23"/>
      <c r="QPN188" s="23"/>
      <c r="QPO188" s="23"/>
      <c r="QPP188" s="23"/>
      <c r="QPQ188" s="23"/>
      <c r="QPR188" s="23"/>
      <c r="QPS188" s="23"/>
      <c r="QPT188" s="23"/>
      <c r="QPU188" s="23"/>
      <c r="QPV188" s="23"/>
      <c r="QPW188" s="23"/>
      <c r="QPX188" s="23"/>
      <c r="QPY188" s="23"/>
      <c r="QPZ188" s="23"/>
      <c r="QQA188" s="23"/>
      <c r="QQB188" s="23"/>
      <c r="QQC188" s="23"/>
      <c r="QQD188" s="23"/>
      <c r="QQE188" s="23"/>
      <c r="QQF188" s="23"/>
      <c r="QQG188" s="23"/>
      <c r="QQH188" s="23"/>
      <c r="QQI188" s="23"/>
      <c r="QQJ188" s="23"/>
      <c r="QQK188" s="23"/>
      <c r="QQL188" s="23"/>
      <c r="QQM188" s="23"/>
      <c r="QQN188" s="23"/>
      <c r="QQO188" s="23"/>
      <c r="QQP188" s="23"/>
      <c r="QQQ188" s="23"/>
      <c r="QQR188" s="23"/>
      <c r="QQS188" s="23"/>
      <c r="QQT188" s="23"/>
      <c r="QQU188" s="23"/>
      <c r="QQV188" s="23"/>
      <c r="QQW188" s="23"/>
      <c r="QQX188" s="23"/>
      <c r="QQY188" s="23"/>
      <c r="QQZ188" s="23"/>
      <c r="QRA188" s="23"/>
      <c r="QRB188" s="23"/>
      <c r="QRC188" s="23"/>
      <c r="QRD188" s="23"/>
      <c r="QRE188" s="23"/>
      <c r="QRF188" s="23"/>
      <c r="QRG188" s="23"/>
      <c r="QRH188" s="23"/>
      <c r="QRI188" s="23"/>
      <c r="QRJ188" s="23"/>
      <c r="QRK188" s="23"/>
      <c r="QRL188" s="23"/>
      <c r="QRM188" s="23"/>
      <c r="QRN188" s="23"/>
      <c r="QRO188" s="23"/>
      <c r="QRP188" s="23"/>
      <c r="QRQ188" s="23"/>
      <c r="QRR188" s="23"/>
      <c r="QRS188" s="23"/>
      <c r="QRT188" s="23"/>
      <c r="QRU188" s="23"/>
      <c r="QRV188" s="23"/>
      <c r="QRW188" s="23"/>
      <c r="QRX188" s="23"/>
      <c r="QRY188" s="23"/>
      <c r="QRZ188" s="23"/>
      <c r="QSA188" s="23"/>
      <c r="QSB188" s="23"/>
      <c r="QSC188" s="23"/>
      <c r="QSD188" s="23"/>
      <c r="QSE188" s="23"/>
      <c r="QSF188" s="23"/>
      <c r="QSG188" s="23"/>
      <c r="QSH188" s="23"/>
      <c r="QSI188" s="23"/>
      <c r="QSJ188" s="23"/>
      <c r="QSK188" s="23"/>
      <c r="QSL188" s="23"/>
      <c r="QSM188" s="23"/>
      <c r="QSN188" s="23"/>
      <c r="QSO188" s="23"/>
      <c r="QSP188" s="23"/>
      <c r="QSQ188" s="23"/>
      <c r="QSR188" s="23"/>
      <c r="QSS188" s="23"/>
      <c r="QST188" s="23"/>
      <c r="QSU188" s="23"/>
      <c r="QSV188" s="23"/>
      <c r="QSW188" s="23"/>
      <c r="QSX188" s="23"/>
      <c r="QSY188" s="23"/>
      <c r="QSZ188" s="23"/>
      <c r="QTA188" s="23"/>
      <c r="QTB188" s="23"/>
      <c r="QTC188" s="23"/>
      <c r="QTD188" s="23"/>
      <c r="QTE188" s="23"/>
      <c r="QTF188" s="23"/>
      <c r="QTG188" s="23"/>
      <c r="QTH188" s="23"/>
      <c r="QTI188" s="23"/>
      <c r="QTJ188" s="23"/>
      <c r="QTK188" s="23"/>
      <c r="QTL188" s="23"/>
      <c r="QTM188" s="23"/>
      <c r="QTN188" s="23"/>
      <c r="QTO188" s="23"/>
      <c r="QTP188" s="23"/>
      <c r="QTQ188" s="23"/>
      <c r="QTR188" s="23"/>
      <c r="QTS188" s="23"/>
      <c r="QTT188" s="23"/>
      <c r="QTU188" s="23"/>
      <c r="QTV188" s="23"/>
      <c r="QTW188" s="23"/>
      <c r="QTX188" s="23"/>
      <c r="QTY188" s="23"/>
      <c r="QTZ188" s="23"/>
      <c r="QUA188" s="23"/>
      <c r="QUB188" s="23"/>
      <c r="QUC188" s="23"/>
      <c r="QUD188" s="23"/>
      <c r="QUE188" s="23"/>
      <c r="QUF188" s="23"/>
      <c r="QUG188" s="23"/>
      <c r="QUH188" s="23"/>
      <c r="QUI188" s="23"/>
      <c r="QUJ188" s="23"/>
      <c r="QUK188" s="23"/>
      <c r="QUL188" s="23"/>
      <c r="QUM188" s="23"/>
      <c r="QUN188" s="23"/>
      <c r="QUO188" s="23"/>
      <c r="QUP188" s="23"/>
      <c r="QUQ188" s="23"/>
      <c r="QUR188" s="23"/>
      <c r="QUS188" s="23"/>
      <c r="QUT188" s="23"/>
      <c r="QUU188" s="23"/>
      <c r="QUV188" s="23"/>
      <c r="QUW188" s="23"/>
      <c r="QUX188" s="23"/>
      <c r="QUY188" s="23"/>
      <c r="QUZ188" s="23"/>
      <c r="QVA188" s="23"/>
      <c r="QVB188" s="23"/>
      <c r="QVC188" s="23"/>
      <c r="QVD188" s="23"/>
      <c r="QVE188" s="23"/>
      <c r="QVF188" s="23"/>
      <c r="QVG188" s="23"/>
      <c r="QVH188" s="23"/>
      <c r="QVI188" s="23"/>
      <c r="QVJ188" s="23"/>
      <c r="QVK188" s="23"/>
      <c r="QVL188" s="23"/>
      <c r="QVM188" s="23"/>
      <c r="QVN188" s="23"/>
      <c r="QVO188" s="23"/>
      <c r="QVP188" s="23"/>
      <c r="QVQ188" s="23"/>
      <c r="QVR188" s="23"/>
      <c r="QVS188" s="23"/>
      <c r="QVT188" s="23"/>
      <c r="QVU188" s="23"/>
      <c r="QVV188" s="23"/>
      <c r="QVW188" s="23"/>
      <c r="QVX188" s="23"/>
      <c r="QVY188" s="23"/>
      <c r="QVZ188" s="23"/>
      <c r="QWA188" s="23"/>
      <c r="QWB188" s="23"/>
      <c r="QWC188" s="23"/>
      <c r="QWD188" s="23"/>
      <c r="QWE188" s="23"/>
      <c r="QWF188" s="23"/>
      <c r="QWG188" s="23"/>
      <c r="QWH188" s="23"/>
      <c r="QWI188" s="23"/>
      <c r="QWJ188" s="23"/>
      <c r="QWK188" s="23"/>
      <c r="QWL188" s="23"/>
      <c r="QWM188" s="23"/>
      <c r="QWN188" s="23"/>
      <c r="QWO188" s="23"/>
      <c r="QWP188" s="23"/>
      <c r="QWQ188" s="23"/>
      <c r="QWR188" s="23"/>
      <c r="QWS188" s="23"/>
      <c r="QWT188" s="23"/>
      <c r="QWU188" s="23"/>
      <c r="QWV188" s="23"/>
      <c r="QWW188" s="23"/>
      <c r="QWX188" s="23"/>
      <c r="QWY188" s="23"/>
      <c r="QWZ188" s="23"/>
      <c r="QXA188" s="23"/>
      <c r="QXB188" s="23"/>
      <c r="QXC188" s="23"/>
      <c r="QXD188" s="23"/>
      <c r="QXE188" s="23"/>
      <c r="QXF188" s="23"/>
      <c r="QXG188" s="23"/>
      <c r="QXH188" s="23"/>
      <c r="QXI188" s="23"/>
      <c r="QXJ188" s="23"/>
      <c r="QXK188" s="23"/>
      <c r="QXL188" s="23"/>
      <c r="QXM188" s="23"/>
      <c r="QXN188" s="23"/>
      <c r="QXO188" s="23"/>
      <c r="QXP188" s="23"/>
      <c r="QXQ188" s="23"/>
      <c r="QXR188" s="23"/>
      <c r="QXS188" s="23"/>
      <c r="QXT188" s="23"/>
      <c r="QXU188" s="23"/>
      <c r="QXV188" s="23"/>
      <c r="QXW188" s="23"/>
      <c r="QXX188" s="23"/>
      <c r="QXY188" s="23"/>
      <c r="QXZ188" s="23"/>
      <c r="QYA188" s="23"/>
      <c r="QYB188" s="23"/>
      <c r="QYC188" s="23"/>
      <c r="QYD188" s="23"/>
      <c r="QYE188" s="23"/>
      <c r="QYF188" s="23"/>
      <c r="QYG188" s="23"/>
      <c r="QYH188" s="23"/>
      <c r="QYI188" s="23"/>
      <c r="QYJ188" s="23"/>
      <c r="QYK188" s="23"/>
      <c r="QYL188" s="23"/>
      <c r="QYM188" s="23"/>
      <c r="QYN188" s="23"/>
      <c r="QYO188" s="23"/>
      <c r="QYP188" s="23"/>
      <c r="QYQ188" s="23"/>
      <c r="QYR188" s="23"/>
      <c r="QYS188" s="23"/>
      <c r="QYT188" s="23"/>
      <c r="QYU188" s="23"/>
      <c r="QYV188" s="23"/>
      <c r="QYW188" s="23"/>
      <c r="QYX188" s="23"/>
      <c r="QYY188" s="23"/>
      <c r="QYZ188" s="23"/>
      <c r="QZA188" s="23"/>
      <c r="QZB188" s="23"/>
      <c r="QZC188" s="23"/>
      <c r="QZD188" s="23"/>
      <c r="QZE188" s="23"/>
      <c r="QZF188" s="23"/>
      <c r="QZG188" s="23"/>
      <c r="QZH188" s="23"/>
      <c r="QZI188" s="23"/>
      <c r="QZJ188" s="23"/>
      <c r="QZK188" s="23"/>
      <c r="QZL188" s="23"/>
      <c r="QZM188" s="23"/>
      <c r="QZN188" s="23"/>
      <c r="QZO188" s="23"/>
      <c r="QZP188" s="23"/>
      <c r="QZQ188" s="23"/>
      <c r="QZR188" s="23"/>
      <c r="QZS188" s="23"/>
      <c r="QZT188" s="23"/>
      <c r="QZU188" s="23"/>
      <c r="QZV188" s="23"/>
      <c r="QZW188" s="23"/>
      <c r="QZX188" s="23"/>
      <c r="QZY188" s="23"/>
      <c r="QZZ188" s="23"/>
      <c r="RAA188" s="23"/>
      <c r="RAB188" s="23"/>
      <c r="RAC188" s="23"/>
      <c r="RAD188" s="23"/>
      <c r="RAE188" s="23"/>
      <c r="RAF188" s="23"/>
      <c r="RAG188" s="23"/>
      <c r="RAH188" s="23"/>
      <c r="RAI188" s="23"/>
      <c r="RAJ188" s="23"/>
      <c r="RAK188" s="23"/>
      <c r="RAL188" s="23"/>
      <c r="RAM188" s="23"/>
      <c r="RAN188" s="23"/>
      <c r="RAO188" s="23"/>
      <c r="RAP188" s="23"/>
      <c r="RAQ188" s="23"/>
      <c r="RAR188" s="23"/>
      <c r="RAS188" s="23"/>
      <c r="RAT188" s="23"/>
      <c r="RAU188" s="23"/>
      <c r="RAV188" s="23"/>
      <c r="RAW188" s="23"/>
      <c r="RAX188" s="23"/>
      <c r="RAY188" s="23"/>
      <c r="RAZ188" s="23"/>
      <c r="RBA188" s="23"/>
      <c r="RBB188" s="23"/>
      <c r="RBC188" s="23"/>
      <c r="RBD188" s="23"/>
      <c r="RBE188" s="23"/>
      <c r="RBF188" s="23"/>
      <c r="RBG188" s="23"/>
      <c r="RBH188" s="23"/>
      <c r="RBI188" s="23"/>
      <c r="RBJ188" s="23"/>
      <c r="RBK188" s="23"/>
      <c r="RBL188" s="23"/>
      <c r="RBM188" s="23"/>
      <c r="RBN188" s="23"/>
      <c r="RBO188" s="23"/>
      <c r="RBP188" s="23"/>
      <c r="RBQ188" s="23"/>
      <c r="RBR188" s="23"/>
      <c r="RBS188" s="23"/>
      <c r="RBT188" s="23"/>
      <c r="RBU188" s="23"/>
      <c r="RBV188" s="23"/>
      <c r="RBW188" s="23"/>
      <c r="RBX188" s="23"/>
      <c r="RBY188" s="23"/>
      <c r="RBZ188" s="23"/>
      <c r="RCA188" s="23"/>
      <c r="RCB188" s="23"/>
      <c r="RCC188" s="23"/>
      <c r="RCD188" s="23"/>
      <c r="RCE188" s="23"/>
      <c r="RCF188" s="23"/>
      <c r="RCG188" s="23"/>
      <c r="RCH188" s="23"/>
      <c r="RCI188" s="23"/>
      <c r="RCJ188" s="23"/>
      <c r="RCK188" s="23"/>
      <c r="RCL188" s="23"/>
      <c r="RCM188" s="23"/>
      <c r="RCN188" s="23"/>
      <c r="RCO188" s="23"/>
      <c r="RCP188" s="23"/>
      <c r="RCQ188" s="23"/>
      <c r="RCR188" s="23"/>
      <c r="RCS188" s="23"/>
      <c r="RCT188" s="23"/>
      <c r="RCU188" s="23"/>
      <c r="RCV188" s="23"/>
      <c r="RCW188" s="23"/>
      <c r="RCX188" s="23"/>
      <c r="RCY188" s="23"/>
      <c r="RCZ188" s="23"/>
      <c r="RDA188" s="23"/>
      <c r="RDB188" s="23"/>
      <c r="RDC188" s="23"/>
      <c r="RDD188" s="23"/>
      <c r="RDE188" s="23"/>
      <c r="RDF188" s="23"/>
      <c r="RDG188" s="23"/>
      <c r="RDH188" s="23"/>
      <c r="RDI188" s="23"/>
      <c r="RDJ188" s="23"/>
      <c r="RDK188" s="23"/>
      <c r="RDL188" s="23"/>
      <c r="RDM188" s="23"/>
      <c r="RDN188" s="23"/>
      <c r="RDO188" s="23"/>
      <c r="RDP188" s="23"/>
      <c r="RDQ188" s="23"/>
      <c r="RDR188" s="23"/>
      <c r="RDS188" s="23"/>
      <c r="RDT188" s="23"/>
      <c r="RDU188" s="23"/>
      <c r="RDV188" s="23"/>
      <c r="RDW188" s="23"/>
      <c r="RDX188" s="23"/>
      <c r="RDY188" s="23"/>
      <c r="RDZ188" s="23"/>
      <c r="REA188" s="23"/>
      <c r="REB188" s="23"/>
      <c r="REC188" s="23"/>
      <c r="RED188" s="23"/>
      <c r="REE188" s="23"/>
      <c r="REF188" s="23"/>
      <c r="REG188" s="23"/>
      <c r="REH188" s="23"/>
      <c r="REI188" s="23"/>
      <c r="REJ188" s="23"/>
      <c r="REK188" s="23"/>
      <c r="REL188" s="23"/>
      <c r="REM188" s="23"/>
      <c r="REN188" s="23"/>
      <c r="REO188" s="23"/>
      <c r="REP188" s="23"/>
      <c r="REQ188" s="23"/>
      <c r="RER188" s="23"/>
      <c r="RES188" s="23"/>
      <c r="RET188" s="23"/>
      <c r="REU188" s="23"/>
      <c r="REV188" s="23"/>
      <c r="REW188" s="23"/>
      <c r="REX188" s="23"/>
      <c r="REY188" s="23"/>
      <c r="REZ188" s="23"/>
      <c r="RFA188" s="23"/>
      <c r="RFB188" s="23"/>
      <c r="RFC188" s="23"/>
      <c r="RFD188" s="23"/>
      <c r="RFE188" s="23"/>
      <c r="RFF188" s="23"/>
      <c r="RFG188" s="23"/>
      <c r="RFH188" s="23"/>
      <c r="RFI188" s="23"/>
      <c r="RFJ188" s="23"/>
      <c r="RFK188" s="23"/>
      <c r="RFL188" s="23"/>
      <c r="RFM188" s="23"/>
      <c r="RFN188" s="23"/>
      <c r="RFO188" s="23"/>
      <c r="RFP188" s="23"/>
      <c r="RFQ188" s="23"/>
      <c r="RFR188" s="23"/>
      <c r="RFS188" s="23"/>
      <c r="RFT188" s="23"/>
      <c r="RFU188" s="23"/>
      <c r="RFV188" s="23"/>
      <c r="RFW188" s="23"/>
      <c r="RFX188" s="23"/>
      <c r="RFY188" s="23"/>
      <c r="RFZ188" s="23"/>
      <c r="RGA188" s="23"/>
      <c r="RGB188" s="23"/>
      <c r="RGC188" s="23"/>
      <c r="RGD188" s="23"/>
      <c r="RGE188" s="23"/>
      <c r="RGF188" s="23"/>
      <c r="RGG188" s="23"/>
      <c r="RGH188" s="23"/>
      <c r="RGI188" s="23"/>
      <c r="RGJ188" s="23"/>
      <c r="RGK188" s="23"/>
      <c r="RGL188" s="23"/>
      <c r="RGM188" s="23"/>
      <c r="RGN188" s="23"/>
      <c r="RGO188" s="23"/>
      <c r="RGP188" s="23"/>
      <c r="RGQ188" s="23"/>
      <c r="RGR188" s="23"/>
      <c r="RGS188" s="23"/>
      <c r="RGT188" s="23"/>
      <c r="RGU188" s="23"/>
      <c r="RGV188" s="23"/>
      <c r="RGW188" s="23"/>
      <c r="RGX188" s="23"/>
      <c r="RGY188" s="23"/>
      <c r="RGZ188" s="23"/>
      <c r="RHA188" s="23"/>
      <c r="RHB188" s="23"/>
      <c r="RHC188" s="23"/>
      <c r="RHD188" s="23"/>
      <c r="RHE188" s="23"/>
      <c r="RHF188" s="23"/>
      <c r="RHG188" s="23"/>
      <c r="RHH188" s="23"/>
      <c r="RHI188" s="23"/>
      <c r="RHJ188" s="23"/>
      <c r="RHK188" s="23"/>
      <c r="RHL188" s="23"/>
      <c r="RHM188" s="23"/>
      <c r="RHN188" s="23"/>
      <c r="RHO188" s="23"/>
      <c r="RHP188" s="23"/>
      <c r="RHQ188" s="23"/>
      <c r="RHR188" s="23"/>
      <c r="RHS188" s="23"/>
      <c r="RHT188" s="23"/>
      <c r="RHU188" s="23"/>
      <c r="RHV188" s="23"/>
      <c r="RHW188" s="23"/>
      <c r="RHX188" s="23"/>
      <c r="RHY188" s="23"/>
      <c r="RHZ188" s="23"/>
      <c r="RIA188" s="23"/>
      <c r="RIB188" s="23"/>
      <c r="RIC188" s="23"/>
      <c r="RID188" s="23"/>
      <c r="RIE188" s="23"/>
      <c r="RIF188" s="23"/>
      <c r="RIG188" s="23"/>
      <c r="RIH188" s="23"/>
      <c r="RII188" s="23"/>
      <c r="RIJ188" s="23"/>
      <c r="RIK188" s="23"/>
      <c r="RIL188" s="23"/>
      <c r="RIM188" s="23"/>
      <c r="RIN188" s="23"/>
      <c r="RIO188" s="23"/>
      <c r="RIP188" s="23"/>
      <c r="RIQ188" s="23"/>
      <c r="RIR188" s="23"/>
      <c r="RIS188" s="23"/>
      <c r="RIT188" s="23"/>
      <c r="RIU188" s="23"/>
      <c r="RIV188" s="23"/>
      <c r="RIW188" s="23"/>
      <c r="RIX188" s="23"/>
      <c r="RIY188" s="23"/>
      <c r="RIZ188" s="23"/>
      <c r="RJA188" s="23"/>
      <c r="RJB188" s="23"/>
      <c r="RJC188" s="23"/>
      <c r="RJD188" s="23"/>
      <c r="RJE188" s="23"/>
      <c r="RJF188" s="23"/>
      <c r="RJG188" s="23"/>
      <c r="RJH188" s="23"/>
      <c r="RJI188" s="23"/>
      <c r="RJJ188" s="23"/>
      <c r="RJK188" s="23"/>
      <c r="RJL188" s="23"/>
      <c r="RJM188" s="23"/>
      <c r="RJN188" s="23"/>
      <c r="RJO188" s="23"/>
      <c r="RJP188" s="23"/>
      <c r="RJQ188" s="23"/>
      <c r="RJR188" s="23"/>
      <c r="RJS188" s="23"/>
      <c r="RJT188" s="23"/>
      <c r="RJU188" s="23"/>
      <c r="RJV188" s="23"/>
      <c r="RJW188" s="23"/>
      <c r="RJX188" s="23"/>
      <c r="RJY188" s="23"/>
      <c r="RJZ188" s="23"/>
      <c r="RKA188" s="23"/>
      <c r="RKB188" s="23"/>
      <c r="RKC188" s="23"/>
      <c r="RKD188" s="23"/>
      <c r="RKE188" s="23"/>
      <c r="RKF188" s="23"/>
      <c r="RKG188" s="23"/>
      <c r="RKH188" s="23"/>
      <c r="RKI188" s="23"/>
      <c r="RKJ188" s="23"/>
      <c r="RKK188" s="23"/>
      <c r="RKL188" s="23"/>
      <c r="RKM188" s="23"/>
      <c r="RKN188" s="23"/>
      <c r="RKO188" s="23"/>
      <c r="RKP188" s="23"/>
      <c r="RKQ188" s="23"/>
      <c r="RKR188" s="23"/>
      <c r="RKS188" s="23"/>
      <c r="RKT188" s="23"/>
      <c r="RKU188" s="23"/>
      <c r="RKV188" s="23"/>
      <c r="RKW188" s="23"/>
      <c r="RKX188" s="23"/>
      <c r="RKY188" s="23"/>
      <c r="RKZ188" s="23"/>
      <c r="RLA188" s="23"/>
      <c r="RLB188" s="23"/>
      <c r="RLC188" s="23"/>
      <c r="RLD188" s="23"/>
      <c r="RLE188" s="23"/>
      <c r="RLF188" s="23"/>
      <c r="RLG188" s="23"/>
      <c r="RLH188" s="23"/>
      <c r="RLI188" s="23"/>
      <c r="RLJ188" s="23"/>
      <c r="RLK188" s="23"/>
      <c r="RLL188" s="23"/>
      <c r="RLM188" s="23"/>
      <c r="RLN188" s="23"/>
      <c r="RLO188" s="23"/>
      <c r="RLP188" s="23"/>
      <c r="RLQ188" s="23"/>
      <c r="RLR188" s="23"/>
      <c r="RLS188" s="23"/>
      <c r="RLT188" s="23"/>
      <c r="RLU188" s="23"/>
      <c r="RLV188" s="23"/>
      <c r="RLW188" s="23"/>
      <c r="RLX188" s="23"/>
      <c r="RLY188" s="23"/>
      <c r="RLZ188" s="23"/>
      <c r="RMA188" s="23"/>
      <c r="RMB188" s="23"/>
      <c r="RMC188" s="23"/>
      <c r="RMD188" s="23"/>
      <c r="RME188" s="23"/>
      <c r="RMF188" s="23"/>
      <c r="RMG188" s="23"/>
      <c r="RMH188" s="23"/>
      <c r="RMI188" s="23"/>
      <c r="RMJ188" s="23"/>
      <c r="RMK188" s="23"/>
      <c r="RML188" s="23"/>
      <c r="RMM188" s="23"/>
      <c r="RMN188" s="23"/>
      <c r="RMO188" s="23"/>
      <c r="RMP188" s="23"/>
      <c r="RMQ188" s="23"/>
      <c r="RMR188" s="23"/>
      <c r="RMS188" s="23"/>
      <c r="RMT188" s="23"/>
      <c r="RMU188" s="23"/>
      <c r="RMV188" s="23"/>
      <c r="RMW188" s="23"/>
      <c r="RMX188" s="23"/>
      <c r="RMY188" s="23"/>
      <c r="RMZ188" s="23"/>
      <c r="RNA188" s="23"/>
      <c r="RNB188" s="23"/>
      <c r="RNC188" s="23"/>
      <c r="RND188" s="23"/>
      <c r="RNE188" s="23"/>
      <c r="RNF188" s="23"/>
      <c r="RNG188" s="23"/>
      <c r="RNH188" s="23"/>
      <c r="RNI188" s="23"/>
      <c r="RNJ188" s="23"/>
      <c r="RNK188" s="23"/>
      <c r="RNL188" s="23"/>
      <c r="RNM188" s="23"/>
      <c r="RNN188" s="23"/>
      <c r="RNO188" s="23"/>
      <c r="RNP188" s="23"/>
      <c r="RNQ188" s="23"/>
      <c r="RNR188" s="23"/>
      <c r="RNS188" s="23"/>
      <c r="RNT188" s="23"/>
      <c r="RNU188" s="23"/>
      <c r="RNV188" s="23"/>
      <c r="RNW188" s="23"/>
      <c r="RNX188" s="23"/>
      <c r="RNY188" s="23"/>
      <c r="RNZ188" s="23"/>
      <c r="ROA188" s="23"/>
      <c r="ROB188" s="23"/>
      <c r="ROC188" s="23"/>
      <c r="ROD188" s="23"/>
      <c r="ROE188" s="23"/>
      <c r="ROF188" s="23"/>
      <c r="ROG188" s="23"/>
      <c r="ROH188" s="23"/>
      <c r="ROI188" s="23"/>
      <c r="ROJ188" s="23"/>
      <c r="ROK188" s="23"/>
      <c r="ROL188" s="23"/>
      <c r="ROM188" s="23"/>
      <c r="RON188" s="23"/>
      <c r="ROO188" s="23"/>
      <c r="ROP188" s="23"/>
      <c r="ROQ188" s="23"/>
      <c r="ROR188" s="23"/>
      <c r="ROS188" s="23"/>
      <c r="ROT188" s="23"/>
      <c r="ROU188" s="23"/>
      <c r="ROV188" s="23"/>
      <c r="ROW188" s="23"/>
      <c r="ROX188" s="23"/>
      <c r="ROY188" s="23"/>
      <c r="ROZ188" s="23"/>
      <c r="RPA188" s="23"/>
      <c r="RPB188" s="23"/>
      <c r="RPC188" s="23"/>
      <c r="RPD188" s="23"/>
      <c r="RPE188" s="23"/>
      <c r="RPF188" s="23"/>
      <c r="RPG188" s="23"/>
      <c r="RPH188" s="23"/>
      <c r="RPI188" s="23"/>
      <c r="RPJ188" s="23"/>
      <c r="RPK188" s="23"/>
      <c r="RPL188" s="23"/>
      <c r="RPM188" s="23"/>
      <c r="RPN188" s="23"/>
      <c r="RPO188" s="23"/>
      <c r="RPP188" s="23"/>
      <c r="RPQ188" s="23"/>
      <c r="RPR188" s="23"/>
      <c r="RPS188" s="23"/>
      <c r="RPT188" s="23"/>
      <c r="RPU188" s="23"/>
      <c r="RPV188" s="23"/>
      <c r="RPW188" s="23"/>
      <c r="RPX188" s="23"/>
      <c r="RPY188" s="23"/>
      <c r="RPZ188" s="23"/>
      <c r="RQA188" s="23"/>
      <c r="RQB188" s="23"/>
      <c r="RQC188" s="23"/>
      <c r="RQD188" s="23"/>
      <c r="RQE188" s="23"/>
      <c r="RQF188" s="23"/>
      <c r="RQG188" s="23"/>
      <c r="RQH188" s="23"/>
      <c r="RQI188" s="23"/>
      <c r="RQJ188" s="23"/>
      <c r="RQK188" s="23"/>
      <c r="RQL188" s="23"/>
      <c r="RQM188" s="23"/>
      <c r="RQN188" s="23"/>
      <c r="RQO188" s="23"/>
      <c r="RQP188" s="23"/>
      <c r="RQQ188" s="23"/>
      <c r="RQR188" s="23"/>
      <c r="RQS188" s="23"/>
      <c r="RQT188" s="23"/>
      <c r="RQU188" s="23"/>
      <c r="RQV188" s="23"/>
      <c r="RQW188" s="23"/>
      <c r="RQX188" s="23"/>
      <c r="RQY188" s="23"/>
      <c r="RQZ188" s="23"/>
      <c r="RRA188" s="23"/>
      <c r="RRB188" s="23"/>
      <c r="RRC188" s="23"/>
      <c r="RRD188" s="23"/>
      <c r="RRE188" s="23"/>
      <c r="RRF188" s="23"/>
      <c r="RRG188" s="23"/>
      <c r="RRH188" s="23"/>
      <c r="RRI188" s="23"/>
      <c r="RRJ188" s="23"/>
      <c r="RRK188" s="23"/>
      <c r="RRL188" s="23"/>
      <c r="RRM188" s="23"/>
      <c r="RRN188" s="23"/>
      <c r="RRO188" s="23"/>
      <c r="RRP188" s="23"/>
      <c r="RRQ188" s="23"/>
      <c r="RRR188" s="23"/>
      <c r="RRS188" s="23"/>
      <c r="RRT188" s="23"/>
      <c r="RRU188" s="23"/>
      <c r="RRV188" s="23"/>
      <c r="RRW188" s="23"/>
      <c r="RRX188" s="23"/>
      <c r="RRY188" s="23"/>
      <c r="RRZ188" s="23"/>
      <c r="RSA188" s="23"/>
      <c r="RSB188" s="23"/>
      <c r="RSC188" s="23"/>
      <c r="RSD188" s="23"/>
      <c r="RSE188" s="23"/>
      <c r="RSF188" s="23"/>
      <c r="RSG188" s="23"/>
      <c r="RSH188" s="23"/>
      <c r="RSI188" s="23"/>
      <c r="RSJ188" s="23"/>
      <c r="RSK188" s="23"/>
      <c r="RSL188" s="23"/>
      <c r="RSM188" s="23"/>
      <c r="RSN188" s="23"/>
      <c r="RSO188" s="23"/>
      <c r="RSP188" s="23"/>
      <c r="RSQ188" s="23"/>
      <c r="RSR188" s="23"/>
      <c r="RSS188" s="23"/>
      <c r="RST188" s="23"/>
      <c r="RSU188" s="23"/>
      <c r="RSV188" s="23"/>
      <c r="RSW188" s="23"/>
      <c r="RSX188" s="23"/>
      <c r="RSY188" s="23"/>
      <c r="RSZ188" s="23"/>
      <c r="RTA188" s="23"/>
      <c r="RTB188" s="23"/>
      <c r="RTC188" s="23"/>
      <c r="RTD188" s="23"/>
      <c r="RTE188" s="23"/>
      <c r="RTF188" s="23"/>
      <c r="RTG188" s="23"/>
      <c r="RTH188" s="23"/>
      <c r="RTI188" s="23"/>
      <c r="RTJ188" s="23"/>
      <c r="RTK188" s="23"/>
      <c r="RTL188" s="23"/>
      <c r="RTM188" s="23"/>
      <c r="RTN188" s="23"/>
      <c r="RTO188" s="23"/>
      <c r="RTP188" s="23"/>
      <c r="RTQ188" s="23"/>
      <c r="RTR188" s="23"/>
      <c r="RTS188" s="23"/>
      <c r="RTT188" s="23"/>
      <c r="RTU188" s="23"/>
      <c r="RTV188" s="23"/>
      <c r="RTW188" s="23"/>
      <c r="RTX188" s="23"/>
      <c r="RTY188" s="23"/>
      <c r="RTZ188" s="23"/>
      <c r="RUA188" s="23"/>
      <c r="RUB188" s="23"/>
      <c r="RUC188" s="23"/>
      <c r="RUD188" s="23"/>
      <c r="RUE188" s="23"/>
      <c r="RUF188" s="23"/>
      <c r="RUG188" s="23"/>
      <c r="RUH188" s="23"/>
      <c r="RUI188" s="23"/>
      <c r="RUJ188" s="23"/>
      <c r="RUK188" s="23"/>
      <c r="RUL188" s="23"/>
      <c r="RUM188" s="23"/>
      <c r="RUN188" s="23"/>
      <c r="RUO188" s="23"/>
      <c r="RUP188" s="23"/>
      <c r="RUQ188" s="23"/>
      <c r="RUR188" s="23"/>
      <c r="RUS188" s="23"/>
      <c r="RUT188" s="23"/>
      <c r="RUU188" s="23"/>
      <c r="RUV188" s="23"/>
      <c r="RUW188" s="23"/>
      <c r="RUX188" s="23"/>
      <c r="RUY188" s="23"/>
      <c r="RUZ188" s="23"/>
      <c r="RVA188" s="23"/>
      <c r="RVB188" s="23"/>
      <c r="RVC188" s="23"/>
      <c r="RVD188" s="23"/>
      <c r="RVE188" s="23"/>
      <c r="RVF188" s="23"/>
      <c r="RVG188" s="23"/>
      <c r="RVH188" s="23"/>
      <c r="RVI188" s="23"/>
      <c r="RVJ188" s="23"/>
      <c r="RVK188" s="23"/>
      <c r="RVL188" s="23"/>
      <c r="RVM188" s="23"/>
      <c r="RVN188" s="23"/>
      <c r="RVO188" s="23"/>
      <c r="RVP188" s="23"/>
      <c r="RVQ188" s="23"/>
      <c r="RVR188" s="23"/>
      <c r="RVS188" s="23"/>
      <c r="RVT188" s="23"/>
      <c r="RVU188" s="23"/>
      <c r="RVV188" s="23"/>
      <c r="RVW188" s="23"/>
      <c r="RVX188" s="23"/>
      <c r="RVY188" s="23"/>
      <c r="RVZ188" s="23"/>
      <c r="RWA188" s="23"/>
      <c r="RWB188" s="23"/>
      <c r="RWC188" s="23"/>
      <c r="RWD188" s="23"/>
      <c r="RWE188" s="23"/>
      <c r="RWF188" s="23"/>
      <c r="RWG188" s="23"/>
      <c r="RWH188" s="23"/>
      <c r="RWI188" s="23"/>
      <c r="RWJ188" s="23"/>
      <c r="RWK188" s="23"/>
      <c r="RWL188" s="23"/>
      <c r="RWM188" s="23"/>
      <c r="RWN188" s="23"/>
      <c r="RWO188" s="23"/>
      <c r="RWP188" s="23"/>
      <c r="RWQ188" s="23"/>
      <c r="RWR188" s="23"/>
      <c r="RWS188" s="23"/>
      <c r="RWT188" s="23"/>
      <c r="RWU188" s="23"/>
      <c r="RWV188" s="23"/>
      <c r="RWW188" s="23"/>
      <c r="RWX188" s="23"/>
      <c r="RWY188" s="23"/>
      <c r="RWZ188" s="23"/>
      <c r="RXA188" s="23"/>
      <c r="RXB188" s="23"/>
      <c r="RXC188" s="23"/>
      <c r="RXD188" s="23"/>
      <c r="RXE188" s="23"/>
      <c r="RXF188" s="23"/>
      <c r="RXG188" s="23"/>
      <c r="RXH188" s="23"/>
      <c r="RXI188" s="23"/>
      <c r="RXJ188" s="23"/>
      <c r="RXK188" s="23"/>
      <c r="RXL188" s="23"/>
      <c r="RXM188" s="23"/>
      <c r="RXN188" s="23"/>
      <c r="RXO188" s="23"/>
      <c r="RXP188" s="23"/>
      <c r="RXQ188" s="23"/>
      <c r="RXR188" s="23"/>
      <c r="RXS188" s="23"/>
      <c r="RXT188" s="23"/>
      <c r="RXU188" s="23"/>
      <c r="RXV188" s="23"/>
      <c r="RXW188" s="23"/>
      <c r="RXX188" s="23"/>
      <c r="RXY188" s="23"/>
      <c r="RXZ188" s="23"/>
      <c r="RYA188" s="23"/>
      <c r="RYB188" s="23"/>
      <c r="RYC188" s="23"/>
      <c r="RYD188" s="23"/>
      <c r="RYE188" s="23"/>
      <c r="RYF188" s="23"/>
      <c r="RYG188" s="23"/>
      <c r="RYH188" s="23"/>
      <c r="RYI188" s="23"/>
      <c r="RYJ188" s="23"/>
      <c r="RYK188" s="23"/>
      <c r="RYL188" s="23"/>
      <c r="RYM188" s="23"/>
      <c r="RYN188" s="23"/>
      <c r="RYO188" s="23"/>
      <c r="RYP188" s="23"/>
      <c r="RYQ188" s="23"/>
      <c r="RYR188" s="23"/>
      <c r="RYS188" s="23"/>
      <c r="RYT188" s="23"/>
      <c r="RYU188" s="23"/>
      <c r="RYV188" s="23"/>
      <c r="RYW188" s="23"/>
      <c r="RYX188" s="23"/>
      <c r="RYY188" s="23"/>
      <c r="RYZ188" s="23"/>
      <c r="RZA188" s="23"/>
      <c r="RZB188" s="23"/>
      <c r="RZC188" s="23"/>
      <c r="RZD188" s="23"/>
      <c r="RZE188" s="23"/>
      <c r="RZF188" s="23"/>
      <c r="RZG188" s="23"/>
      <c r="RZH188" s="23"/>
      <c r="RZI188" s="23"/>
      <c r="RZJ188" s="23"/>
      <c r="RZK188" s="23"/>
      <c r="RZL188" s="23"/>
      <c r="RZM188" s="23"/>
      <c r="RZN188" s="23"/>
      <c r="RZO188" s="23"/>
      <c r="RZP188" s="23"/>
      <c r="RZQ188" s="23"/>
      <c r="RZR188" s="23"/>
      <c r="RZS188" s="23"/>
      <c r="RZT188" s="23"/>
      <c r="RZU188" s="23"/>
      <c r="RZV188" s="23"/>
      <c r="RZW188" s="23"/>
      <c r="RZX188" s="23"/>
      <c r="RZY188" s="23"/>
      <c r="RZZ188" s="23"/>
      <c r="SAA188" s="23"/>
      <c r="SAB188" s="23"/>
      <c r="SAC188" s="23"/>
      <c r="SAD188" s="23"/>
      <c r="SAE188" s="23"/>
      <c r="SAF188" s="23"/>
      <c r="SAG188" s="23"/>
      <c r="SAH188" s="23"/>
      <c r="SAI188" s="23"/>
      <c r="SAJ188" s="23"/>
      <c r="SAK188" s="23"/>
      <c r="SAL188" s="23"/>
      <c r="SAM188" s="23"/>
      <c r="SAN188" s="23"/>
      <c r="SAO188" s="23"/>
      <c r="SAP188" s="23"/>
      <c r="SAQ188" s="23"/>
      <c r="SAR188" s="23"/>
      <c r="SAS188" s="23"/>
      <c r="SAT188" s="23"/>
      <c r="SAU188" s="23"/>
      <c r="SAV188" s="23"/>
      <c r="SAW188" s="23"/>
      <c r="SAX188" s="23"/>
      <c r="SAY188" s="23"/>
      <c r="SAZ188" s="23"/>
      <c r="SBA188" s="23"/>
      <c r="SBB188" s="23"/>
      <c r="SBC188" s="23"/>
      <c r="SBD188" s="23"/>
      <c r="SBE188" s="23"/>
      <c r="SBF188" s="23"/>
      <c r="SBG188" s="23"/>
      <c r="SBH188" s="23"/>
      <c r="SBI188" s="23"/>
      <c r="SBJ188" s="23"/>
      <c r="SBK188" s="23"/>
      <c r="SBL188" s="23"/>
      <c r="SBM188" s="23"/>
      <c r="SBN188" s="23"/>
      <c r="SBO188" s="23"/>
      <c r="SBP188" s="23"/>
      <c r="SBQ188" s="23"/>
      <c r="SBR188" s="23"/>
      <c r="SBS188" s="23"/>
      <c r="SBT188" s="23"/>
      <c r="SBU188" s="23"/>
      <c r="SBV188" s="23"/>
      <c r="SBW188" s="23"/>
      <c r="SBX188" s="23"/>
      <c r="SBY188" s="23"/>
      <c r="SBZ188" s="23"/>
      <c r="SCA188" s="23"/>
      <c r="SCB188" s="23"/>
      <c r="SCC188" s="23"/>
      <c r="SCD188" s="23"/>
      <c r="SCE188" s="23"/>
      <c r="SCF188" s="23"/>
      <c r="SCG188" s="23"/>
      <c r="SCH188" s="23"/>
      <c r="SCI188" s="23"/>
      <c r="SCJ188" s="23"/>
      <c r="SCK188" s="23"/>
      <c r="SCL188" s="23"/>
      <c r="SCM188" s="23"/>
      <c r="SCN188" s="23"/>
      <c r="SCO188" s="23"/>
      <c r="SCP188" s="23"/>
      <c r="SCQ188" s="23"/>
      <c r="SCR188" s="23"/>
      <c r="SCS188" s="23"/>
      <c r="SCT188" s="23"/>
      <c r="SCU188" s="23"/>
      <c r="SCV188" s="23"/>
      <c r="SCW188" s="23"/>
      <c r="SCX188" s="23"/>
      <c r="SCY188" s="23"/>
      <c r="SCZ188" s="23"/>
      <c r="SDA188" s="23"/>
      <c r="SDB188" s="23"/>
      <c r="SDC188" s="23"/>
      <c r="SDD188" s="23"/>
      <c r="SDE188" s="23"/>
      <c r="SDF188" s="23"/>
      <c r="SDG188" s="23"/>
      <c r="SDH188" s="23"/>
      <c r="SDI188" s="23"/>
      <c r="SDJ188" s="23"/>
      <c r="SDK188" s="23"/>
      <c r="SDL188" s="23"/>
      <c r="SDM188" s="23"/>
      <c r="SDN188" s="23"/>
      <c r="SDO188" s="23"/>
      <c r="SDP188" s="23"/>
      <c r="SDQ188" s="23"/>
      <c r="SDR188" s="23"/>
      <c r="SDS188" s="23"/>
      <c r="SDT188" s="23"/>
      <c r="SDU188" s="23"/>
      <c r="SDV188" s="23"/>
      <c r="SDW188" s="23"/>
      <c r="SDX188" s="23"/>
      <c r="SDY188" s="23"/>
      <c r="SDZ188" s="23"/>
      <c r="SEA188" s="23"/>
      <c r="SEB188" s="23"/>
      <c r="SEC188" s="23"/>
      <c r="SED188" s="23"/>
      <c r="SEE188" s="23"/>
      <c r="SEF188" s="23"/>
      <c r="SEG188" s="23"/>
      <c r="SEH188" s="23"/>
      <c r="SEI188" s="23"/>
      <c r="SEJ188" s="23"/>
      <c r="SEK188" s="23"/>
      <c r="SEL188" s="23"/>
      <c r="SEM188" s="23"/>
      <c r="SEN188" s="23"/>
      <c r="SEO188" s="23"/>
      <c r="SEP188" s="23"/>
      <c r="SEQ188" s="23"/>
      <c r="SER188" s="23"/>
      <c r="SES188" s="23"/>
      <c r="SET188" s="23"/>
      <c r="SEU188" s="23"/>
      <c r="SEV188" s="23"/>
      <c r="SEW188" s="23"/>
      <c r="SEX188" s="23"/>
      <c r="SEY188" s="23"/>
      <c r="SEZ188" s="23"/>
      <c r="SFA188" s="23"/>
      <c r="SFB188" s="23"/>
      <c r="SFC188" s="23"/>
      <c r="SFD188" s="23"/>
      <c r="SFE188" s="23"/>
      <c r="SFF188" s="23"/>
      <c r="SFG188" s="23"/>
      <c r="SFH188" s="23"/>
      <c r="SFI188" s="23"/>
      <c r="SFJ188" s="23"/>
      <c r="SFK188" s="23"/>
      <c r="SFL188" s="23"/>
      <c r="SFM188" s="23"/>
      <c r="SFN188" s="23"/>
      <c r="SFO188" s="23"/>
      <c r="SFP188" s="23"/>
      <c r="SFQ188" s="23"/>
      <c r="SFR188" s="23"/>
      <c r="SFS188" s="23"/>
      <c r="SFT188" s="23"/>
      <c r="SFU188" s="23"/>
      <c r="SFV188" s="23"/>
      <c r="SFW188" s="23"/>
      <c r="SFX188" s="23"/>
      <c r="SFY188" s="23"/>
      <c r="SFZ188" s="23"/>
      <c r="SGA188" s="23"/>
      <c r="SGB188" s="23"/>
      <c r="SGC188" s="23"/>
      <c r="SGD188" s="23"/>
      <c r="SGE188" s="23"/>
      <c r="SGF188" s="23"/>
      <c r="SGG188" s="23"/>
      <c r="SGH188" s="23"/>
      <c r="SGI188" s="23"/>
      <c r="SGJ188" s="23"/>
      <c r="SGK188" s="23"/>
      <c r="SGL188" s="23"/>
      <c r="SGM188" s="23"/>
      <c r="SGN188" s="23"/>
      <c r="SGO188" s="23"/>
      <c r="SGP188" s="23"/>
      <c r="SGQ188" s="23"/>
      <c r="SGR188" s="23"/>
      <c r="SGS188" s="23"/>
      <c r="SGT188" s="23"/>
      <c r="SGU188" s="23"/>
      <c r="SGV188" s="23"/>
      <c r="SGW188" s="23"/>
      <c r="SGX188" s="23"/>
      <c r="SGY188" s="23"/>
      <c r="SGZ188" s="23"/>
      <c r="SHA188" s="23"/>
      <c r="SHB188" s="23"/>
      <c r="SHC188" s="23"/>
      <c r="SHD188" s="23"/>
      <c r="SHE188" s="23"/>
      <c r="SHF188" s="23"/>
      <c r="SHG188" s="23"/>
      <c r="SHH188" s="23"/>
      <c r="SHI188" s="23"/>
      <c r="SHJ188" s="23"/>
      <c r="SHK188" s="23"/>
      <c r="SHL188" s="23"/>
      <c r="SHM188" s="23"/>
      <c r="SHN188" s="23"/>
      <c r="SHO188" s="23"/>
      <c r="SHP188" s="23"/>
      <c r="SHQ188" s="23"/>
      <c r="SHR188" s="23"/>
      <c r="SHS188" s="23"/>
      <c r="SHT188" s="23"/>
      <c r="SHU188" s="23"/>
      <c r="SHV188" s="23"/>
      <c r="SHW188" s="23"/>
      <c r="SHX188" s="23"/>
      <c r="SHY188" s="23"/>
      <c r="SHZ188" s="23"/>
      <c r="SIA188" s="23"/>
      <c r="SIB188" s="23"/>
      <c r="SIC188" s="23"/>
      <c r="SID188" s="23"/>
      <c r="SIE188" s="23"/>
      <c r="SIF188" s="23"/>
      <c r="SIG188" s="23"/>
      <c r="SIH188" s="23"/>
      <c r="SII188" s="23"/>
      <c r="SIJ188" s="23"/>
      <c r="SIK188" s="23"/>
      <c r="SIL188" s="23"/>
      <c r="SIM188" s="23"/>
      <c r="SIN188" s="23"/>
      <c r="SIO188" s="23"/>
      <c r="SIP188" s="23"/>
      <c r="SIQ188" s="23"/>
      <c r="SIR188" s="23"/>
      <c r="SIS188" s="23"/>
      <c r="SIT188" s="23"/>
      <c r="SIU188" s="23"/>
      <c r="SIV188" s="23"/>
      <c r="SIW188" s="23"/>
      <c r="SIX188" s="23"/>
      <c r="SIY188" s="23"/>
      <c r="SIZ188" s="23"/>
      <c r="SJA188" s="23"/>
      <c r="SJB188" s="23"/>
      <c r="SJC188" s="23"/>
      <c r="SJD188" s="23"/>
      <c r="SJE188" s="23"/>
      <c r="SJF188" s="23"/>
      <c r="SJG188" s="23"/>
      <c r="SJH188" s="23"/>
      <c r="SJI188" s="23"/>
      <c r="SJJ188" s="23"/>
      <c r="SJK188" s="23"/>
      <c r="SJL188" s="23"/>
      <c r="SJM188" s="23"/>
      <c r="SJN188" s="23"/>
      <c r="SJO188" s="23"/>
      <c r="SJP188" s="23"/>
      <c r="SJQ188" s="23"/>
      <c r="SJR188" s="23"/>
      <c r="SJS188" s="23"/>
      <c r="SJT188" s="23"/>
      <c r="SJU188" s="23"/>
      <c r="SJV188" s="23"/>
      <c r="SJW188" s="23"/>
      <c r="SJX188" s="23"/>
      <c r="SJY188" s="23"/>
      <c r="SJZ188" s="23"/>
      <c r="SKA188" s="23"/>
      <c r="SKB188" s="23"/>
      <c r="SKC188" s="23"/>
      <c r="SKD188" s="23"/>
      <c r="SKE188" s="23"/>
      <c r="SKF188" s="23"/>
      <c r="SKG188" s="23"/>
      <c r="SKH188" s="23"/>
      <c r="SKI188" s="23"/>
      <c r="SKJ188" s="23"/>
      <c r="SKK188" s="23"/>
      <c r="SKL188" s="23"/>
      <c r="SKM188" s="23"/>
      <c r="SKN188" s="23"/>
      <c r="SKO188" s="23"/>
      <c r="SKP188" s="23"/>
      <c r="SKQ188" s="23"/>
      <c r="SKR188" s="23"/>
      <c r="SKS188" s="23"/>
      <c r="SKT188" s="23"/>
      <c r="SKU188" s="23"/>
      <c r="SKV188" s="23"/>
      <c r="SKW188" s="23"/>
      <c r="SKX188" s="23"/>
      <c r="SKY188" s="23"/>
      <c r="SKZ188" s="23"/>
      <c r="SLA188" s="23"/>
      <c r="SLB188" s="23"/>
      <c r="SLC188" s="23"/>
      <c r="SLD188" s="23"/>
      <c r="SLE188" s="23"/>
      <c r="SLF188" s="23"/>
      <c r="SLG188" s="23"/>
      <c r="SLH188" s="23"/>
      <c r="SLI188" s="23"/>
      <c r="SLJ188" s="23"/>
      <c r="SLK188" s="23"/>
      <c r="SLL188" s="23"/>
      <c r="SLM188" s="23"/>
      <c r="SLN188" s="23"/>
      <c r="SLO188" s="23"/>
      <c r="SLP188" s="23"/>
      <c r="SLQ188" s="23"/>
      <c r="SLR188" s="23"/>
      <c r="SLS188" s="23"/>
      <c r="SLT188" s="23"/>
      <c r="SLU188" s="23"/>
      <c r="SLV188" s="23"/>
      <c r="SLW188" s="23"/>
      <c r="SLX188" s="23"/>
      <c r="SLY188" s="23"/>
      <c r="SLZ188" s="23"/>
      <c r="SMA188" s="23"/>
      <c r="SMB188" s="23"/>
      <c r="SMC188" s="23"/>
      <c r="SMD188" s="23"/>
      <c r="SME188" s="23"/>
      <c r="SMF188" s="23"/>
      <c r="SMG188" s="23"/>
      <c r="SMH188" s="23"/>
      <c r="SMI188" s="23"/>
      <c r="SMJ188" s="23"/>
      <c r="SMK188" s="23"/>
      <c r="SML188" s="23"/>
      <c r="SMM188" s="23"/>
      <c r="SMN188" s="23"/>
      <c r="SMO188" s="23"/>
      <c r="SMP188" s="23"/>
      <c r="SMQ188" s="23"/>
      <c r="SMR188" s="23"/>
      <c r="SMS188" s="23"/>
      <c r="SMT188" s="23"/>
      <c r="SMU188" s="23"/>
      <c r="SMV188" s="23"/>
      <c r="SMW188" s="23"/>
      <c r="SMX188" s="23"/>
      <c r="SMY188" s="23"/>
      <c r="SMZ188" s="23"/>
      <c r="SNA188" s="23"/>
      <c r="SNB188" s="23"/>
      <c r="SNC188" s="23"/>
      <c r="SND188" s="23"/>
      <c r="SNE188" s="23"/>
      <c r="SNF188" s="23"/>
      <c r="SNG188" s="23"/>
      <c r="SNH188" s="23"/>
      <c r="SNI188" s="23"/>
      <c r="SNJ188" s="23"/>
      <c r="SNK188" s="23"/>
      <c r="SNL188" s="23"/>
      <c r="SNM188" s="23"/>
      <c r="SNN188" s="23"/>
      <c r="SNO188" s="23"/>
      <c r="SNP188" s="23"/>
      <c r="SNQ188" s="23"/>
      <c r="SNR188" s="23"/>
      <c r="SNS188" s="23"/>
      <c r="SNT188" s="23"/>
      <c r="SNU188" s="23"/>
      <c r="SNV188" s="23"/>
      <c r="SNW188" s="23"/>
      <c r="SNX188" s="23"/>
      <c r="SNY188" s="23"/>
      <c r="SNZ188" s="23"/>
      <c r="SOA188" s="23"/>
      <c r="SOB188" s="23"/>
      <c r="SOC188" s="23"/>
      <c r="SOD188" s="23"/>
      <c r="SOE188" s="23"/>
      <c r="SOF188" s="23"/>
      <c r="SOG188" s="23"/>
      <c r="SOH188" s="23"/>
      <c r="SOI188" s="23"/>
      <c r="SOJ188" s="23"/>
      <c r="SOK188" s="23"/>
      <c r="SOL188" s="23"/>
      <c r="SOM188" s="23"/>
      <c r="SON188" s="23"/>
      <c r="SOO188" s="23"/>
      <c r="SOP188" s="23"/>
      <c r="SOQ188" s="23"/>
      <c r="SOR188" s="23"/>
      <c r="SOS188" s="23"/>
      <c r="SOT188" s="23"/>
      <c r="SOU188" s="23"/>
      <c r="SOV188" s="23"/>
      <c r="SOW188" s="23"/>
      <c r="SOX188" s="23"/>
      <c r="SOY188" s="23"/>
      <c r="SOZ188" s="23"/>
      <c r="SPA188" s="23"/>
      <c r="SPB188" s="23"/>
      <c r="SPC188" s="23"/>
      <c r="SPD188" s="23"/>
      <c r="SPE188" s="23"/>
      <c r="SPF188" s="23"/>
      <c r="SPG188" s="23"/>
      <c r="SPH188" s="23"/>
      <c r="SPI188" s="23"/>
      <c r="SPJ188" s="23"/>
      <c r="SPK188" s="23"/>
      <c r="SPL188" s="23"/>
      <c r="SPM188" s="23"/>
      <c r="SPN188" s="23"/>
      <c r="SPO188" s="23"/>
      <c r="SPP188" s="23"/>
      <c r="SPQ188" s="23"/>
      <c r="SPR188" s="23"/>
      <c r="SPS188" s="23"/>
      <c r="SPT188" s="23"/>
      <c r="SPU188" s="23"/>
      <c r="SPV188" s="23"/>
      <c r="SPW188" s="23"/>
      <c r="SPX188" s="23"/>
      <c r="SPY188" s="23"/>
      <c r="SPZ188" s="23"/>
      <c r="SQA188" s="23"/>
      <c r="SQB188" s="23"/>
      <c r="SQC188" s="23"/>
      <c r="SQD188" s="23"/>
      <c r="SQE188" s="23"/>
      <c r="SQF188" s="23"/>
      <c r="SQG188" s="23"/>
      <c r="SQH188" s="23"/>
      <c r="SQI188" s="23"/>
      <c r="SQJ188" s="23"/>
      <c r="SQK188" s="23"/>
      <c r="SQL188" s="23"/>
      <c r="SQM188" s="23"/>
      <c r="SQN188" s="23"/>
      <c r="SQO188" s="23"/>
      <c r="SQP188" s="23"/>
      <c r="SQQ188" s="23"/>
      <c r="SQR188" s="23"/>
      <c r="SQS188" s="23"/>
      <c r="SQT188" s="23"/>
      <c r="SQU188" s="23"/>
      <c r="SQV188" s="23"/>
      <c r="SQW188" s="23"/>
      <c r="SQX188" s="23"/>
      <c r="SQY188" s="23"/>
      <c r="SQZ188" s="23"/>
      <c r="SRA188" s="23"/>
      <c r="SRB188" s="23"/>
      <c r="SRC188" s="23"/>
      <c r="SRD188" s="23"/>
      <c r="SRE188" s="23"/>
      <c r="SRF188" s="23"/>
      <c r="SRG188" s="23"/>
      <c r="SRH188" s="23"/>
      <c r="SRI188" s="23"/>
      <c r="SRJ188" s="23"/>
      <c r="SRK188" s="23"/>
      <c r="SRL188" s="23"/>
      <c r="SRM188" s="23"/>
      <c r="SRN188" s="23"/>
      <c r="SRO188" s="23"/>
      <c r="SRP188" s="23"/>
      <c r="SRQ188" s="23"/>
      <c r="SRR188" s="23"/>
      <c r="SRS188" s="23"/>
      <c r="SRT188" s="23"/>
      <c r="SRU188" s="23"/>
      <c r="SRV188" s="23"/>
      <c r="SRW188" s="23"/>
      <c r="SRX188" s="23"/>
      <c r="SRY188" s="23"/>
      <c r="SRZ188" s="23"/>
      <c r="SSA188" s="23"/>
      <c r="SSB188" s="23"/>
      <c r="SSC188" s="23"/>
      <c r="SSD188" s="23"/>
      <c r="SSE188" s="23"/>
      <c r="SSF188" s="23"/>
      <c r="SSG188" s="23"/>
      <c r="SSH188" s="23"/>
      <c r="SSI188" s="23"/>
      <c r="SSJ188" s="23"/>
      <c r="SSK188" s="23"/>
      <c r="SSL188" s="23"/>
      <c r="SSM188" s="23"/>
      <c r="SSN188" s="23"/>
      <c r="SSO188" s="23"/>
      <c r="SSP188" s="23"/>
      <c r="SSQ188" s="23"/>
      <c r="SSR188" s="23"/>
      <c r="SSS188" s="23"/>
      <c r="SST188" s="23"/>
      <c r="SSU188" s="23"/>
      <c r="SSV188" s="23"/>
      <c r="SSW188" s="23"/>
      <c r="SSX188" s="23"/>
      <c r="SSY188" s="23"/>
      <c r="SSZ188" s="23"/>
      <c r="STA188" s="23"/>
      <c r="STB188" s="23"/>
      <c r="STC188" s="23"/>
      <c r="STD188" s="23"/>
      <c r="STE188" s="23"/>
      <c r="STF188" s="23"/>
      <c r="STG188" s="23"/>
      <c r="STH188" s="23"/>
      <c r="STI188" s="23"/>
      <c r="STJ188" s="23"/>
      <c r="STK188" s="23"/>
      <c r="STL188" s="23"/>
      <c r="STM188" s="23"/>
      <c r="STN188" s="23"/>
      <c r="STO188" s="23"/>
      <c r="STP188" s="23"/>
      <c r="STQ188" s="23"/>
      <c r="STR188" s="23"/>
      <c r="STS188" s="23"/>
      <c r="STT188" s="23"/>
      <c r="STU188" s="23"/>
      <c r="STV188" s="23"/>
      <c r="STW188" s="23"/>
      <c r="STX188" s="23"/>
      <c r="STY188" s="23"/>
      <c r="STZ188" s="23"/>
      <c r="SUA188" s="23"/>
      <c r="SUB188" s="23"/>
      <c r="SUC188" s="23"/>
      <c r="SUD188" s="23"/>
      <c r="SUE188" s="23"/>
      <c r="SUF188" s="23"/>
      <c r="SUG188" s="23"/>
      <c r="SUH188" s="23"/>
      <c r="SUI188" s="23"/>
      <c r="SUJ188" s="23"/>
      <c r="SUK188" s="23"/>
      <c r="SUL188" s="23"/>
      <c r="SUM188" s="23"/>
      <c r="SUN188" s="23"/>
      <c r="SUO188" s="23"/>
      <c r="SUP188" s="23"/>
      <c r="SUQ188" s="23"/>
      <c r="SUR188" s="23"/>
      <c r="SUS188" s="23"/>
      <c r="SUT188" s="23"/>
      <c r="SUU188" s="23"/>
      <c r="SUV188" s="23"/>
      <c r="SUW188" s="23"/>
      <c r="SUX188" s="23"/>
      <c r="SUY188" s="23"/>
      <c r="SUZ188" s="23"/>
      <c r="SVA188" s="23"/>
      <c r="SVB188" s="23"/>
      <c r="SVC188" s="23"/>
      <c r="SVD188" s="23"/>
      <c r="SVE188" s="23"/>
      <c r="SVF188" s="23"/>
      <c r="SVG188" s="23"/>
      <c r="SVH188" s="23"/>
      <c r="SVI188" s="23"/>
      <c r="SVJ188" s="23"/>
      <c r="SVK188" s="23"/>
      <c r="SVL188" s="23"/>
      <c r="SVM188" s="23"/>
      <c r="SVN188" s="23"/>
      <c r="SVO188" s="23"/>
      <c r="SVP188" s="23"/>
      <c r="SVQ188" s="23"/>
      <c r="SVR188" s="23"/>
      <c r="SVS188" s="23"/>
      <c r="SVT188" s="23"/>
      <c r="SVU188" s="23"/>
      <c r="SVV188" s="23"/>
      <c r="SVW188" s="23"/>
      <c r="SVX188" s="23"/>
      <c r="SVY188" s="23"/>
      <c r="SVZ188" s="23"/>
      <c r="SWA188" s="23"/>
      <c r="SWB188" s="23"/>
      <c r="SWC188" s="23"/>
      <c r="SWD188" s="23"/>
      <c r="SWE188" s="23"/>
      <c r="SWF188" s="23"/>
      <c r="SWG188" s="23"/>
      <c r="SWH188" s="23"/>
      <c r="SWI188" s="23"/>
      <c r="SWJ188" s="23"/>
      <c r="SWK188" s="23"/>
      <c r="SWL188" s="23"/>
      <c r="SWM188" s="23"/>
      <c r="SWN188" s="23"/>
      <c r="SWO188" s="23"/>
      <c r="SWP188" s="23"/>
      <c r="SWQ188" s="23"/>
      <c r="SWR188" s="23"/>
      <c r="SWS188" s="23"/>
      <c r="SWT188" s="23"/>
      <c r="SWU188" s="23"/>
      <c r="SWV188" s="23"/>
      <c r="SWW188" s="23"/>
      <c r="SWX188" s="23"/>
      <c r="SWY188" s="23"/>
      <c r="SWZ188" s="23"/>
      <c r="SXA188" s="23"/>
      <c r="SXB188" s="23"/>
      <c r="SXC188" s="23"/>
      <c r="SXD188" s="23"/>
      <c r="SXE188" s="23"/>
      <c r="SXF188" s="23"/>
      <c r="SXG188" s="23"/>
      <c r="SXH188" s="23"/>
      <c r="SXI188" s="23"/>
      <c r="SXJ188" s="23"/>
      <c r="SXK188" s="23"/>
      <c r="SXL188" s="23"/>
      <c r="SXM188" s="23"/>
      <c r="SXN188" s="23"/>
      <c r="SXO188" s="23"/>
      <c r="SXP188" s="23"/>
      <c r="SXQ188" s="23"/>
      <c r="SXR188" s="23"/>
      <c r="SXS188" s="23"/>
      <c r="SXT188" s="23"/>
      <c r="SXU188" s="23"/>
      <c r="SXV188" s="23"/>
      <c r="SXW188" s="23"/>
      <c r="SXX188" s="23"/>
      <c r="SXY188" s="23"/>
      <c r="SXZ188" s="23"/>
      <c r="SYA188" s="23"/>
      <c r="SYB188" s="23"/>
      <c r="SYC188" s="23"/>
      <c r="SYD188" s="23"/>
      <c r="SYE188" s="23"/>
      <c r="SYF188" s="23"/>
      <c r="SYG188" s="23"/>
      <c r="SYH188" s="23"/>
      <c r="SYI188" s="23"/>
      <c r="SYJ188" s="23"/>
      <c r="SYK188" s="23"/>
      <c r="SYL188" s="23"/>
      <c r="SYM188" s="23"/>
      <c r="SYN188" s="23"/>
      <c r="SYO188" s="23"/>
      <c r="SYP188" s="23"/>
      <c r="SYQ188" s="23"/>
      <c r="SYR188" s="23"/>
      <c r="SYS188" s="23"/>
      <c r="SYT188" s="23"/>
      <c r="SYU188" s="23"/>
      <c r="SYV188" s="23"/>
      <c r="SYW188" s="23"/>
      <c r="SYX188" s="23"/>
      <c r="SYY188" s="23"/>
      <c r="SYZ188" s="23"/>
      <c r="SZA188" s="23"/>
      <c r="SZB188" s="23"/>
      <c r="SZC188" s="23"/>
      <c r="SZD188" s="23"/>
      <c r="SZE188" s="23"/>
      <c r="SZF188" s="23"/>
      <c r="SZG188" s="23"/>
      <c r="SZH188" s="23"/>
      <c r="SZI188" s="23"/>
      <c r="SZJ188" s="23"/>
      <c r="SZK188" s="23"/>
      <c r="SZL188" s="23"/>
      <c r="SZM188" s="23"/>
      <c r="SZN188" s="23"/>
      <c r="SZO188" s="23"/>
      <c r="SZP188" s="23"/>
      <c r="SZQ188" s="23"/>
      <c r="SZR188" s="23"/>
      <c r="SZS188" s="23"/>
      <c r="SZT188" s="23"/>
      <c r="SZU188" s="23"/>
      <c r="SZV188" s="23"/>
      <c r="SZW188" s="23"/>
      <c r="SZX188" s="23"/>
      <c r="SZY188" s="23"/>
      <c r="SZZ188" s="23"/>
      <c r="TAA188" s="23"/>
      <c r="TAB188" s="23"/>
      <c r="TAC188" s="23"/>
      <c r="TAD188" s="23"/>
      <c r="TAE188" s="23"/>
      <c r="TAF188" s="23"/>
      <c r="TAG188" s="23"/>
      <c r="TAH188" s="23"/>
      <c r="TAI188" s="23"/>
      <c r="TAJ188" s="23"/>
      <c r="TAK188" s="23"/>
      <c r="TAL188" s="23"/>
      <c r="TAM188" s="23"/>
      <c r="TAN188" s="23"/>
      <c r="TAO188" s="23"/>
      <c r="TAP188" s="23"/>
      <c r="TAQ188" s="23"/>
      <c r="TAR188" s="23"/>
      <c r="TAS188" s="23"/>
      <c r="TAT188" s="23"/>
      <c r="TAU188" s="23"/>
      <c r="TAV188" s="23"/>
      <c r="TAW188" s="23"/>
      <c r="TAX188" s="23"/>
      <c r="TAY188" s="23"/>
      <c r="TAZ188" s="23"/>
      <c r="TBA188" s="23"/>
      <c r="TBB188" s="23"/>
      <c r="TBC188" s="23"/>
      <c r="TBD188" s="23"/>
      <c r="TBE188" s="23"/>
      <c r="TBF188" s="23"/>
      <c r="TBG188" s="23"/>
      <c r="TBH188" s="23"/>
      <c r="TBI188" s="23"/>
      <c r="TBJ188" s="23"/>
      <c r="TBK188" s="23"/>
      <c r="TBL188" s="23"/>
      <c r="TBM188" s="23"/>
      <c r="TBN188" s="23"/>
      <c r="TBO188" s="23"/>
      <c r="TBP188" s="23"/>
      <c r="TBQ188" s="23"/>
      <c r="TBR188" s="23"/>
      <c r="TBS188" s="23"/>
      <c r="TBT188" s="23"/>
      <c r="TBU188" s="23"/>
      <c r="TBV188" s="23"/>
      <c r="TBW188" s="23"/>
      <c r="TBX188" s="23"/>
      <c r="TBY188" s="23"/>
      <c r="TBZ188" s="23"/>
      <c r="TCA188" s="23"/>
      <c r="TCB188" s="23"/>
      <c r="TCC188" s="23"/>
      <c r="TCD188" s="23"/>
      <c r="TCE188" s="23"/>
      <c r="TCF188" s="23"/>
      <c r="TCG188" s="23"/>
      <c r="TCH188" s="23"/>
      <c r="TCI188" s="23"/>
      <c r="TCJ188" s="23"/>
      <c r="TCK188" s="23"/>
      <c r="TCL188" s="23"/>
      <c r="TCM188" s="23"/>
      <c r="TCN188" s="23"/>
      <c r="TCO188" s="23"/>
      <c r="TCP188" s="23"/>
      <c r="TCQ188" s="23"/>
      <c r="TCR188" s="23"/>
      <c r="TCS188" s="23"/>
      <c r="TCT188" s="23"/>
      <c r="TCU188" s="23"/>
      <c r="TCV188" s="23"/>
      <c r="TCW188" s="23"/>
      <c r="TCX188" s="23"/>
      <c r="TCY188" s="23"/>
      <c r="TCZ188" s="23"/>
      <c r="TDA188" s="23"/>
      <c r="TDB188" s="23"/>
      <c r="TDC188" s="23"/>
      <c r="TDD188" s="23"/>
      <c r="TDE188" s="23"/>
      <c r="TDF188" s="23"/>
      <c r="TDG188" s="23"/>
      <c r="TDH188" s="23"/>
      <c r="TDI188" s="23"/>
      <c r="TDJ188" s="23"/>
      <c r="TDK188" s="23"/>
      <c r="TDL188" s="23"/>
      <c r="TDM188" s="23"/>
      <c r="TDN188" s="23"/>
      <c r="TDO188" s="23"/>
      <c r="TDP188" s="23"/>
      <c r="TDQ188" s="23"/>
      <c r="TDR188" s="23"/>
      <c r="TDS188" s="23"/>
      <c r="TDT188" s="23"/>
      <c r="TDU188" s="23"/>
      <c r="TDV188" s="23"/>
      <c r="TDW188" s="23"/>
      <c r="TDX188" s="23"/>
      <c r="TDY188" s="23"/>
      <c r="TDZ188" s="23"/>
      <c r="TEA188" s="23"/>
      <c r="TEB188" s="23"/>
      <c r="TEC188" s="23"/>
      <c r="TED188" s="23"/>
      <c r="TEE188" s="23"/>
      <c r="TEF188" s="23"/>
      <c r="TEG188" s="23"/>
      <c r="TEH188" s="23"/>
      <c r="TEI188" s="23"/>
      <c r="TEJ188" s="23"/>
      <c r="TEK188" s="23"/>
      <c r="TEL188" s="23"/>
      <c r="TEM188" s="23"/>
      <c r="TEN188" s="23"/>
      <c r="TEO188" s="23"/>
      <c r="TEP188" s="23"/>
      <c r="TEQ188" s="23"/>
      <c r="TER188" s="23"/>
      <c r="TES188" s="23"/>
      <c r="TET188" s="23"/>
      <c r="TEU188" s="23"/>
      <c r="TEV188" s="23"/>
      <c r="TEW188" s="23"/>
      <c r="TEX188" s="23"/>
      <c r="TEY188" s="23"/>
      <c r="TEZ188" s="23"/>
      <c r="TFA188" s="23"/>
      <c r="TFB188" s="23"/>
      <c r="TFC188" s="23"/>
      <c r="TFD188" s="23"/>
      <c r="TFE188" s="23"/>
      <c r="TFF188" s="23"/>
      <c r="TFG188" s="23"/>
      <c r="TFH188" s="23"/>
      <c r="TFI188" s="23"/>
      <c r="TFJ188" s="23"/>
      <c r="TFK188" s="23"/>
      <c r="TFL188" s="23"/>
      <c r="TFM188" s="23"/>
      <c r="TFN188" s="23"/>
      <c r="TFO188" s="23"/>
      <c r="TFP188" s="23"/>
      <c r="TFQ188" s="23"/>
      <c r="TFR188" s="23"/>
      <c r="TFS188" s="23"/>
      <c r="TFT188" s="23"/>
      <c r="TFU188" s="23"/>
      <c r="TFV188" s="23"/>
      <c r="TFW188" s="23"/>
      <c r="TFX188" s="23"/>
      <c r="TFY188" s="23"/>
      <c r="TFZ188" s="23"/>
      <c r="TGA188" s="23"/>
      <c r="TGB188" s="23"/>
      <c r="TGC188" s="23"/>
      <c r="TGD188" s="23"/>
      <c r="TGE188" s="23"/>
      <c r="TGF188" s="23"/>
      <c r="TGG188" s="23"/>
      <c r="TGH188" s="23"/>
      <c r="TGI188" s="23"/>
      <c r="TGJ188" s="23"/>
      <c r="TGK188" s="23"/>
      <c r="TGL188" s="23"/>
      <c r="TGM188" s="23"/>
      <c r="TGN188" s="23"/>
      <c r="TGO188" s="23"/>
      <c r="TGP188" s="23"/>
      <c r="TGQ188" s="23"/>
      <c r="TGR188" s="23"/>
      <c r="TGS188" s="23"/>
      <c r="TGT188" s="23"/>
      <c r="TGU188" s="23"/>
      <c r="TGV188" s="23"/>
      <c r="TGW188" s="23"/>
      <c r="TGX188" s="23"/>
      <c r="TGY188" s="23"/>
      <c r="TGZ188" s="23"/>
      <c r="THA188" s="23"/>
      <c r="THB188" s="23"/>
      <c r="THC188" s="23"/>
      <c r="THD188" s="23"/>
      <c r="THE188" s="23"/>
      <c r="THF188" s="23"/>
      <c r="THG188" s="23"/>
      <c r="THH188" s="23"/>
      <c r="THI188" s="23"/>
      <c r="THJ188" s="23"/>
      <c r="THK188" s="23"/>
      <c r="THL188" s="23"/>
      <c r="THM188" s="23"/>
      <c r="THN188" s="23"/>
      <c r="THO188" s="23"/>
      <c r="THP188" s="23"/>
      <c r="THQ188" s="23"/>
      <c r="THR188" s="23"/>
      <c r="THS188" s="23"/>
      <c r="THT188" s="23"/>
      <c r="THU188" s="23"/>
      <c r="THV188" s="23"/>
      <c r="THW188" s="23"/>
      <c r="THX188" s="23"/>
      <c r="THY188" s="23"/>
      <c r="THZ188" s="23"/>
      <c r="TIA188" s="23"/>
      <c r="TIB188" s="23"/>
      <c r="TIC188" s="23"/>
      <c r="TID188" s="23"/>
      <c r="TIE188" s="23"/>
      <c r="TIF188" s="23"/>
      <c r="TIG188" s="23"/>
      <c r="TIH188" s="23"/>
      <c r="TII188" s="23"/>
      <c r="TIJ188" s="23"/>
      <c r="TIK188" s="23"/>
      <c r="TIL188" s="23"/>
      <c r="TIM188" s="23"/>
      <c r="TIN188" s="23"/>
      <c r="TIO188" s="23"/>
      <c r="TIP188" s="23"/>
      <c r="TIQ188" s="23"/>
      <c r="TIR188" s="23"/>
      <c r="TIS188" s="23"/>
      <c r="TIT188" s="23"/>
      <c r="TIU188" s="23"/>
      <c r="TIV188" s="23"/>
      <c r="TIW188" s="23"/>
      <c r="TIX188" s="23"/>
      <c r="TIY188" s="23"/>
      <c r="TIZ188" s="23"/>
      <c r="TJA188" s="23"/>
      <c r="TJB188" s="23"/>
      <c r="TJC188" s="23"/>
      <c r="TJD188" s="23"/>
      <c r="TJE188" s="23"/>
      <c r="TJF188" s="23"/>
      <c r="TJG188" s="23"/>
      <c r="TJH188" s="23"/>
      <c r="TJI188" s="23"/>
      <c r="TJJ188" s="23"/>
      <c r="TJK188" s="23"/>
      <c r="TJL188" s="23"/>
      <c r="TJM188" s="23"/>
      <c r="TJN188" s="23"/>
      <c r="TJO188" s="23"/>
      <c r="TJP188" s="23"/>
      <c r="TJQ188" s="23"/>
      <c r="TJR188" s="23"/>
      <c r="TJS188" s="23"/>
      <c r="TJT188" s="23"/>
      <c r="TJU188" s="23"/>
      <c r="TJV188" s="23"/>
      <c r="TJW188" s="23"/>
      <c r="TJX188" s="23"/>
      <c r="TJY188" s="23"/>
      <c r="TJZ188" s="23"/>
      <c r="TKA188" s="23"/>
      <c r="TKB188" s="23"/>
      <c r="TKC188" s="23"/>
      <c r="TKD188" s="23"/>
      <c r="TKE188" s="23"/>
      <c r="TKF188" s="23"/>
      <c r="TKG188" s="23"/>
      <c r="TKH188" s="23"/>
      <c r="TKI188" s="23"/>
      <c r="TKJ188" s="23"/>
      <c r="TKK188" s="23"/>
      <c r="TKL188" s="23"/>
      <c r="TKM188" s="23"/>
      <c r="TKN188" s="23"/>
      <c r="TKO188" s="23"/>
      <c r="TKP188" s="23"/>
      <c r="TKQ188" s="23"/>
      <c r="TKR188" s="23"/>
      <c r="TKS188" s="23"/>
      <c r="TKT188" s="23"/>
      <c r="TKU188" s="23"/>
      <c r="TKV188" s="23"/>
      <c r="TKW188" s="23"/>
      <c r="TKX188" s="23"/>
      <c r="TKY188" s="23"/>
      <c r="TKZ188" s="23"/>
      <c r="TLA188" s="23"/>
      <c r="TLB188" s="23"/>
      <c r="TLC188" s="23"/>
      <c r="TLD188" s="23"/>
      <c r="TLE188" s="23"/>
      <c r="TLF188" s="23"/>
      <c r="TLG188" s="23"/>
      <c r="TLH188" s="23"/>
      <c r="TLI188" s="23"/>
      <c r="TLJ188" s="23"/>
      <c r="TLK188" s="23"/>
      <c r="TLL188" s="23"/>
      <c r="TLM188" s="23"/>
      <c r="TLN188" s="23"/>
      <c r="TLO188" s="23"/>
      <c r="TLP188" s="23"/>
      <c r="TLQ188" s="23"/>
      <c r="TLR188" s="23"/>
      <c r="TLS188" s="23"/>
      <c r="TLT188" s="23"/>
      <c r="TLU188" s="23"/>
      <c r="TLV188" s="23"/>
      <c r="TLW188" s="23"/>
      <c r="TLX188" s="23"/>
      <c r="TLY188" s="23"/>
      <c r="TLZ188" s="23"/>
      <c r="TMA188" s="23"/>
      <c r="TMB188" s="23"/>
      <c r="TMC188" s="23"/>
      <c r="TMD188" s="23"/>
      <c r="TME188" s="23"/>
      <c r="TMF188" s="23"/>
      <c r="TMG188" s="23"/>
      <c r="TMH188" s="23"/>
      <c r="TMI188" s="23"/>
      <c r="TMJ188" s="23"/>
      <c r="TMK188" s="23"/>
      <c r="TML188" s="23"/>
      <c r="TMM188" s="23"/>
      <c r="TMN188" s="23"/>
      <c r="TMO188" s="23"/>
      <c r="TMP188" s="23"/>
      <c r="TMQ188" s="23"/>
      <c r="TMR188" s="23"/>
      <c r="TMS188" s="23"/>
      <c r="TMT188" s="23"/>
      <c r="TMU188" s="23"/>
      <c r="TMV188" s="23"/>
      <c r="TMW188" s="23"/>
      <c r="TMX188" s="23"/>
      <c r="TMY188" s="23"/>
      <c r="TMZ188" s="23"/>
      <c r="TNA188" s="23"/>
      <c r="TNB188" s="23"/>
      <c r="TNC188" s="23"/>
      <c r="TND188" s="23"/>
      <c r="TNE188" s="23"/>
      <c r="TNF188" s="23"/>
      <c r="TNG188" s="23"/>
      <c r="TNH188" s="23"/>
      <c r="TNI188" s="23"/>
      <c r="TNJ188" s="23"/>
      <c r="TNK188" s="23"/>
      <c r="TNL188" s="23"/>
      <c r="TNM188" s="23"/>
      <c r="TNN188" s="23"/>
      <c r="TNO188" s="23"/>
      <c r="TNP188" s="23"/>
      <c r="TNQ188" s="23"/>
      <c r="TNR188" s="23"/>
      <c r="TNS188" s="23"/>
      <c r="TNT188" s="23"/>
      <c r="TNU188" s="23"/>
      <c r="TNV188" s="23"/>
      <c r="TNW188" s="23"/>
      <c r="TNX188" s="23"/>
      <c r="TNY188" s="23"/>
      <c r="TNZ188" s="23"/>
      <c r="TOA188" s="23"/>
      <c r="TOB188" s="23"/>
      <c r="TOC188" s="23"/>
      <c r="TOD188" s="23"/>
      <c r="TOE188" s="23"/>
      <c r="TOF188" s="23"/>
      <c r="TOG188" s="23"/>
      <c r="TOH188" s="23"/>
      <c r="TOI188" s="23"/>
      <c r="TOJ188" s="23"/>
      <c r="TOK188" s="23"/>
      <c r="TOL188" s="23"/>
      <c r="TOM188" s="23"/>
      <c r="TON188" s="23"/>
      <c r="TOO188" s="23"/>
      <c r="TOP188" s="23"/>
      <c r="TOQ188" s="23"/>
      <c r="TOR188" s="23"/>
      <c r="TOS188" s="23"/>
      <c r="TOT188" s="23"/>
      <c r="TOU188" s="23"/>
      <c r="TOV188" s="23"/>
      <c r="TOW188" s="23"/>
      <c r="TOX188" s="23"/>
      <c r="TOY188" s="23"/>
      <c r="TOZ188" s="23"/>
      <c r="TPA188" s="23"/>
      <c r="TPB188" s="23"/>
      <c r="TPC188" s="23"/>
      <c r="TPD188" s="23"/>
      <c r="TPE188" s="23"/>
      <c r="TPF188" s="23"/>
      <c r="TPG188" s="23"/>
      <c r="TPH188" s="23"/>
      <c r="TPI188" s="23"/>
      <c r="TPJ188" s="23"/>
      <c r="TPK188" s="23"/>
      <c r="TPL188" s="23"/>
      <c r="TPM188" s="23"/>
      <c r="TPN188" s="23"/>
      <c r="TPO188" s="23"/>
      <c r="TPP188" s="23"/>
      <c r="TPQ188" s="23"/>
      <c r="TPR188" s="23"/>
      <c r="TPS188" s="23"/>
      <c r="TPT188" s="23"/>
      <c r="TPU188" s="23"/>
      <c r="TPV188" s="23"/>
      <c r="TPW188" s="23"/>
      <c r="TPX188" s="23"/>
      <c r="TPY188" s="23"/>
      <c r="TPZ188" s="23"/>
      <c r="TQA188" s="23"/>
      <c r="TQB188" s="23"/>
      <c r="TQC188" s="23"/>
      <c r="TQD188" s="23"/>
      <c r="TQE188" s="23"/>
      <c r="TQF188" s="23"/>
      <c r="TQG188" s="23"/>
      <c r="TQH188" s="23"/>
      <c r="TQI188" s="23"/>
      <c r="TQJ188" s="23"/>
      <c r="TQK188" s="23"/>
      <c r="TQL188" s="23"/>
      <c r="TQM188" s="23"/>
      <c r="TQN188" s="23"/>
      <c r="TQO188" s="23"/>
      <c r="TQP188" s="23"/>
      <c r="TQQ188" s="23"/>
      <c r="TQR188" s="23"/>
      <c r="TQS188" s="23"/>
      <c r="TQT188" s="23"/>
      <c r="TQU188" s="23"/>
      <c r="TQV188" s="23"/>
      <c r="TQW188" s="23"/>
      <c r="TQX188" s="23"/>
      <c r="TQY188" s="23"/>
      <c r="TQZ188" s="23"/>
      <c r="TRA188" s="23"/>
      <c r="TRB188" s="23"/>
      <c r="TRC188" s="23"/>
      <c r="TRD188" s="23"/>
      <c r="TRE188" s="23"/>
      <c r="TRF188" s="23"/>
      <c r="TRG188" s="23"/>
      <c r="TRH188" s="23"/>
      <c r="TRI188" s="23"/>
      <c r="TRJ188" s="23"/>
      <c r="TRK188" s="23"/>
      <c r="TRL188" s="23"/>
      <c r="TRM188" s="23"/>
      <c r="TRN188" s="23"/>
      <c r="TRO188" s="23"/>
      <c r="TRP188" s="23"/>
      <c r="TRQ188" s="23"/>
      <c r="TRR188" s="23"/>
      <c r="TRS188" s="23"/>
      <c r="TRT188" s="23"/>
      <c r="TRU188" s="23"/>
      <c r="TRV188" s="23"/>
      <c r="TRW188" s="23"/>
      <c r="TRX188" s="23"/>
      <c r="TRY188" s="23"/>
      <c r="TRZ188" s="23"/>
      <c r="TSA188" s="23"/>
      <c r="TSB188" s="23"/>
      <c r="TSC188" s="23"/>
      <c r="TSD188" s="23"/>
      <c r="TSE188" s="23"/>
      <c r="TSF188" s="23"/>
      <c r="TSG188" s="23"/>
      <c r="TSH188" s="23"/>
      <c r="TSI188" s="23"/>
      <c r="TSJ188" s="23"/>
      <c r="TSK188" s="23"/>
      <c r="TSL188" s="23"/>
      <c r="TSM188" s="23"/>
      <c r="TSN188" s="23"/>
      <c r="TSO188" s="23"/>
      <c r="TSP188" s="23"/>
      <c r="TSQ188" s="23"/>
      <c r="TSR188" s="23"/>
      <c r="TSS188" s="23"/>
      <c r="TST188" s="23"/>
      <c r="TSU188" s="23"/>
      <c r="TSV188" s="23"/>
      <c r="TSW188" s="23"/>
      <c r="TSX188" s="23"/>
      <c r="TSY188" s="23"/>
      <c r="TSZ188" s="23"/>
      <c r="TTA188" s="23"/>
      <c r="TTB188" s="23"/>
      <c r="TTC188" s="23"/>
      <c r="TTD188" s="23"/>
      <c r="TTE188" s="23"/>
      <c r="TTF188" s="23"/>
      <c r="TTG188" s="23"/>
      <c r="TTH188" s="23"/>
      <c r="TTI188" s="23"/>
      <c r="TTJ188" s="23"/>
      <c r="TTK188" s="23"/>
      <c r="TTL188" s="23"/>
      <c r="TTM188" s="23"/>
      <c r="TTN188" s="23"/>
      <c r="TTO188" s="23"/>
      <c r="TTP188" s="23"/>
      <c r="TTQ188" s="23"/>
      <c r="TTR188" s="23"/>
      <c r="TTS188" s="23"/>
      <c r="TTT188" s="23"/>
      <c r="TTU188" s="23"/>
      <c r="TTV188" s="23"/>
      <c r="TTW188" s="23"/>
      <c r="TTX188" s="23"/>
      <c r="TTY188" s="23"/>
      <c r="TTZ188" s="23"/>
      <c r="TUA188" s="23"/>
      <c r="TUB188" s="23"/>
      <c r="TUC188" s="23"/>
      <c r="TUD188" s="23"/>
      <c r="TUE188" s="23"/>
      <c r="TUF188" s="23"/>
      <c r="TUG188" s="23"/>
      <c r="TUH188" s="23"/>
      <c r="TUI188" s="23"/>
      <c r="TUJ188" s="23"/>
      <c r="TUK188" s="23"/>
      <c r="TUL188" s="23"/>
      <c r="TUM188" s="23"/>
      <c r="TUN188" s="23"/>
      <c r="TUO188" s="23"/>
      <c r="TUP188" s="23"/>
      <c r="TUQ188" s="23"/>
      <c r="TUR188" s="23"/>
      <c r="TUS188" s="23"/>
      <c r="TUT188" s="23"/>
      <c r="TUU188" s="23"/>
      <c r="TUV188" s="23"/>
      <c r="TUW188" s="23"/>
      <c r="TUX188" s="23"/>
      <c r="TUY188" s="23"/>
      <c r="TUZ188" s="23"/>
      <c r="TVA188" s="23"/>
      <c r="TVB188" s="23"/>
      <c r="TVC188" s="23"/>
      <c r="TVD188" s="23"/>
      <c r="TVE188" s="23"/>
      <c r="TVF188" s="23"/>
      <c r="TVG188" s="23"/>
      <c r="TVH188" s="23"/>
      <c r="TVI188" s="23"/>
      <c r="TVJ188" s="23"/>
      <c r="TVK188" s="23"/>
      <c r="TVL188" s="23"/>
      <c r="TVM188" s="23"/>
      <c r="TVN188" s="23"/>
      <c r="TVO188" s="23"/>
      <c r="TVP188" s="23"/>
      <c r="TVQ188" s="23"/>
      <c r="TVR188" s="23"/>
      <c r="TVS188" s="23"/>
      <c r="TVT188" s="23"/>
      <c r="TVU188" s="23"/>
      <c r="TVV188" s="23"/>
      <c r="TVW188" s="23"/>
      <c r="TVX188" s="23"/>
      <c r="TVY188" s="23"/>
      <c r="TVZ188" s="23"/>
      <c r="TWA188" s="23"/>
      <c r="TWB188" s="23"/>
      <c r="TWC188" s="23"/>
      <c r="TWD188" s="23"/>
      <c r="TWE188" s="23"/>
      <c r="TWF188" s="23"/>
      <c r="TWG188" s="23"/>
      <c r="TWH188" s="23"/>
      <c r="TWI188" s="23"/>
      <c r="TWJ188" s="23"/>
      <c r="TWK188" s="23"/>
      <c r="TWL188" s="23"/>
      <c r="TWM188" s="23"/>
      <c r="TWN188" s="23"/>
      <c r="TWO188" s="23"/>
      <c r="TWP188" s="23"/>
      <c r="TWQ188" s="23"/>
      <c r="TWR188" s="23"/>
      <c r="TWS188" s="23"/>
      <c r="TWT188" s="23"/>
      <c r="TWU188" s="23"/>
      <c r="TWV188" s="23"/>
      <c r="TWW188" s="23"/>
      <c r="TWX188" s="23"/>
      <c r="TWY188" s="23"/>
      <c r="TWZ188" s="23"/>
      <c r="TXA188" s="23"/>
      <c r="TXB188" s="23"/>
      <c r="TXC188" s="23"/>
      <c r="TXD188" s="23"/>
      <c r="TXE188" s="23"/>
      <c r="TXF188" s="23"/>
      <c r="TXG188" s="23"/>
      <c r="TXH188" s="23"/>
      <c r="TXI188" s="23"/>
      <c r="TXJ188" s="23"/>
      <c r="TXK188" s="23"/>
      <c r="TXL188" s="23"/>
      <c r="TXM188" s="23"/>
      <c r="TXN188" s="23"/>
      <c r="TXO188" s="23"/>
      <c r="TXP188" s="23"/>
      <c r="TXQ188" s="23"/>
      <c r="TXR188" s="23"/>
      <c r="TXS188" s="23"/>
      <c r="TXT188" s="23"/>
      <c r="TXU188" s="23"/>
      <c r="TXV188" s="23"/>
      <c r="TXW188" s="23"/>
      <c r="TXX188" s="23"/>
      <c r="TXY188" s="23"/>
      <c r="TXZ188" s="23"/>
      <c r="TYA188" s="23"/>
      <c r="TYB188" s="23"/>
      <c r="TYC188" s="23"/>
      <c r="TYD188" s="23"/>
      <c r="TYE188" s="23"/>
      <c r="TYF188" s="23"/>
      <c r="TYG188" s="23"/>
      <c r="TYH188" s="23"/>
      <c r="TYI188" s="23"/>
      <c r="TYJ188" s="23"/>
      <c r="TYK188" s="23"/>
      <c r="TYL188" s="23"/>
      <c r="TYM188" s="23"/>
      <c r="TYN188" s="23"/>
      <c r="TYO188" s="23"/>
      <c r="TYP188" s="23"/>
      <c r="TYQ188" s="23"/>
      <c r="TYR188" s="23"/>
      <c r="TYS188" s="23"/>
      <c r="TYT188" s="23"/>
      <c r="TYU188" s="23"/>
      <c r="TYV188" s="23"/>
      <c r="TYW188" s="23"/>
      <c r="TYX188" s="23"/>
      <c r="TYY188" s="23"/>
      <c r="TYZ188" s="23"/>
      <c r="TZA188" s="23"/>
      <c r="TZB188" s="23"/>
      <c r="TZC188" s="23"/>
      <c r="TZD188" s="23"/>
      <c r="TZE188" s="23"/>
      <c r="TZF188" s="23"/>
      <c r="TZG188" s="23"/>
      <c r="TZH188" s="23"/>
      <c r="TZI188" s="23"/>
      <c r="TZJ188" s="23"/>
      <c r="TZK188" s="23"/>
      <c r="TZL188" s="23"/>
      <c r="TZM188" s="23"/>
      <c r="TZN188" s="23"/>
      <c r="TZO188" s="23"/>
      <c r="TZP188" s="23"/>
      <c r="TZQ188" s="23"/>
      <c r="TZR188" s="23"/>
      <c r="TZS188" s="23"/>
      <c r="TZT188" s="23"/>
      <c r="TZU188" s="23"/>
      <c r="TZV188" s="23"/>
      <c r="TZW188" s="23"/>
      <c r="TZX188" s="23"/>
      <c r="TZY188" s="23"/>
      <c r="TZZ188" s="23"/>
      <c r="UAA188" s="23"/>
      <c r="UAB188" s="23"/>
      <c r="UAC188" s="23"/>
      <c r="UAD188" s="23"/>
      <c r="UAE188" s="23"/>
      <c r="UAF188" s="23"/>
      <c r="UAG188" s="23"/>
      <c r="UAH188" s="23"/>
      <c r="UAI188" s="23"/>
      <c r="UAJ188" s="23"/>
      <c r="UAK188" s="23"/>
      <c r="UAL188" s="23"/>
      <c r="UAM188" s="23"/>
      <c r="UAN188" s="23"/>
      <c r="UAO188" s="23"/>
      <c r="UAP188" s="23"/>
      <c r="UAQ188" s="23"/>
      <c r="UAR188" s="23"/>
      <c r="UAS188" s="23"/>
      <c r="UAT188" s="23"/>
      <c r="UAU188" s="23"/>
      <c r="UAV188" s="23"/>
      <c r="UAW188" s="23"/>
      <c r="UAX188" s="23"/>
      <c r="UAY188" s="23"/>
      <c r="UAZ188" s="23"/>
      <c r="UBA188" s="23"/>
      <c r="UBB188" s="23"/>
      <c r="UBC188" s="23"/>
      <c r="UBD188" s="23"/>
      <c r="UBE188" s="23"/>
      <c r="UBF188" s="23"/>
      <c r="UBG188" s="23"/>
      <c r="UBH188" s="23"/>
      <c r="UBI188" s="23"/>
      <c r="UBJ188" s="23"/>
      <c r="UBK188" s="23"/>
      <c r="UBL188" s="23"/>
      <c r="UBM188" s="23"/>
      <c r="UBN188" s="23"/>
      <c r="UBO188" s="23"/>
      <c r="UBP188" s="23"/>
      <c r="UBQ188" s="23"/>
      <c r="UBR188" s="23"/>
      <c r="UBS188" s="23"/>
      <c r="UBT188" s="23"/>
      <c r="UBU188" s="23"/>
      <c r="UBV188" s="23"/>
      <c r="UBW188" s="23"/>
      <c r="UBX188" s="23"/>
      <c r="UBY188" s="23"/>
      <c r="UBZ188" s="23"/>
      <c r="UCA188" s="23"/>
      <c r="UCB188" s="23"/>
      <c r="UCC188" s="23"/>
      <c r="UCD188" s="23"/>
      <c r="UCE188" s="23"/>
      <c r="UCF188" s="23"/>
      <c r="UCG188" s="23"/>
      <c r="UCH188" s="23"/>
      <c r="UCI188" s="23"/>
      <c r="UCJ188" s="23"/>
      <c r="UCK188" s="23"/>
      <c r="UCL188" s="23"/>
      <c r="UCM188" s="23"/>
      <c r="UCN188" s="23"/>
      <c r="UCO188" s="23"/>
      <c r="UCP188" s="23"/>
      <c r="UCQ188" s="23"/>
      <c r="UCR188" s="23"/>
      <c r="UCS188" s="23"/>
      <c r="UCT188" s="23"/>
      <c r="UCU188" s="23"/>
      <c r="UCV188" s="23"/>
      <c r="UCW188" s="23"/>
      <c r="UCX188" s="23"/>
      <c r="UCY188" s="23"/>
      <c r="UCZ188" s="23"/>
      <c r="UDA188" s="23"/>
      <c r="UDB188" s="23"/>
      <c r="UDC188" s="23"/>
      <c r="UDD188" s="23"/>
      <c r="UDE188" s="23"/>
      <c r="UDF188" s="23"/>
      <c r="UDG188" s="23"/>
      <c r="UDH188" s="23"/>
      <c r="UDI188" s="23"/>
      <c r="UDJ188" s="23"/>
      <c r="UDK188" s="23"/>
      <c r="UDL188" s="23"/>
      <c r="UDM188" s="23"/>
      <c r="UDN188" s="23"/>
      <c r="UDO188" s="23"/>
      <c r="UDP188" s="23"/>
      <c r="UDQ188" s="23"/>
      <c r="UDR188" s="23"/>
      <c r="UDS188" s="23"/>
      <c r="UDT188" s="23"/>
      <c r="UDU188" s="23"/>
      <c r="UDV188" s="23"/>
      <c r="UDW188" s="23"/>
      <c r="UDX188" s="23"/>
      <c r="UDY188" s="23"/>
      <c r="UDZ188" s="23"/>
      <c r="UEA188" s="23"/>
      <c r="UEB188" s="23"/>
      <c r="UEC188" s="23"/>
      <c r="UED188" s="23"/>
      <c r="UEE188" s="23"/>
      <c r="UEF188" s="23"/>
      <c r="UEG188" s="23"/>
      <c r="UEH188" s="23"/>
      <c r="UEI188" s="23"/>
      <c r="UEJ188" s="23"/>
      <c r="UEK188" s="23"/>
      <c r="UEL188" s="23"/>
      <c r="UEM188" s="23"/>
      <c r="UEN188" s="23"/>
      <c r="UEO188" s="23"/>
      <c r="UEP188" s="23"/>
      <c r="UEQ188" s="23"/>
      <c r="UER188" s="23"/>
      <c r="UES188" s="23"/>
      <c r="UET188" s="23"/>
      <c r="UEU188" s="23"/>
      <c r="UEV188" s="23"/>
      <c r="UEW188" s="23"/>
      <c r="UEX188" s="23"/>
      <c r="UEY188" s="23"/>
      <c r="UEZ188" s="23"/>
      <c r="UFA188" s="23"/>
      <c r="UFB188" s="23"/>
      <c r="UFC188" s="23"/>
      <c r="UFD188" s="23"/>
      <c r="UFE188" s="23"/>
      <c r="UFF188" s="23"/>
      <c r="UFG188" s="23"/>
      <c r="UFH188" s="23"/>
      <c r="UFI188" s="23"/>
      <c r="UFJ188" s="23"/>
      <c r="UFK188" s="23"/>
      <c r="UFL188" s="23"/>
      <c r="UFM188" s="23"/>
      <c r="UFN188" s="23"/>
      <c r="UFO188" s="23"/>
      <c r="UFP188" s="23"/>
      <c r="UFQ188" s="23"/>
      <c r="UFR188" s="23"/>
      <c r="UFS188" s="23"/>
      <c r="UFT188" s="23"/>
      <c r="UFU188" s="23"/>
      <c r="UFV188" s="23"/>
      <c r="UFW188" s="23"/>
      <c r="UFX188" s="23"/>
      <c r="UFY188" s="23"/>
      <c r="UFZ188" s="23"/>
      <c r="UGA188" s="23"/>
      <c r="UGB188" s="23"/>
      <c r="UGC188" s="23"/>
      <c r="UGD188" s="23"/>
      <c r="UGE188" s="23"/>
      <c r="UGF188" s="23"/>
      <c r="UGG188" s="23"/>
      <c r="UGH188" s="23"/>
      <c r="UGI188" s="23"/>
      <c r="UGJ188" s="23"/>
      <c r="UGK188" s="23"/>
      <c r="UGL188" s="23"/>
      <c r="UGM188" s="23"/>
      <c r="UGN188" s="23"/>
      <c r="UGO188" s="23"/>
      <c r="UGP188" s="23"/>
      <c r="UGQ188" s="23"/>
      <c r="UGR188" s="23"/>
      <c r="UGS188" s="23"/>
      <c r="UGT188" s="23"/>
      <c r="UGU188" s="23"/>
      <c r="UGV188" s="23"/>
      <c r="UGW188" s="23"/>
      <c r="UGX188" s="23"/>
      <c r="UGY188" s="23"/>
      <c r="UGZ188" s="23"/>
      <c r="UHA188" s="23"/>
      <c r="UHB188" s="23"/>
      <c r="UHC188" s="23"/>
      <c r="UHD188" s="23"/>
      <c r="UHE188" s="23"/>
      <c r="UHF188" s="23"/>
      <c r="UHG188" s="23"/>
      <c r="UHH188" s="23"/>
      <c r="UHI188" s="23"/>
      <c r="UHJ188" s="23"/>
      <c r="UHK188" s="23"/>
      <c r="UHL188" s="23"/>
      <c r="UHM188" s="23"/>
      <c r="UHN188" s="23"/>
      <c r="UHO188" s="23"/>
      <c r="UHP188" s="23"/>
      <c r="UHQ188" s="23"/>
      <c r="UHR188" s="23"/>
      <c r="UHS188" s="23"/>
      <c r="UHT188" s="23"/>
      <c r="UHU188" s="23"/>
      <c r="UHV188" s="23"/>
      <c r="UHW188" s="23"/>
      <c r="UHX188" s="23"/>
      <c r="UHY188" s="23"/>
      <c r="UHZ188" s="23"/>
      <c r="UIA188" s="23"/>
      <c r="UIB188" s="23"/>
      <c r="UIC188" s="23"/>
      <c r="UID188" s="23"/>
      <c r="UIE188" s="23"/>
      <c r="UIF188" s="23"/>
      <c r="UIG188" s="23"/>
      <c r="UIH188" s="23"/>
      <c r="UII188" s="23"/>
      <c r="UIJ188" s="23"/>
      <c r="UIK188" s="23"/>
      <c r="UIL188" s="23"/>
      <c r="UIM188" s="23"/>
      <c r="UIN188" s="23"/>
      <c r="UIO188" s="23"/>
      <c r="UIP188" s="23"/>
      <c r="UIQ188" s="23"/>
      <c r="UIR188" s="23"/>
      <c r="UIS188" s="23"/>
      <c r="UIT188" s="23"/>
      <c r="UIU188" s="23"/>
      <c r="UIV188" s="23"/>
      <c r="UIW188" s="23"/>
      <c r="UIX188" s="23"/>
      <c r="UIY188" s="23"/>
      <c r="UIZ188" s="23"/>
      <c r="UJA188" s="23"/>
      <c r="UJB188" s="23"/>
      <c r="UJC188" s="23"/>
      <c r="UJD188" s="23"/>
      <c r="UJE188" s="23"/>
      <c r="UJF188" s="23"/>
      <c r="UJG188" s="23"/>
      <c r="UJH188" s="23"/>
      <c r="UJI188" s="23"/>
      <c r="UJJ188" s="23"/>
      <c r="UJK188" s="23"/>
      <c r="UJL188" s="23"/>
      <c r="UJM188" s="23"/>
      <c r="UJN188" s="23"/>
      <c r="UJO188" s="23"/>
      <c r="UJP188" s="23"/>
      <c r="UJQ188" s="23"/>
      <c r="UJR188" s="23"/>
      <c r="UJS188" s="23"/>
      <c r="UJT188" s="23"/>
      <c r="UJU188" s="23"/>
      <c r="UJV188" s="23"/>
      <c r="UJW188" s="23"/>
      <c r="UJX188" s="23"/>
      <c r="UJY188" s="23"/>
      <c r="UJZ188" s="23"/>
      <c r="UKA188" s="23"/>
      <c r="UKB188" s="23"/>
      <c r="UKC188" s="23"/>
      <c r="UKD188" s="23"/>
      <c r="UKE188" s="23"/>
      <c r="UKF188" s="23"/>
      <c r="UKG188" s="23"/>
      <c r="UKH188" s="23"/>
      <c r="UKI188" s="23"/>
      <c r="UKJ188" s="23"/>
      <c r="UKK188" s="23"/>
      <c r="UKL188" s="23"/>
      <c r="UKM188" s="23"/>
      <c r="UKN188" s="23"/>
      <c r="UKO188" s="23"/>
      <c r="UKP188" s="23"/>
      <c r="UKQ188" s="23"/>
      <c r="UKR188" s="23"/>
      <c r="UKS188" s="23"/>
      <c r="UKT188" s="23"/>
      <c r="UKU188" s="23"/>
      <c r="UKV188" s="23"/>
      <c r="UKW188" s="23"/>
      <c r="UKX188" s="23"/>
      <c r="UKY188" s="23"/>
      <c r="UKZ188" s="23"/>
      <c r="ULA188" s="23"/>
      <c r="ULB188" s="23"/>
      <c r="ULC188" s="23"/>
      <c r="ULD188" s="23"/>
      <c r="ULE188" s="23"/>
      <c r="ULF188" s="23"/>
      <c r="ULG188" s="23"/>
      <c r="ULH188" s="23"/>
      <c r="ULI188" s="23"/>
      <c r="ULJ188" s="23"/>
      <c r="ULK188" s="23"/>
      <c r="ULL188" s="23"/>
      <c r="ULM188" s="23"/>
      <c r="ULN188" s="23"/>
      <c r="ULO188" s="23"/>
      <c r="ULP188" s="23"/>
      <c r="ULQ188" s="23"/>
      <c r="ULR188" s="23"/>
      <c r="ULS188" s="23"/>
      <c r="ULT188" s="23"/>
      <c r="ULU188" s="23"/>
      <c r="ULV188" s="23"/>
      <c r="ULW188" s="23"/>
      <c r="ULX188" s="23"/>
      <c r="ULY188" s="23"/>
      <c r="ULZ188" s="23"/>
      <c r="UMA188" s="23"/>
      <c r="UMB188" s="23"/>
      <c r="UMC188" s="23"/>
      <c r="UMD188" s="23"/>
      <c r="UME188" s="23"/>
      <c r="UMF188" s="23"/>
      <c r="UMG188" s="23"/>
      <c r="UMH188" s="23"/>
      <c r="UMI188" s="23"/>
      <c r="UMJ188" s="23"/>
      <c r="UMK188" s="23"/>
      <c r="UML188" s="23"/>
      <c r="UMM188" s="23"/>
      <c r="UMN188" s="23"/>
      <c r="UMO188" s="23"/>
      <c r="UMP188" s="23"/>
      <c r="UMQ188" s="23"/>
      <c r="UMR188" s="23"/>
      <c r="UMS188" s="23"/>
      <c r="UMT188" s="23"/>
      <c r="UMU188" s="23"/>
      <c r="UMV188" s="23"/>
      <c r="UMW188" s="23"/>
      <c r="UMX188" s="23"/>
      <c r="UMY188" s="23"/>
      <c r="UMZ188" s="23"/>
      <c r="UNA188" s="23"/>
      <c r="UNB188" s="23"/>
      <c r="UNC188" s="23"/>
      <c r="UND188" s="23"/>
      <c r="UNE188" s="23"/>
      <c r="UNF188" s="23"/>
      <c r="UNG188" s="23"/>
      <c r="UNH188" s="23"/>
      <c r="UNI188" s="23"/>
      <c r="UNJ188" s="23"/>
      <c r="UNK188" s="23"/>
      <c r="UNL188" s="23"/>
      <c r="UNM188" s="23"/>
      <c r="UNN188" s="23"/>
      <c r="UNO188" s="23"/>
      <c r="UNP188" s="23"/>
      <c r="UNQ188" s="23"/>
      <c r="UNR188" s="23"/>
      <c r="UNS188" s="23"/>
      <c r="UNT188" s="23"/>
      <c r="UNU188" s="23"/>
      <c r="UNV188" s="23"/>
      <c r="UNW188" s="23"/>
      <c r="UNX188" s="23"/>
      <c r="UNY188" s="23"/>
      <c r="UNZ188" s="23"/>
      <c r="UOA188" s="23"/>
      <c r="UOB188" s="23"/>
      <c r="UOC188" s="23"/>
      <c r="UOD188" s="23"/>
      <c r="UOE188" s="23"/>
      <c r="UOF188" s="23"/>
      <c r="UOG188" s="23"/>
      <c r="UOH188" s="23"/>
      <c r="UOI188" s="23"/>
      <c r="UOJ188" s="23"/>
      <c r="UOK188" s="23"/>
      <c r="UOL188" s="23"/>
      <c r="UOM188" s="23"/>
      <c r="UON188" s="23"/>
      <c r="UOO188" s="23"/>
      <c r="UOP188" s="23"/>
      <c r="UOQ188" s="23"/>
      <c r="UOR188" s="23"/>
      <c r="UOS188" s="23"/>
      <c r="UOT188" s="23"/>
      <c r="UOU188" s="23"/>
      <c r="UOV188" s="23"/>
      <c r="UOW188" s="23"/>
      <c r="UOX188" s="23"/>
      <c r="UOY188" s="23"/>
      <c r="UOZ188" s="23"/>
      <c r="UPA188" s="23"/>
      <c r="UPB188" s="23"/>
      <c r="UPC188" s="23"/>
      <c r="UPD188" s="23"/>
      <c r="UPE188" s="23"/>
      <c r="UPF188" s="23"/>
      <c r="UPG188" s="23"/>
      <c r="UPH188" s="23"/>
      <c r="UPI188" s="23"/>
      <c r="UPJ188" s="23"/>
      <c r="UPK188" s="23"/>
      <c r="UPL188" s="23"/>
      <c r="UPM188" s="23"/>
      <c r="UPN188" s="23"/>
      <c r="UPO188" s="23"/>
      <c r="UPP188" s="23"/>
      <c r="UPQ188" s="23"/>
      <c r="UPR188" s="23"/>
      <c r="UPS188" s="23"/>
      <c r="UPT188" s="23"/>
      <c r="UPU188" s="23"/>
      <c r="UPV188" s="23"/>
      <c r="UPW188" s="23"/>
      <c r="UPX188" s="23"/>
      <c r="UPY188" s="23"/>
      <c r="UPZ188" s="23"/>
      <c r="UQA188" s="23"/>
      <c r="UQB188" s="23"/>
      <c r="UQC188" s="23"/>
      <c r="UQD188" s="23"/>
      <c r="UQE188" s="23"/>
      <c r="UQF188" s="23"/>
      <c r="UQG188" s="23"/>
      <c r="UQH188" s="23"/>
      <c r="UQI188" s="23"/>
      <c r="UQJ188" s="23"/>
      <c r="UQK188" s="23"/>
      <c r="UQL188" s="23"/>
      <c r="UQM188" s="23"/>
      <c r="UQN188" s="23"/>
      <c r="UQO188" s="23"/>
      <c r="UQP188" s="23"/>
      <c r="UQQ188" s="23"/>
      <c r="UQR188" s="23"/>
      <c r="UQS188" s="23"/>
      <c r="UQT188" s="23"/>
      <c r="UQU188" s="23"/>
      <c r="UQV188" s="23"/>
      <c r="UQW188" s="23"/>
      <c r="UQX188" s="23"/>
      <c r="UQY188" s="23"/>
      <c r="UQZ188" s="23"/>
      <c r="URA188" s="23"/>
      <c r="URB188" s="23"/>
      <c r="URC188" s="23"/>
      <c r="URD188" s="23"/>
      <c r="URE188" s="23"/>
      <c r="URF188" s="23"/>
      <c r="URG188" s="23"/>
      <c r="URH188" s="23"/>
      <c r="URI188" s="23"/>
      <c r="URJ188" s="23"/>
      <c r="URK188" s="23"/>
      <c r="URL188" s="23"/>
      <c r="URM188" s="23"/>
      <c r="URN188" s="23"/>
      <c r="URO188" s="23"/>
      <c r="URP188" s="23"/>
      <c r="URQ188" s="23"/>
      <c r="URR188" s="23"/>
      <c r="URS188" s="23"/>
      <c r="URT188" s="23"/>
      <c r="URU188" s="23"/>
      <c r="URV188" s="23"/>
      <c r="URW188" s="23"/>
      <c r="URX188" s="23"/>
      <c r="URY188" s="23"/>
      <c r="URZ188" s="23"/>
      <c r="USA188" s="23"/>
      <c r="USB188" s="23"/>
      <c r="USC188" s="23"/>
      <c r="USD188" s="23"/>
      <c r="USE188" s="23"/>
      <c r="USF188" s="23"/>
      <c r="USG188" s="23"/>
      <c r="USH188" s="23"/>
      <c r="USI188" s="23"/>
      <c r="USJ188" s="23"/>
      <c r="USK188" s="23"/>
      <c r="USL188" s="23"/>
      <c r="USM188" s="23"/>
      <c r="USN188" s="23"/>
      <c r="USO188" s="23"/>
      <c r="USP188" s="23"/>
      <c r="USQ188" s="23"/>
      <c r="USR188" s="23"/>
      <c r="USS188" s="23"/>
      <c r="UST188" s="23"/>
      <c r="USU188" s="23"/>
      <c r="USV188" s="23"/>
      <c r="USW188" s="23"/>
      <c r="USX188" s="23"/>
      <c r="USY188" s="23"/>
      <c r="USZ188" s="23"/>
      <c r="UTA188" s="23"/>
      <c r="UTB188" s="23"/>
      <c r="UTC188" s="23"/>
      <c r="UTD188" s="23"/>
      <c r="UTE188" s="23"/>
      <c r="UTF188" s="23"/>
      <c r="UTG188" s="23"/>
      <c r="UTH188" s="23"/>
      <c r="UTI188" s="23"/>
      <c r="UTJ188" s="23"/>
      <c r="UTK188" s="23"/>
      <c r="UTL188" s="23"/>
      <c r="UTM188" s="23"/>
      <c r="UTN188" s="23"/>
      <c r="UTO188" s="23"/>
      <c r="UTP188" s="23"/>
      <c r="UTQ188" s="23"/>
      <c r="UTR188" s="23"/>
      <c r="UTS188" s="23"/>
      <c r="UTT188" s="23"/>
      <c r="UTU188" s="23"/>
      <c r="UTV188" s="23"/>
      <c r="UTW188" s="23"/>
      <c r="UTX188" s="23"/>
      <c r="UTY188" s="23"/>
      <c r="UTZ188" s="23"/>
      <c r="UUA188" s="23"/>
      <c r="UUB188" s="23"/>
      <c r="UUC188" s="23"/>
      <c r="UUD188" s="23"/>
      <c r="UUE188" s="23"/>
      <c r="UUF188" s="23"/>
      <c r="UUG188" s="23"/>
      <c r="UUH188" s="23"/>
      <c r="UUI188" s="23"/>
      <c r="UUJ188" s="23"/>
      <c r="UUK188" s="23"/>
      <c r="UUL188" s="23"/>
      <c r="UUM188" s="23"/>
      <c r="UUN188" s="23"/>
      <c r="UUO188" s="23"/>
      <c r="UUP188" s="23"/>
      <c r="UUQ188" s="23"/>
      <c r="UUR188" s="23"/>
      <c r="UUS188" s="23"/>
      <c r="UUT188" s="23"/>
      <c r="UUU188" s="23"/>
      <c r="UUV188" s="23"/>
      <c r="UUW188" s="23"/>
      <c r="UUX188" s="23"/>
      <c r="UUY188" s="23"/>
      <c r="UUZ188" s="23"/>
      <c r="UVA188" s="23"/>
      <c r="UVB188" s="23"/>
      <c r="UVC188" s="23"/>
      <c r="UVD188" s="23"/>
      <c r="UVE188" s="23"/>
      <c r="UVF188" s="23"/>
      <c r="UVG188" s="23"/>
      <c r="UVH188" s="23"/>
      <c r="UVI188" s="23"/>
      <c r="UVJ188" s="23"/>
      <c r="UVK188" s="23"/>
      <c r="UVL188" s="23"/>
      <c r="UVM188" s="23"/>
      <c r="UVN188" s="23"/>
      <c r="UVO188" s="23"/>
      <c r="UVP188" s="23"/>
      <c r="UVQ188" s="23"/>
      <c r="UVR188" s="23"/>
      <c r="UVS188" s="23"/>
      <c r="UVT188" s="23"/>
      <c r="UVU188" s="23"/>
      <c r="UVV188" s="23"/>
      <c r="UVW188" s="23"/>
      <c r="UVX188" s="23"/>
      <c r="UVY188" s="23"/>
      <c r="UVZ188" s="23"/>
      <c r="UWA188" s="23"/>
      <c r="UWB188" s="23"/>
      <c r="UWC188" s="23"/>
      <c r="UWD188" s="23"/>
      <c r="UWE188" s="23"/>
      <c r="UWF188" s="23"/>
      <c r="UWG188" s="23"/>
      <c r="UWH188" s="23"/>
      <c r="UWI188" s="23"/>
      <c r="UWJ188" s="23"/>
      <c r="UWK188" s="23"/>
      <c r="UWL188" s="23"/>
      <c r="UWM188" s="23"/>
      <c r="UWN188" s="23"/>
      <c r="UWO188" s="23"/>
      <c r="UWP188" s="23"/>
      <c r="UWQ188" s="23"/>
      <c r="UWR188" s="23"/>
      <c r="UWS188" s="23"/>
      <c r="UWT188" s="23"/>
      <c r="UWU188" s="23"/>
      <c r="UWV188" s="23"/>
      <c r="UWW188" s="23"/>
      <c r="UWX188" s="23"/>
      <c r="UWY188" s="23"/>
      <c r="UWZ188" s="23"/>
      <c r="UXA188" s="23"/>
      <c r="UXB188" s="23"/>
      <c r="UXC188" s="23"/>
      <c r="UXD188" s="23"/>
      <c r="UXE188" s="23"/>
      <c r="UXF188" s="23"/>
      <c r="UXG188" s="23"/>
      <c r="UXH188" s="23"/>
      <c r="UXI188" s="23"/>
      <c r="UXJ188" s="23"/>
      <c r="UXK188" s="23"/>
      <c r="UXL188" s="23"/>
      <c r="UXM188" s="23"/>
      <c r="UXN188" s="23"/>
      <c r="UXO188" s="23"/>
      <c r="UXP188" s="23"/>
      <c r="UXQ188" s="23"/>
      <c r="UXR188" s="23"/>
      <c r="UXS188" s="23"/>
      <c r="UXT188" s="23"/>
      <c r="UXU188" s="23"/>
      <c r="UXV188" s="23"/>
      <c r="UXW188" s="23"/>
      <c r="UXX188" s="23"/>
      <c r="UXY188" s="23"/>
      <c r="UXZ188" s="23"/>
      <c r="UYA188" s="23"/>
      <c r="UYB188" s="23"/>
      <c r="UYC188" s="23"/>
      <c r="UYD188" s="23"/>
      <c r="UYE188" s="23"/>
      <c r="UYF188" s="23"/>
      <c r="UYG188" s="23"/>
      <c r="UYH188" s="23"/>
      <c r="UYI188" s="23"/>
      <c r="UYJ188" s="23"/>
      <c r="UYK188" s="23"/>
      <c r="UYL188" s="23"/>
      <c r="UYM188" s="23"/>
      <c r="UYN188" s="23"/>
      <c r="UYO188" s="23"/>
      <c r="UYP188" s="23"/>
      <c r="UYQ188" s="23"/>
      <c r="UYR188" s="23"/>
      <c r="UYS188" s="23"/>
      <c r="UYT188" s="23"/>
      <c r="UYU188" s="23"/>
      <c r="UYV188" s="23"/>
      <c r="UYW188" s="23"/>
      <c r="UYX188" s="23"/>
      <c r="UYY188" s="23"/>
      <c r="UYZ188" s="23"/>
      <c r="UZA188" s="23"/>
      <c r="UZB188" s="23"/>
      <c r="UZC188" s="23"/>
      <c r="UZD188" s="23"/>
      <c r="UZE188" s="23"/>
      <c r="UZF188" s="23"/>
      <c r="UZG188" s="23"/>
      <c r="UZH188" s="23"/>
      <c r="UZI188" s="23"/>
      <c r="UZJ188" s="23"/>
      <c r="UZK188" s="23"/>
      <c r="UZL188" s="23"/>
      <c r="UZM188" s="23"/>
      <c r="UZN188" s="23"/>
      <c r="UZO188" s="23"/>
      <c r="UZP188" s="23"/>
      <c r="UZQ188" s="23"/>
      <c r="UZR188" s="23"/>
      <c r="UZS188" s="23"/>
      <c r="UZT188" s="23"/>
      <c r="UZU188" s="23"/>
      <c r="UZV188" s="23"/>
      <c r="UZW188" s="23"/>
      <c r="UZX188" s="23"/>
      <c r="UZY188" s="23"/>
      <c r="UZZ188" s="23"/>
      <c r="VAA188" s="23"/>
      <c r="VAB188" s="23"/>
      <c r="VAC188" s="23"/>
      <c r="VAD188" s="23"/>
      <c r="VAE188" s="23"/>
      <c r="VAF188" s="23"/>
      <c r="VAG188" s="23"/>
      <c r="VAH188" s="23"/>
      <c r="VAI188" s="23"/>
      <c r="VAJ188" s="23"/>
      <c r="VAK188" s="23"/>
      <c r="VAL188" s="23"/>
      <c r="VAM188" s="23"/>
      <c r="VAN188" s="23"/>
      <c r="VAO188" s="23"/>
      <c r="VAP188" s="23"/>
      <c r="VAQ188" s="23"/>
      <c r="VAR188" s="23"/>
      <c r="VAS188" s="23"/>
      <c r="VAT188" s="23"/>
      <c r="VAU188" s="23"/>
      <c r="VAV188" s="23"/>
      <c r="VAW188" s="23"/>
      <c r="VAX188" s="23"/>
      <c r="VAY188" s="23"/>
      <c r="VAZ188" s="23"/>
      <c r="VBA188" s="23"/>
      <c r="VBB188" s="23"/>
      <c r="VBC188" s="23"/>
      <c r="VBD188" s="23"/>
      <c r="VBE188" s="23"/>
      <c r="VBF188" s="23"/>
      <c r="VBG188" s="23"/>
      <c r="VBH188" s="23"/>
      <c r="VBI188" s="23"/>
      <c r="VBJ188" s="23"/>
      <c r="VBK188" s="23"/>
      <c r="VBL188" s="23"/>
      <c r="VBM188" s="23"/>
      <c r="VBN188" s="23"/>
      <c r="VBO188" s="23"/>
      <c r="VBP188" s="23"/>
      <c r="VBQ188" s="23"/>
      <c r="VBR188" s="23"/>
      <c r="VBS188" s="23"/>
      <c r="VBT188" s="23"/>
      <c r="VBU188" s="23"/>
      <c r="VBV188" s="23"/>
      <c r="VBW188" s="23"/>
      <c r="VBX188" s="23"/>
      <c r="VBY188" s="23"/>
      <c r="VBZ188" s="23"/>
      <c r="VCA188" s="23"/>
      <c r="VCB188" s="23"/>
      <c r="VCC188" s="23"/>
      <c r="VCD188" s="23"/>
      <c r="VCE188" s="23"/>
      <c r="VCF188" s="23"/>
      <c r="VCG188" s="23"/>
      <c r="VCH188" s="23"/>
      <c r="VCI188" s="23"/>
      <c r="VCJ188" s="23"/>
      <c r="VCK188" s="23"/>
      <c r="VCL188" s="23"/>
      <c r="VCM188" s="23"/>
      <c r="VCN188" s="23"/>
      <c r="VCO188" s="23"/>
      <c r="VCP188" s="23"/>
      <c r="VCQ188" s="23"/>
      <c r="VCR188" s="23"/>
      <c r="VCS188" s="23"/>
      <c r="VCT188" s="23"/>
      <c r="VCU188" s="23"/>
      <c r="VCV188" s="23"/>
      <c r="VCW188" s="23"/>
      <c r="VCX188" s="23"/>
      <c r="VCY188" s="23"/>
      <c r="VCZ188" s="23"/>
      <c r="VDA188" s="23"/>
      <c r="VDB188" s="23"/>
      <c r="VDC188" s="23"/>
      <c r="VDD188" s="23"/>
      <c r="VDE188" s="23"/>
      <c r="VDF188" s="23"/>
      <c r="VDG188" s="23"/>
      <c r="VDH188" s="23"/>
      <c r="VDI188" s="23"/>
      <c r="VDJ188" s="23"/>
      <c r="VDK188" s="23"/>
      <c r="VDL188" s="23"/>
      <c r="VDM188" s="23"/>
      <c r="VDN188" s="23"/>
      <c r="VDO188" s="23"/>
      <c r="VDP188" s="23"/>
      <c r="VDQ188" s="23"/>
      <c r="VDR188" s="23"/>
      <c r="VDS188" s="23"/>
      <c r="VDT188" s="23"/>
      <c r="VDU188" s="23"/>
      <c r="VDV188" s="23"/>
      <c r="VDW188" s="23"/>
      <c r="VDX188" s="23"/>
      <c r="VDY188" s="23"/>
      <c r="VDZ188" s="23"/>
      <c r="VEA188" s="23"/>
      <c r="VEB188" s="23"/>
      <c r="VEC188" s="23"/>
      <c r="VED188" s="23"/>
      <c r="VEE188" s="23"/>
      <c r="VEF188" s="23"/>
      <c r="VEG188" s="23"/>
      <c r="VEH188" s="23"/>
      <c r="VEI188" s="23"/>
      <c r="VEJ188" s="23"/>
      <c r="VEK188" s="23"/>
      <c r="VEL188" s="23"/>
      <c r="VEM188" s="23"/>
      <c r="VEN188" s="23"/>
      <c r="VEO188" s="23"/>
      <c r="VEP188" s="23"/>
      <c r="VEQ188" s="23"/>
      <c r="VER188" s="23"/>
      <c r="VES188" s="23"/>
      <c r="VET188" s="23"/>
      <c r="VEU188" s="23"/>
      <c r="VEV188" s="23"/>
      <c r="VEW188" s="23"/>
      <c r="VEX188" s="23"/>
      <c r="VEY188" s="23"/>
      <c r="VEZ188" s="23"/>
      <c r="VFA188" s="23"/>
      <c r="VFB188" s="23"/>
      <c r="VFC188" s="23"/>
      <c r="VFD188" s="23"/>
      <c r="VFE188" s="23"/>
      <c r="VFF188" s="23"/>
      <c r="VFG188" s="23"/>
      <c r="VFH188" s="23"/>
      <c r="VFI188" s="23"/>
      <c r="VFJ188" s="23"/>
      <c r="VFK188" s="23"/>
      <c r="VFL188" s="23"/>
      <c r="VFM188" s="23"/>
      <c r="VFN188" s="23"/>
      <c r="VFO188" s="23"/>
      <c r="VFP188" s="23"/>
      <c r="VFQ188" s="23"/>
      <c r="VFR188" s="23"/>
      <c r="VFS188" s="23"/>
      <c r="VFT188" s="23"/>
      <c r="VFU188" s="23"/>
      <c r="VFV188" s="23"/>
      <c r="VFW188" s="23"/>
      <c r="VFX188" s="23"/>
      <c r="VFY188" s="23"/>
      <c r="VFZ188" s="23"/>
      <c r="VGA188" s="23"/>
      <c r="VGB188" s="23"/>
      <c r="VGC188" s="23"/>
      <c r="VGD188" s="23"/>
      <c r="VGE188" s="23"/>
      <c r="VGF188" s="23"/>
      <c r="VGG188" s="23"/>
      <c r="VGH188" s="23"/>
      <c r="VGI188" s="23"/>
      <c r="VGJ188" s="23"/>
      <c r="VGK188" s="23"/>
      <c r="VGL188" s="23"/>
      <c r="VGM188" s="23"/>
      <c r="VGN188" s="23"/>
      <c r="VGO188" s="23"/>
      <c r="VGP188" s="23"/>
      <c r="VGQ188" s="23"/>
      <c r="VGR188" s="23"/>
      <c r="VGS188" s="23"/>
      <c r="VGT188" s="23"/>
      <c r="VGU188" s="23"/>
      <c r="VGV188" s="23"/>
      <c r="VGW188" s="23"/>
      <c r="VGX188" s="23"/>
      <c r="VGY188" s="23"/>
      <c r="VGZ188" s="23"/>
      <c r="VHA188" s="23"/>
      <c r="VHB188" s="23"/>
      <c r="VHC188" s="23"/>
      <c r="VHD188" s="23"/>
      <c r="VHE188" s="23"/>
      <c r="VHF188" s="23"/>
      <c r="VHG188" s="23"/>
      <c r="VHH188" s="23"/>
      <c r="VHI188" s="23"/>
      <c r="VHJ188" s="23"/>
      <c r="VHK188" s="23"/>
      <c r="VHL188" s="23"/>
      <c r="VHM188" s="23"/>
      <c r="VHN188" s="23"/>
      <c r="VHO188" s="23"/>
      <c r="VHP188" s="23"/>
      <c r="VHQ188" s="23"/>
      <c r="VHR188" s="23"/>
      <c r="VHS188" s="23"/>
      <c r="VHT188" s="23"/>
      <c r="VHU188" s="23"/>
      <c r="VHV188" s="23"/>
      <c r="VHW188" s="23"/>
      <c r="VHX188" s="23"/>
      <c r="VHY188" s="23"/>
      <c r="VHZ188" s="23"/>
      <c r="VIA188" s="23"/>
      <c r="VIB188" s="23"/>
      <c r="VIC188" s="23"/>
      <c r="VID188" s="23"/>
      <c r="VIE188" s="23"/>
      <c r="VIF188" s="23"/>
      <c r="VIG188" s="23"/>
      <c r="VIH188" s="23"/>
      <c r="VII188" s="23"/>
      <c r="VIJ188" s="23"/>
      <c r="VIK188" s="23"/>
      <c r="VIL188" s="23"/>
      <c r="VIM188" s="23"/>
      <c r="VIN188" s="23"/>
      <c r="VIO188" s="23"/>
      <c r="VIP188" s="23"/>
      <c r="VIQ188" s="23"/>
      <c r="VIR188" s="23"/>
      <c r="VIS188" s="23"/>
      <c r="VIT188" s="23"/>
      <c r="VIU188" s="23"/>
      <c r="VIV188" s="23"/>
      <c r="VIW188" s="23"/>
      <c r="VIX188" s="23"/>
      <c r="VIY188" s="23"/>
      <c r="VIZ188" s="23"/>
      <c r="VJA188" s="23"/>
      <c r="VJB188" s="23"/>
      <c r="VJC188" s="23"/>
      <c r="VJD188" s="23"/>
      <c r="VJE188" s="23"/>
      <c r="VJF188" s="23"/>
      <c r="VJG188" s="23"/>
      <c r="VJH188" s="23"/>
      <c r="VJI188" s="23"/>
      <c r="VJJ188" s="23"/>
      <c r="VJK188" s="23"/>
      <c r="VJL188" s="23"/>
      <c r="VJM188" s="23"/>
      <c r="VJN188" s="23"/>
      <c r="VJO188" s="23"/>
      <c r="VJP188" s="23"/>
      <c r="VJQ188" s="23"/>
      <c r="VJR188" s="23"/>
      <c r="VJS188" s="23"/>
      <c r="VJT188" s="23"/>
      <c r="VJU188" s="23"/>
      <c r="VJV188" s="23"/>
      <c r="VJW188" s="23"/>
      <c r="VJX188" s="23"/>
      <c r="VJY188" s="23"/>
      <c r="VJZ188" s="23"/>
      <c r="VKA188" s="23"/>
      <c r="VKB188" s="23"/>
      <c r="VKC188" s="23"/>
      <c r="VKD188" s="23"/>
      <c r="VKE188" s="23"/>
      <c r="VKF188" s="23"/>
      <c r="VKG188" s="23"/>
      <c r="VKH188" s="23"/>
      <c r="VKI188" s="23"/>
      <c r="VKJ188" s="23"/>
      <c r="VKK188" s="23"/>
      <c r="VKL188" s="23"/>
      <c r="VKM188" s="23"/>
      <c r="VKN188" s="23"/>
      <c r="VKO188" s="23"/>
      <c r="VKP188" s="23"/>
      <c r="VKQ188" s="23"/>
      <c r="VKR188" s="23"/>
      <c r="VKS188" s="23"/>
      <c r="VKT188" s="23"/>
      <c r="VKU188" s="23"/>
      <c r="VKV188" s="23"/>
      <c r="VKW188" s="23"/>
      <c r="VKX188" s="23"/>
      <c r="VKY188" s="23"/>
      <c r="VKZ188" s="23"/>
      <c r="VLA188" s="23"/>
      <c r="VLB188" s="23"/>
      <c r="VLC188" s="23"/>
      <c r="VLD188" s="23"/>
      <c r="VLE188" s="23"/>
      <c r="VLF188" s="23"/>
      <c r="VLG188" s="23"/>
      <c r="VLH188" s="23"/>
      <c r="VLI188" s="23"/>
      <c r="VLJ188" s="23"/>
      <c r="VLK188" s="23"/>
      <c r="VLL188" s="23"/>
      <c r="VLM188" s="23"/>
      <c r="VLN188" s="23"/>
      <c r="VLO188" s="23"/>
      <c r="VLP188" s="23"/>
      <c r="VLQ188" s="23"/>
      <c r="VLR188" s="23"/>
      <c r="VLS188" s="23"/>
      <c r="VLT188" s="23"/>
      <c r="VLU188" s="23"/>
      <c r="VLV188" s="23"/>
      <c r="VLW188" s="23"/>
      <c r="VLX188" s="23"/>
      <c r="VLY188" s="23"/>
      <c r="VLZ188" s="23"/>
      <c r="VMA188" s="23"/>
      <c r="VMB188" s="23"/>
      <c r="VMC188" s="23"/>
      <c r="VMD188" s="23"/>
      <c r="VME188" s="23"/>
      <c r="VMF188" s="23"/>
      <c r="VMG188" s="23"/>
      <c r="VMH188" s="23"/>
      <c r="VMI188" s="23"/>
      <c r="VMJ188" s="23"/>
      <c r="VMK188" s="23"/>
      <c r="VML188" s="23"/>
      <c r="VMM188" s="23"/>
      <c r="VMN188" s="23"/>
      <c r="VMO188" s="23"/>
      <c r="VMP188" s="23"/>
      <c r="VMQ188" s="23"/>
      <c r="VMR188" s="23"/>
      <c r="VMS188" s="23"/>
      <c r="VMT188" s="23"/>
      <c r="VMU188" s="23"/>
      <c r="VMV188" s="23"/>
      <c r="VMW188" s="23"/>
      <c r="VMX188" s="23"/>
      <c r="VMY188" s="23"/>
      <c r="VMZ188" s="23"/>
      <c r="VNA188" s="23"/>
      <c r="VNB188" s="23"/>
      <c r="VNC188" s="23"/>
      <c r="VND188" s="23"/>
      <c r="VNE188" s="23"/>
      <c r="VNF188" s="23"/>
      <c r="VNG188" s="23"/>
      <c r="VNH188" s="23"/>
      <c r="VNI188" s="23"/>
      <c r="VNJ188" s="23"/>
      <c r="VNK188" s="23"/>
      <c r="VNL188" s="23"/>
      <c r="VNM188" s="23"/>
      <c r="VNN188" s="23"/>
      <c r="VNO188" s="23"/>
      <c r="VNP188" s="23"/>
      <c r="VNQ188" s="23"/>
      <c r="VNR188" s="23"/>
      <c r="VNS188" s="23"/>
      <c r="VNT188" s="23"/>
      <c r="VNU188" s="23"/>
      <c r="VNV188" s="23"/>
      <c r="VNW188" s="23"/>
      <c r="VNX188" s="23"/>
      <c r="VNY188" s="23"/>
      <c r="VNZ188" s="23"/>
      <c r="VOA188" s="23"/>
      <c r="VOB188" s="23"/>
      <c r="VOC188" s="23"/>
      <c r="VOD188" s="23"/>
      <c r="VOE188" s="23"/>
      <c r="VOF188" s="23"/>
      <c r="VOG188" s="23"/>
      <c r="VOH188" s="23"/>
      <c r="VOI188" s="23"/>
      <c r="VOJ188" s="23"/>
      <c r="VOK188" s="23"/>
      <c r="VOL188" s="23"/>
      <c r="VOM188" s="23"/>
      <c r="VON188" s="23"/>
      <c r="VOO188" s="23"/>
      <c r="VOP188" s="23"/>
      <c r="VOQ188" s="23"/>
      <c r="VOR188" s="23"/>
      <c r="VOS188" s="23"/>
      <c r="VOT188" s="23"/>
      <c r="VOU188" s="23"/>
      <c r="VOV188" s="23"/>
      <c r="VOW188" s="23"/>
      <c r="VOX188" s="23"/>
      <c r="VOY188" s="23"/>
      <c r="VOZ188" s="23"/>
      <c r="VPA188" s="23"/>
      <c r="VPB188" s="23"/>
      <c r="VPC188" s="23"/>
      <c r="VPD188" s="23"/>
      <c r="VPE188" s="23"/>
      <c r="VPF188" s="23"/>
      <c r="VPG188" s="23"/>
      <c r="VPH188" s="23"/>
      <c r="VPI188" s="23"/>
      <c r="VPJ188" s="23"/>
      <c r="VPK188" s="23"/>
      <c r="VPL188" s="23"/>
      <c r="VPM188" s="23"/>
      <c r="VPN188" s="23"/>
      <c r="VPO188" s="23"/>
      <c r="VPP188" s="23"/>
      <c r="VPQ188" s="23"/>
      <c r="VPR188" s="23"/>
      <c r="VPS188" s="23"/>
      <c r="VPT188" s="23"/>
      <c r="VPU188" s="23"/>
      <c r="VPV188" s="23"/>
      <c r="VPW188" s="23"/>
      <c r="VPX188" s="23"/>
      <c r="VPY188" s="23"/>
      <c r="VPZ188" s="23"/>
      <c r="VQA188" s="23"/>
      <c r="VQB188" s="23"/>
      <c r="VQC188" s="23"/>
      <c r="VQD188" s="23"/>
      <c r="VQE188" s="23"/>
      <c r="VQF188" s="23"/>
      <c r="VQG188" s="23"/>
      <c r="VQH188" s="23"/>
      <c r="VQI188" s="23"/>
      <c r="VQJ188" s="23"/>
      <c r="VQK188" s="23"/>
      <c r="VQL188" s="23"/>
      <c r="VQM188" s="23"/>
      <c r="VQN188" s="23"/>
      <c r="VQO188" s="23"/>
      <c r="VQP188" s="23"/>
      <c r="VQQ188" s="23"/>
      <c r="VQR188" s="23"/>
      <c r="VQS188" s="23"/>
      <c r="VQT188" s="23"/>
      <c r="VQU188" s="23"/>
      <c r="VQV188" s="23"/>
      <c r="VQW188" s="23"/>
      <c r="VQX188" s="23"/>
      <c r="VQY188" s="23"/>
      <c r="VQZ188" s="23"/>
      <c r="VRA188" s="23"/>
      <c r="VRB188" s="23"/>
      <c r="VRC188" s="23"/>
      <c r="VRD188" s="23"/>
      <c r="VRE188" s="23"/>
      <c r="VRF188" s="23"/>
      <c r="VRG188" s="23"/>
      <c r="VRH188" s="23"/>
      <c r="VRI188" s="23"/>
      <c r="VRJ188" s="23"/>
      <c r="VRK188" s="23"/>
      <c r="VRL188" s="23"/>
      <c r="VRM188" s="23"/>
      <c r="VRN188" s="23"/>
      <c r="VRO188" s="23"/>
      <c r="VRP188" s="23"/>
      <c r="VRQ188" s="23"/>
      <c r="VRR188" s="23"/>
      <c r="VRS188" s="23"/>
      <c r="VRT188" s="23"/>
      <c r="VRU188" s="23"/>
      <c r="VRV188" s="23"/>
      <c r="VRW188" s="23"/>
      <c r="VRX188" s="23"/>
      <c r="VRY188" s="23"/>
      <c r="VRZ188" s="23"/>
      <c r="VSA188" s="23"/>
      <c r="VSB188" s="23"/>
      <c r="VSC188" s="23"/>
      <c r="VSD188" s="23"/>
      <c r="VSE188" s="23"/>
      <c r="VSF188" s="23"/>
      <c r="VSG188" s="23"/>
      <c r="VSH188" s="23"/>
      <c r="VSI188" s="23"/>
      <c r="VSJ188" s="23"/>
      <c r="VSK188" s="23"/>
      <c r="VSL188" s="23"/>
      <c r="VSM188" s="23"/>
      <c r="VSN188" s="23"/>
      <c r="VSO188" s="23"/>
      <c r="VSP188" s="23"/>
      <c r="VSQ188" s="23"/>
      <c r="VSR188" s="23"/>
      <c r="VSS188" s="23"/>
      <c r="VST188" s="23"/>
      <c r="VSU188" s="23"/>
      <c r="VSV188" s="23"/>
      <c r="VSW188" s="23"/>
      <c r="VSX188" s="23"/>
      <c r="VSY188" s="23"/>
      <c r="VSZ188" s="23"/>
      <c r="VTA188" s="23"/>
      <c r="VTB188" s="23"/>
      <c r="VTC188" s="23"/>
      <c r="VTD188" s="23"/>
      <c r="VTE188" s="23"/>
      <c r="VTF188" s="23"/>
      <c r="VTG188" s="23"/>
      <c r="VTH188" s="23"/>
      <c r="VTI188" s="23"/>
      <c r="VTJ188" s="23"/>
      <c r="VTK188" s="23"/>
      <c r="VTL188" s="23"/>
      <c r="VTM188" s="23"/>
      <c r="VTN188" s="23"/>
      <c r="VTO188" s="23"/>
      <c r="VTP188" s="23"/>
      <c r="VTQ188" s="23"/>
      <c r="VTR188" s="23"/>
      <c r="VTS188" s="23"/>
      <c r="VTT188" s="23"/>
      <c r="VTU188" s="23"/>
      <c r="VTV188" s="23"/>
      <c r="VTW188" s="23"/>
      <c r="VTX188" s="23"/>
      <c r="VTY188" s="23"/>
      <c r="VTZ188" s="23"/>
      <c r="VUA188" s="23"/>
      <c r="VUB188" s="23"/>
      <c r="VUC188" s="23"/>
      <c r="VUD188" s="23"/>
      <c r="VUE188" s="23"/>
      <c r="VUF188" s="23"/>
      <c r="VUG188" s="23"/>
      <c r="VUH188" s="23"/>
      <c r="VUI188" s="23"/>
      <c r="VUJ188" s="23"/>
      <c r="VUK188" s="23"/>
      <c r="VUL188" s="23"/>
      <c r="VUM188" s="23"/>
      <c r="VUN188" s="23"/>
      <c r="VUO188" s="23"/>
      <c r="VUP188" s="23"/>
      <c r="VUQ188" s="23"/>
      <c r="VUR188" s="23"/>
      <c r="VUS188" s="23"/>
      <c r="VUT188" s="23"/>
      <c r="VUU188" s="23"/>
      <c r="VUV188" s="23"/>
      <c r="VUW188" s="23"/>
      <c r="VUX188" s="23"/>
      <c r="VUY188" s="23"/>
      <c r="VUZ188" s="23"/>
      <c r="VVA188" s="23"/>
      <c r="VVB188" s="23"/>
      <c r="VVC188" s="23"/>
      <c r="VVD188" s="23"/>
      <c r="VVE188" s="23"/>
      <c r="VVF188" s="23"/>
      <c r="VVG188" s="23"/>
      <c r="VVH188" s="23"/>
      <c r="VVI188" s="23"/>
      <c r="VVJ188" s="23"/>
      <c r="VVK188" s="23"/>
      <c r="VVL188" s="23"/>
      <c r="VVM188" s="23"/>
      <c r="VVN188" s="23"/>
      <c r="VVO188" s="23"/>
      <c r="VVP188" s="23"/>
      <c r="VVQ188" s="23"/>
      <c r="VVR188" s="23"/>
      <c r="VVS188" s="23"/>
      <c r="VVT188" s="23"/>
      <c r="VVU188" s="23"/>
      <c r="VVV188" s="23"/>
      <c r="VVW188" s="23"/>
      <c r="VVX188" s="23"/>
      <c r="VVY188" s="23"/>
      <c r="VVZ188" s="23"/>
      <c r="VWA188" s="23"/>
      <c r="VWB188" s="23"/>
      <c r="VWC188" s="23"/>
      <c r="VWD188" s="23"/>
      <c r="VWE188" s="23"/>
      <c r="VWF188" s="23"/>
      <c r="VWG188" s="23"/>
      <c r="VWH188" s="23"/>
      <c r="VWI188" s="23"/>
      <c r="VWJ188" s="23"/>
      <c r="VWK188" s="23"/>
      <c r="VWL188" s="23"/>
      <c r="VWM188" s="23"/>
      <c r="VWN188" s="23"/>
      <c r="VWO188" s="23"/>
      <c r="VWP188" s="23"/>
      <c r="VWQ188" s="23"/>
      <c r="VWR188" s="23"/>
      <c r="VWS188" s="23"/>
      <c r="VWT188" s="23"/>
      <c r="VWU188" s="23"/>
      <c r="VWV188" s="23"/>
      <c r="VWW188" s="23"/>
      <c r="VWX188" s="23"/>
      <c r="VWY188" s="23"/>
      <c r="VWZ188" s="23"/>
      <c r="VXA188" s="23"/>
      <c r="VXB188" s="23"/>
      <c r="VXC188" s="23"/>
      <c r="VXD188" s="23"/>
      <c r="VXE188" s="23"/>
      <c r="VXF188" s="23"/>
      <c r="VXG188" s="23"/>
      <c r="VXH188" s="23"/>
      <c r="VXI188" s="23"/>
      <c r="VXJ188" s="23"/>
      <c r="VXK188" s="23"/>
      <c r="VXL188" s="23"/>
      <c r="VXM188" s="23"/>
      <c r="VXN188" s="23"/>
      <c r="VXO188" s="23"/>
      <c r="VXP188" s="23"/>
      <c r="VXQ188" s="23"/>
      <c r="VXR188" s="23"/>
      <c r="VXS188" s="23"/>
      <c r="VXT188" s="23"/>
      <c r="VXU188" s="23"/>
      <c r="VXV188" s="23"/>
      <c r="VXW188" s="23"/>
      <c r="VXX188" s="23"/>
      <c r="VXY188" s="23"/>
      <c r="VXZ188" s="23"/>
      <c r="VYA188" s="23"/>
      <c r="VYB188" s="23"/>
      <c r="VYC188" s="23"/>
      <c r="VYD188" s="23"/>
      <c r="VYE188" s="23"/>
      <c r="VYF188" s="23"/>
      <c r="VYG188" s="23"/>
      <c r="VYH188" s="23"/>
      <c r="VYI188" s="23"/>
      <c r="VYJ188" s="23"/>
      <c r="VYK188" s="23"/>
      <c r="VYL188" s="23"/>
      <c r="VYM188" s="23"/>
      <c r="VYN188" s="23"/>
      <c r="VYO188" s="23"/>
      <c r="VYP188" s="23"/>
      <c r="VYQ188" s="23"/>
      <c r="VYR188" s="23"/>
      <c r="VYS188" s="23"/>
      <c r="VYT188" s="23"/>
      <c r="VYU188" s="23"/>
      <c r="VYV188" s="23"/>
      <c r="VYW188" s="23"/>
      <c r="VYX188" s="23"/>
      <c r="VYY188" s="23"/>
      <c r="VYZ188" s="23"/>
      <c r="VZA188" s="23"/>
      <c r="VZB188" s="23"/>
      <c r="VZC188" s="23"/>
      <c r="VZD188" s="23"/>
      <c r="VZE188" s="23"/>
      <c r="VZF188" s="23"/>
      <c r="VZG188" s="23"/>
      <c r="VZH188" s="23"/>
      <c r="VZI188" s="23"/>
      <c r="VZJ188" s="23"/>
      <c r="VZK188" s="23"/>
      <c r="VZL188" s="23"/>
      <c r="VZM188" s="23"/>
      <c r="VZN188" s="23"/>
      <c r="VZO188" s="23"/>
      <c r="VZP188" s="23"/>
      <c r="VZQ188" s="23"/>
      <c r="VZR188" s="23"/>
      <c r="VZS188" s="23"/>
      <c r="VZT188" s="23"/>
      <c r="VZU188" s="23"/>
      <c r="VZV188" s="23"/>
      <c r="VZW188" s="23"/>
      <c r="VZX188" s="23"/>
      <c r="VZY188" s="23"/>
      <c r="VZZ188" s="23"/>
      <c r="WAA188" s="23"/>
      <c r="WAB188" s="23"/>
      <c r="WAC188" s="23"/>
      <c r="WAD188" s="23"/>
      <c r="WAE188" s="23"/>
      <c r="WAF188" s="23"/>
      <c r="WAG188" s="23"/>
      <c r="WAH188" s="23"/>
      <c r="WAI188" s="23"/>
      <c r="WAJ188" s="23"/>
      <c r="WAK188" s="23"/>
      <c r="WAL188" s="23"/>
      <c r="WAM188" s="23"/>
      <c r="WAN188" s="23"/>
      <c r="WAO188" s="23"/>
      <c r="WAP188" s="23"/>
      <c r="WAQ188" s="23"/>
      <c r="WAR188" s="23"/>
      <c r="WAS188" s="23"/>
      <c r="WAT188" s="23"/>
      <c r="WAU188" s="23"/>
      <c r="WAV188" s="23"/>
      <c r="WAW188" s="23"/>
      <c r="WAX188" s="23"/>
      <c r="WAY188" s="23"/>
      <c r="WAZ188" s="23"/>
      <c r="WBA188" s="23"/>
      <c r="WBB188" s="23"/>
      <c r="WBC188" s="23"/>
      <c r="WBD188" s="23"/>
      <c r="WBE188" s="23"/>
      <c r="WBF188" s="23"/>
      <c r="WBG188" s="23"/>
      <c r="WBH188" s="23"/>
      <c r="WBI188" s="23"/>
      <c r="WBJ188" s="23"/>
      <c r="WBK188" s="23"/>
      <c r="WBL188" s="23"/>
      <c r="WBM188" s="23"/>
      <c r="WBN188" s="23"/>
      <c r="WBO188" s="23"/>
      <c r="WBP188" s="23"/>
      <c r="WBQ188" s="23"/>
      <c r="WBR188" s="23"/>
      <c r="WBS188" s="23"/>
      <c r="WBT188" s="23"/>
      <c r="WBU188" s="23"/>
      <c r="WBV188" s="23"/>
      <c r="WBW188" s="23"/>
      <c r="WBX188" s="23"/>
      <c r="WBY188" s="23"/>
      <c r="WBZ188" s="23"/>
      <c r="WCA188" s="23"/>
      <c r="WCB188" s="23"/>
      <c r="WCC188" s="23"/>
      <c r="WCD188" s="23"/>
      <c r="WCE188" s="23"/>
      <c r="WCF188" s="23"/>
      <c r="WCG188" s="23"/>
      <c r="WCH188" s="23"/>
      <c r="WCI188" s="23"/>
      <c r="WCJ188" s="23"/>
      <c r="WCK188" s="23"/>
      <c r="WCL188" s="23"/>
      <c r="WCM188" s="23"/>
      <c r="WCN188" s="23"/>
      <c r="WCO188" s="23"/>
      <c r="WCP188" s="23"/>
      <c r="WCQ188" s="23"/>
      <c r="WCR188" s="23"/>
      <c r="WCS188" s="23"/>
      <c r="WCT188" s="23"/>
      <c r="WCU188" s="23"/>
      <c r="WCV188" s="23"/>
      <c r="WCW188" s="23"/>
      <c r="WCX188" s="23"/>
      <c r="WCY188" s="23"/>
      <c r="WCZ188" s="23"/>
      <c r="WDA188" s="23"/>
      <c r="WDB188" s="23"/>
      <c r="WDC188" s="23"/>
      <c r="WDD188" s="23"/>
      <c r="WDE188" s="23"/>
      <c r="WDF188" s="23"/>
      <c r="WDG188" s="23"/>
      <c r="WDH188" s="23"/>
      <c r="WDI188" s="23"/>
      <c r="WDJ188" s="23"/>
      <c r="WDK188" s="23"/>
      <c r="WDL188" s="23"/>
      <c r="WDM188" s="23"/>
      <c r="WDN188" s="23"/>
      <c r="WDO188" s="23"/>
      <c r="WDP188" s="23"/>
      <c r="WDQ188" s="23"/>
      <c r="WDR188" s="23"/>
      <c r="WDS188" s="23"/>
      <c r="WDT188" s="23"/>
      <c r="WDU188" s="23"/>
      <c r="WDV188" s="23"/>
      <c r="WDW188" s="23"/>
      <c r="WDX188" s="23"/>
      <c r="WDY188" s="23"/>
      <c r="WDZ188" s="23"/>
      <c r="WEA188" s="23"/>
      <c r="WEB188" s="23"/>
      <c r="WEC188" s="23"/>
      <c r="WED188" s="23"/>
      <c r="WEE188" s="23"/>
      <c r="WEF188" s="23"/>
      <c r="WEG188" s="23"/>
      <c r="WEH188" s="23"/>
      <c r="WEI188" s="23"/>
      <c r="WEJ188" s="23"/>
      <c r="WEK188" s="23"/>
      <c r="WEL188" s="23"/>
      <c r="WEM188" s="23"/>
      <c r="WEN188" s="23"/>
      <c r="WEO188" s="23"/>
      <c r="WEP188" s="23"/>
      <c r="WEQ188" s="23"/>
      <c r="WER188" s="23"/>
      <c r="WES188" s="23"/>
      <c r="WET188" s="23"/>
      <c r="WEU188" s="23"/>
      <c r="WEV188" s="23"/>
      <c r="WEW188" s="23"/>
      <c r="WEX188" s="23"/>
      <c r="WEY188" s="23"/>
      <c r="WEZ188" s="23"/>
      <c r="WFA188" s="23"/>
      <c r="WFB188" s="23"/>
      <c r="WFC188" s="23"/>
      <c r="WFD188" s="23"/>
      <c r="WFE188" s="23"/>
      <c r="WFF188" s="23"/>
      <c r="WFG188" s="23"/>
      <c r="WFH188" s="23"/>
      <c r="WFI188" s="23"/>
      <c r="WFJ188" s="23"/>
      <c r="WFK188" s="23"/>
      <c r="WFL188" s="23"/>
      <c r="WFM188" s="23"/>
      <c r="WFN188" s="23"/>
      <c r="WFO188" s="23"/>
      <c r="WFP188" s="23"/>
      <c r="WFQ188" s="23"/>
      <c r="WFR188" s="23"/>
      <c r="WFS188" s="23"/>
      <c r="WFT188" s="23"/>
      <c r="WFU188" s="23"/>
      <c r="WFV188" s="23"/>
      <c r="WFW188" s="23"/>
      <c r="WFX188" s="23"/>
      <c r="WFY188" s="23"/>
      <c r="WFZ188" s="23"/>
      <c r="WGA188" s="23"/>
      <c r="WGB188" s="23"/>
      <c r="WGC188" s="23"/>
      <c r="WGD188" s="23"/>
      <c r="WGE188" s="23"/>
      <c r="WGF188" s="23"/>
      <c r="WGG188" s="23"/>
      <c r="WGH188" s="23"/>
      <c r="WGI188" s="23"/>
      <c r="WGJ188" s="23"/>
      <c r="WGK188" s="23"/>
      <c r="WGL188" s="23"/>
      <c r="WGM188" s="23"/>
      <c r="WGN188" s="23"/>
      <c r="WGO188" s="23"/>
      <c r="WGP188" s="23"/>
      <c r="WGQ188" s="23"/>
      <c r="WGR188" s="23"/>
      <c r="WGS188" s="23"/>
      <c r="WGT188" s="23"/>
      <c r="WGU188" s="23"/>
      <c r="WGV188" s="23"/>
      <c r="WGW188" s="23"/>
      <c r="WGX188" s="23"/>
      <c r="WGY188" s="23"/>
      <c r="WGZ188" s="23"/>
      <c r="WHA188" s="23"/>
      <c r="WHB188" s="23"/>
      <c r="WHC188" s="23"/>
      <c r="WHD188" s="23"/>
      <c r="WHE188" s="23"/>
      <c r="WHF188" s="23"/>
      <c r="WHG188" s="23"/>
      <c r="WHH188" s="23"/>
      <c r="WHI188" s="23"/>
      <c r="WHJ188" s="23"/>
      <c r="WHK188" s="23"/>
      <c r="WHL188" s="23"/>
      <c r="WHM188" s="23"/>
      <c r="WHN188" s="23"/>
      <c r="WHO188" s="23"/>
      <c r="WHP188" s="23"/>
      <c r="WHQ188" s="23"/>
      <c r="WHR188" s="23"/>
      <c r="WHS188" s="23"/>
      <c r="WHT188" s="23"/>
      <c r="WHU188" s="23"/>
      <c r="WHV188" s="23"/>
      <c r="WHW188" s="23"/>
      <c r="WHX188" s="23"/>
      <c r="WHY188" s="23"/>
      <c r="WHZ188" s="23"/>
      <c r="WIA188" s="23"/>
      <c r="WIB188" s="23"/>
      <c r="WIC188" s="23"/>
      <c r="WID188" s="23"/>
      <c r="WIE188" s="23"/>
      <c r="WIF188" s="23"/>
      <c r="WIG188" s="23"/>
      <c r="WIH188" s="23"/>
      <c r="WII188" s="23"/>
      <c r="WIJ188" s="23"/>
      <c r="WIK188" s="23"/>
      <c r="WIL188" s="23"/>
      <c r="WIM188" s="23"/>
      <c r="WIN188" s="23"/>
      <c r="WIO188" s="23"/>
      <c r="WIP188" s="23"/>
      <c r="WIQ188" s="23"/>
      <c r="WIR188" s="23"/>
      <c r="WIS188" s="23"/>
      <c r="WIT188" s="23"/>
      <c r="WIU188" s="23"/>
      <c r="WIV188" s="23"/>
      <c r="WIW188" s="23"/>
      <c r="WIX188" s="23"/>
      <c r="WIY188" s="23"/>
      <c r="WIZ188" s="23"/>
      <c r="WJA188" s="23"/>
      <c r="WJB188" s="23"/>
      <c r="WJC188" s="23"/>
      <c r="WJD188" s="23"/>
      <c r="WJE188" s="23"/>
      <c r="WJF188" s="23"/>
      <c r="WJG188" s="23"/>
      <c r="WJH188" s="23"/>
      <c r="WJI188" s="23"/>
      <c r="WJJ188" s="23"/>
      <c r="WJK188" s="23"/>
      <c r="WJL188" s="23"/>
      <c r="WJM188" s="23"/>
      <c r="WJN188" s="23"/>
      <c r="WJO188" s="23"/>
      <c r="WJP188" s="23"/>
      <c r="WJQ188" s="23"/>
      <c r="WJR188" s="23"/>
      <c r="WJS188" s="23"/>
      <c r="WJT188" s="23"/>
      <c r="WJU188" s="23"/>
      <c r="WJV188" s="23"/>
      <c r="WJW188" s="23"/>
      <c r="WJX188" s="23"/>
      <c r="WJY188" s="23"/>
      <c r="WJZ188" s="23"/>
      <c r="WKA188" s="23"/>
      <c r="WKB188" s="23"/>
      <c r="WKC188" s="23"/>
      <c r="WKD188" s="23"/>
      <c r="WKE188" s="23"/>
      <c r="WKF188" s="23"/>
      <c r="WKG188" s="23"/>
      <c r="WKH188" s="23"/>
      <c r="WKI188" s="23"/>
      <c r="WKJ188" s="23"/>
      <c r="WKK188" s="23"/>
      <c r="WKL188" s="23"/>
      <c r="WKM188" s="23"/>
      <c r="WKN188" s="23"/>
      <c r="WKO188" s="23"/>
      <c r="WKP188" s="23"/>
      <c r="WKQ188" s="23"/>
      <c r="WKR188" s="23"/>
      <c r="WKS188" s="23"/>
      <c r="WKT188" s="23"/>
      <c r="WKU188" s="23"/>
      <c r="WKV188" s="23"/>
      <c r="WKW188" s="23"/>
      <c r="WKX188" s="23"/>
      <c r="WKY188" s="23"/>
      <c r="WKZ188" s="23"/>
      <c r="WLA188" s="23"/>
      <c r="WLB188" s="23"/>
      <c r="WLC188" s="23"/>
      <c r="WLD188" s="23"/>
      <c r="WLE188" s="23"/>
      <c r="WLF188" s="23"/>
      <c r="WLG188" s="23"/>
      <c r="WLH188" s="23"/>
      <c r="WLI188" s="23"/>
      <c r="WLJ188" s="23"/>
      <c r="WLK188" s="23"/>
      <c r="WLL188" s="23"/>
      <c r="WLM188" s="23"/>
      <c r="WLN188" s="23"/>
      <c r="WLO188" s="23"/>
      <c r="WLP188" s="23"/>
      <c r="WLQ188" s="23"/>
      <c r="WLR188" s="23"/>
      <c r="WLS188" s="23"/>
      <c r="WLT188" s="23"/>
      <c r="WLU188" s="23"/>
      <c r="WLV188" s="23"/>
      <c r="WLW188" s="23"/>
      <c r="WLX188" s="23"/>
      <c r="WLY188" s="23"/>
      <c r="WLZ188" s="23"/>
      <c r="WMA188" s="23"/>
      <c r="WMB188" s="23"/>
      <c r="WMC188" s="23"/>
      <c r="WMD188" s="23"/>
      <c r="WME188" s="23"/>
      <c r="WMF188" s="23"/>
      <c r="WMG188" s="23"/>
      <c r="WMH188" s="23"/>
      <c r="WMI188" s="23"/>
      <c r="WMJ188" s="23"/>
      <c r="WMK188" s="23"/>
      <c r="WML188" s="23"/>
      <c r="WMM188" s="23"/>
      <c r="WMN188" s="23"/>
      <c r="WMO188" s="23"/>
      <c r="WMP188" s="23"/>
      <c r="WMQ188" s="23"/>
      <c r="WMR188" s="23"/>
      <c r="WMS188" s="23"/>
      <c r="WMT188" s="23"/>
      <c r="WMU188" s="23"/>
      <c r="WMV188" s="23"/>
      <c r="WMW188" s="23"/>
      <c r="WMX188" s="23"/>
      <c r="WMY188" s="23"/>
      <c r="WMZ188" s="23"/>
      <c r="WNA188" s="23"/>
      <c r="WNB188" s="23"/>
      <c r="WNC188" s="23"/>
      <c r="WND188" s="23"/>
      <c r="WNE188" s="23"/>
      <c r="WNF188" s="23"/>
      <c r="WNG188" s="23"/>
      <c r="WNH188" s="23"/>
      <c r="WNI188" s="23"/>
      <c r="WNJ188" s="23"/>
      <c r="WNK188" s="23"/>
      <c r="WNL188" s="23"/>
      <c r="WNM188" s="23"/>
      <c r="WNN188" s="23"/>
      <c r="WNO188" s="23"/>
      <c r="WNP188" s="23"/>
      <c r="WNQ188" s="23"/>
      <c r="WNR188" s="23"/>
      <c r="WNS188" s="23"/>
      <c r="WNT188" s="23"/>
      <c r="WNU188" s="23"/>
      <c r="WNV188" s="23"/>
      <c r="WNW188" s="23"/>
      <c r="WNX188" s="23"/>
      <c r="WNY188" s="23"/>
      <c r="WNZ188" s="23"/>
      <c r="WOA188" s="23"/>
      <c r="WOB188" s="23"/>
      <c r="WOC188" s="23"/>
      <c r="WOD188" s="23"/>
      <c r="WOE188" s="23"/>
      <c r="WOF188" s="23"/>
      <c r="WOG188" s="23"/>
      <c r="WOH188" s="23"/>
      <c r="WOI188" s="23"/>
      <c r="WOJ188" s="23"/>
      <c r="WOK188" s="23"/>
      <c r="WOL188" s="23"/>
      <c r="WOM188" s="23"/>
      <c r="WON188" s="23"/>
      <c r="WOO188" s="23"/>
      <c r="WOP188" s="23"/>
      <c r="WOQ188" s="23"/>
      <c r="WOR188" s="23"/>
      <c r="WOS188" s="23"/>
      <c r="WOT188" s="23"/>
      <c r="WOU188" s="23"/>
      <c r="WOV188" s="23"/>
      <c r="WOW188" s="23"/>
      <c r="WOX188" s="23"/>
      <c r="WOY188" s="23"/>
      <c r="WOZ188" s="23"/>
      <c r="WPA188" s="23"/>
      <c r="WPB188" s="23"/>
      <c r="WPC188" s="23"/>
      <c r="WPD188" s="23"/>
      <c r="WPE188" s="23"/>
      <c r="WPF188" s="23"/>
      <c r="WPG188" s="23"/>
      <c r="WPH188" s="23"/>
      <c r="WPI188" s="23"/>
      <c r="WPJ188" s="23"/>
      <c r="WPK188" s="23"/>
      <c r="WPL188" s="23"/>
      <c r="WPM188" s="23"/>
      <c r="WPN188" s="23"/>
      <c r="WPO188" s="23"/>
      <c r="WPP188" s="23"/>
      <c r="WPQ188" s="23"/>
      <c r="WPR188" s="23"/>
      <c r="WPS188" s="23"/>
      <c r="WPT188" s="23"/>
      <c r="WPU188" s="23"/>
      <c r="WPV188" s="23"/>
      <c r="WPW188" s="23"/>
      <c r="WPX188" s="23"/>
      <c r="WPY188" s="23"/>
      <c r="WPZ188" s="23"/>
      <c r="WQA188" s="23"/>
      <c r="WQB188" s="23"/>
      <c r="WQC188" s="23"/>
      <c r="WQD188" s="23"/>
      <c r="WQE188" s="23"/>
      <c r="WQF188" s="23"/>
      <c r="WQG188" s="23"/>
      <c r="WQH188" s="23"/>
      <c r="WQI188" s="23"/>
      <c r="WQJ188" s="23"/>
      <c r="WQK188" s="23"/>
      <c r="WQL188" s="23"/>
      <c r="WQM188" s="23"/>
      <c r="WQN188" s="23"/>
      <c r="WQO188" s="23"/>
      <c r="WQP188" s="23"/>
      <c r="WQQ188" s="23"/>
      <c r="WQR188" s="23"/>
      <c r="WQS188" s="23"/>
      <c r="WQT188" s="23"/>
      <c r="WQU188" s="23"/>
      <c r="WQV188" s="23"/>
      <c r="WQW188" s="23"/>
      <c r="WQX188" s="23"/>
      <c r="WQY188" s="23"/>
      <c r="WQZ188" s="23"/>
      <c r="WRA188" s="23"/>
      <c r="WRB188" s="23"/>
      <c r="WRC188" s="23"/>
      <c r="WRD188" s="23"/>
      <c r="WRE188" s="23"/>
      <c r="WRF188" s="23"/>
      <c r="WRG188" s="23"/>
      <c r="WRH188" s="23"/>
      <c r="WRI188" s="23"/>
      <c r="WRJ188" s="23"/>
      <c r="WRK188" s="23"/>
      <c r="WRL188" s="23"/>
      <c r="WRM188" s="23"/>
      <c r="WRN188" s="23"/>
      <c r="WRO188" s="23"/>
      <c r="WRP188" s="23"/>
      <c r="WRQ188" s="23"/>
      <c r="WRR188" s="23"/>
      <c r="WRS188" s="23"/>
      <c r="WRT188" s="23"/>
      <c r="WRU188" s="23"/>
      <c r="WRV188" s="23"/>
      <c r="WRW188" s="23"/>
      <c r="WRX188" s="23"/>
      <c r="WRY188" s="23"/>
      <c r="WRZ188" s="23"/>
      <c r="WSA188" s="23"/>
      <c r="WSB188" s="23"/>
      <c r="WSC188" s="23"/>
      <c r="WSD188" s="23"/>
      <c r="WSE188" s="23"/>
      <c r="WSF188" s="23"/>
      <c r="WSG188" s="23"/>
      <c r="WSH188" s="23"/>
      <c r="WSI188" s="23"/>
      <c r="WSJ188" s="23"/>
      <c r="WSK188" s="23"/>
      <c r="WSL188" s="23"/>
      <c r="WSM188" s="23"/>
      <c r="WSN188" s="23"/>
      <c r="WSO188" s="23"/>
      <c r="WSP188" s="23"/>
      <c r="WSQ188" s="23"/>
      <c r="WSR188" s="23"/>
      <c r="WSS188" s="23"/>
      <c r="WST188" s="23"/>
      <c r="WSU188" s="23"/>
      <c r="WSV188" s="23"/>
      <c r="WSW188" s="23"/>
      <c r="WSX188" s="23"/>
      <c r="WSY188" s="23"/>
      <c r="WSZ188" s="23"/>
      <c r="WTA188" s="23"/>
      <c r="WTB188" s="23"/>
      <c r="WTC188" s="23"/>
      <c r="WTD188" s="23"/>
      <c r="WTE188" s="23"/>
      <c r="WTF188" s="23"/>
      <c r="WTG188" s="23"/>
      <c r="WTH188" s="23"/>
      <c r="WTI188" s="23"/>
      <c r="WTJ188" s="23"/>
      <c r="WTK188" s="23"/>
      <c r="WTL188" s="23"/>
      <c r="WTM188" s="23"/>
      <c r="WTN188" s="23"/>
      <c r="WTO188" s="23"/>
      <c r="WTP188" s="23"/>
      <c r="WTQ188" s="23"/>
      <c r="WTR188" s="23"/>
      <c r="WTS188" s="23"/>
      <c r="WTT188" s="23"/>
      <c r="WTU188" s="23"/>
      <c r="WTV188" s="23"/>
      <c r="WTW188" s="23"/>
      <c r="WTX188" s="23"/>
      <c r="WTY188" s="23"/>
      <c r="WTZ188" s="23"/>
      <c r="WUA188" s="23"/>
      <c r="WUB188" s="23"/>
      <c r="WUC188" s="23"/>
      <c r="WUD188" s="23"/>
      <c r="WUE188" s="23"/>
      <c r="WUF188" s="23"/>
      <c r="WUG188" s="23"/>
      <c r="WUH188" s="23"/>
      <c r="WUI188" s="23"/>
      <c r="WUJ188" s="23"/>
      <c r="WUK188" s="23"/>
      <c r="WUL188" s="23"/>
      <c r="WUM188" s="23"/>
      <c r="WUN188" s="23"/>
      <c r="WUO188" s="23"/>
      <c r="WUP188" s="23"/>
      <c r="WUQ188" s="23"/>
      <c r="WUR188" s="23"/>
      <c r="WUS188" s="23"/>
      <c r="WUT188" s="23"/>
      <c r="WUU188" s="23"/>
      <c r="WUV188" s="23"/>
      <c r="WUW188" s="23"/>
      <c r="WUX188" s="23"/>
      <c r="WUY188" s="23"/>
      <c r="WUZ188" s="23"/>
      <c r="WVA188" s="23"/>
      <c r="WVB188" s="23"/>
      <c r="WVC188" s="23"/>
      <c r="WVD188" s="23"/>
      <c r="WVE188" s="23"/>
      <c r="WVF188" s="23"/>
      <c r="WVG188" s="23"/>
      <c r="WVH188" s="23"/>
      <c r="WVI188" s="23"/>
      <c r="WVJ188" s="23"/>
      <c r="WVK188" s="23"/>
      <c r="WVL188" s="23"/>
      <c r="WVM188" s="23"/>
      <c r="WVN188" s="23"/>
      <c r="WVO188" s="23"/>
      <c r="WVP188" s="23"/>
      <c r="WVQ188" s="23"/>
      <c r="WVR188" s="23"/>
      <c r="WVS188" s="23"/>
      <c r="WVT188" s="23"/>
      <c r="WVU188" s="23"/>
      <c r="WVV188" s="23"/>
      <c r="WVW188" s="23"/>
      <c r="WVX188" s="23"/>
      <c r="WVY188" s="23"/>
      <c r="WVZ188" s="23"/>
      <c r="WWA188" s="23"/>
      <c r="WWB188" s="23"/>
      <c r="WWC188" s="23"/>
      <c r="WWD188" s="23"/>
      <c r="WWE188" s="23"/>
      <c r="WWF188" s="23"/>
      <c r="WWG188" s="23"/>
      <c r="WWH188" s="23"/>
      <c r="WWI188" s="23"/>
      <c r="WWJ188" s="23"/>
      <c r="WWK188" s="23"/>
      <c r="WWL188" s="23"/>
      <c r="WWM188" s="23"/>
      <c r="WWN188" s="23"/>
      <c r="WWO188" s="23"/>
      <c r="WWP188" s="23"/>
      <c r="WWQ188" s="23"/>
      <c r="WWR188" s="23"/>
      <c r="WWS188" s="23"/>
      <c r="WWT188" s="23"/>
      <c r="WWU188" s="23"/>
      <c r="WWV188" s="23"/>
      <c r="WWW188" s="23"/>
      <c r="WWX188" s="23"/>
      <c r="WWY188" s="23"/>
      <c r="WWZ188" s="23"/>
      <c r="WXA188" s="23"/>
      <c r="WXB188" s="23"/>
      <c r="WXC188" s="23"/>
      <c r="WXD188" s="23"/>
      <c r="WXE188" s="23"/>
      <c r="WXF188" s="23"/>
      <c r="WXG188" s="23"/>
      <c r="WXH188" s="23"/>
      <c r="WXI188" s="23"/>
      <c r="WXJ188" s="23"/>
      <c r="WXK188" s="23"/>
      <c r="WXL188" s="23"/>
      <c r="WXM188" s="23"/>
      <c r="WXN188" s="23"/>
      <c r="WXO188" s="23"/>
      <c r="WXP188" s="23"/>
      <c r="WXQ188" s="23"/>
      <c r="WXR188" s="23"/>
      <c r="WXS188" s="23"/>
      <c r="WXT188" s="23"/>
      <c r="WXU188" s="23"/>
      <c r="WXV188" s="23"/>
      <c r="WXW188" s="23"/>
      <c r="WXX188" s="23"/>
      <c r="WXY188" s="23"/>
      <c r="WXZ188" s="23"/>
      <c r="WYA188" s="23"/>
      <c r="WYB188" s="23"/>
      <c r="WYC188" s="23"/>
      <c r="WYD188" s="23"/>
      <c r="WYE188" s="23"/>
      <c r="WYF188" s="23"/>
      <c r="WYG188" s="23"/>
      <c r="WYH188" s="23"/>
      <c r="WYI188" s="23"/>
      <c r="WYJ188" s="23"/>
      <c r="WYK188" s="23"/>
      <c r="WYL188" s="23"/>
      <c r="WYM188" s="23"/>
      <c r="WYN188" s="23"/>
      <c r="WYO188" s="23"/>
      <c r="WYP188" s="23"/>
      <c r="WYQ188" s="23"/>
      <c r="WYR188" s="23"/>
      <c r="WYS188" s="23"/>
      <c r="WYT188" s="23"/>
      <c r="WYU188" s="23"/>
      <c r="WYV188" s="23"/>
      <c r="WYW188" s="23"/>
      <c r="WYX188" s="23"/>
      <c r="WYY188" s="23"/>
      <c r="WYZ188" s="23"/>
      <c r="WZA188" s="23"/>
      <c r="WZB188" s="23"/>
      <c r="WZC188" s="23"/>
      <c r="WZD188" s="23"/>
      <c r="WZE188" s="23"/>
      <c r="WZF188" s="23"/>
      <c r="WZG188" s="23"/>
      <c r="WZH188" s="23"/>
      <c r="WZI188" s="23"/>
      <c r="WZJ188" s="23"/>
      <c r="WZK188" s="23"/>
      <c r="WZL188" s="23"/>
      <c r="WZM188" s="23"/>
      <c r="WZN188" s="23"/>
      <c r="WZO188" s="23"/>
      <c r="WZP188" s="23"/>
      <c r="WZQ188" s="23"/>
      <c r="WZR188" s="23"/>
      <c r="WZS188" s="23"/>
      <c r="WZT188" s="23"/>
      <c r="WZU188" s="23"/>
      <c r="WZV188" s="23"/>
      <c r="WZW188" s="23"/>
      <c r="WZX188" s="23"/>
      <c r="WZY188" s="23"/>
      <c r="WZZ188" s="23"/>
      <c r="XAA188" s="23"/>
      <c r="XAB188" s="23"/>
      <c r="XAC188" s="23"/>
      <c r="XAD188" s="23"/>
      <c r="XAE188" s="23"/>
      <c r="XAF188" s="23"/>
      <c r="XAG188" s="23"/>
      <c r="XAH188" s="23"/>
      <c r="XAI188" s="23"/>
      <c r="XAJ188" s="23"/>
      <c r="XAK188" s="23"/>
      <c r="XAL188" s="23"/>
      <c r="XAM188" s="23"/>
      <c r="XAN188" s="23"/>
      <c r="XAO188" s="23"/>
      <c r="XAP188" s="23"/>
      <c r="XAQ188" s="23"/>
      <c r="XAR188" s="23"/>
      <c r="XAS188" s="23"/>
      <c r="XAT188" s="23"/>
      <c r="XAU188" s="23"/>
      <c r="XAV188" s="23"/>
      <c r="XAW188" s="23"/>
      <c r="XAX188" s="23"/>
      <c r="XAY188" s="23"/>
      <c r="XAZ188" s="23"/>
      <c r="XBA188" s="23"/>
      <c r="XBB188" s="23"/>
      <c r="XBC188" s="23"/>
      <c r="XBD188" s="23"/>
      <c r="XBE188" s="23"/>
      <c r="XBF188" s="23"/>
      <c r="XBG188" s="23"/>
      <c r="XBH188" s="23"/>
      <c r="XBI188" s="23"/>
      <c r="XBJ188" s="23"/>
      <c r="XBK188" s="23"/>
      <c r="XBL188" s="23"/>
      <c r="XBM188" s="23"/>
      <c r="XBN188" s="23"/>
      <c r="XBO188" s="23"/>
      <c r="XBP188" s="23"/>
      <c r="XBQ188" s="23"/>
      <c r="XBR188" s="23"/>
      <c r="XBS188" s="23"/>
      <c r="XBT188" s="23"/>
      <c r="XBU188" s="23"/>
      <c r="XBV188" s="23"/>
      <c r="XBW188" s="23"/>
      <c r="XBX188" s="23"/>
      <c r="XBY188" s="23"/>
      <c r="XBZ188" s="23"/>
      <c r="XCA188" s="23"/>
      <c r="XCB188" s="23"/>
      <c r="XCC188" s="23"/>
      <c r="XCD188" s="23"/>
      <c r="XCE188" s="23"/>
      <c r="XCF188" s="23"/>
      <c r="XCG188" s="23"/>
      <c r="XCH188" s="23"/>
      <c r="XCI188" s="23"/>
      <c r="XCJ188" s="23"/>
      <c r="XCK188" s="23"/>
      <c r="XCL188" s="23"/>
      <c r="XCM188" s="23"/>
      <c r="XCN188" s="23"/>
      <c r="XCO188" s="23"/>
      <c r="XCP188" s="23"/>
      <c r="XCQ188" s="23"/>
      <c r="XCR188" s="23"/>
      <c r="XCS188" s="23"/>
      <c r="XCT188" s="23"/>
      <c r="XCU188" s="23"/>
      <c r="XCV188" s="23"/>
      <c r="XCW188" s="23"/>
      <c r="XCX188" s="23"/>
      <c r="XCY188" s="23"/>
      <c r="XCZ188" s="23"/>
      <c r="XDA188" s="23"/>
      <c r="XDB188" s="23"/>
      <c r="XDC188" s="23"/>
      <c r="XDD188" s="23"/>
      <c r="XDE188" s="23"/>
      <c r="XDF188" s="23"/>
      <c r="XDG188" s="23"/>
      <c r="XDH188" s="23"/>
      <c r="XDI188" s="23"/>
      <c r="XDJ188" s="23"/>
      <c r="XDK188" s="23"/>
      <c r="XDL188" s="23"/>
      <c r="XDM188" s="23"/>
      <c r="XDN188" s="23"/>
      <c r="XDO188" s="23"/>
      <c r="XDP188" s="23"/>
      <c r="XDQ188" s="23"/>
      <c r="XDR188" s="23"/>
      <c r="XDS188" s="23"/>
      <c r="XDT188" s="23"/>
      <c r="XDU188" s="23"/>
      <c r="XDV188" s="23"/>
      <c r="XDW188" s="23"/>
      <c r="XDX188" s="23"/>
      <c r="XDY188" s="23"/>
      <c r="XDZ188" s="23"/>
      <c r="XEA188" s="23"/>
      <c r="XEB188" s="23"/>
      <c r="XEC188" s="23"/>
      <c r="XED188" s="23"/>
      <c r="XEE188" s="23"/>
      <c r="XEF188" s="23"/>
      <c r="XEG188" s="23"/>
      <c r="XEH188" s="23"/>
      <c r="XEI188" s="23"/>
      <c r="XEJ188" s="7"/>
      <c r="XEK188" s="7"/>
      <c r="XEL188" s="7"/>
      <c r="XEM188" s="7"/>
      <c r="XEN188" s="7"/>
      <c r="XEO188" s="7"/>
    </row>
    <row r="189" s="8" customFormat="1" ht="61" customHeight="1" spans="1:16369">
      <c r="A189" s="36" t="s">
        <v>242</v>
      </c>
      <c r="B189" s="49" t="s">
        <v>783</v>
      </c>
      <c r="C189" s="91" t="s">
        <v>784</v>
      </c>
      <c r="D189" s="37" t="s">
        <v>136</v>
      </c>
      <c r="E189" s="37" t="s">
        <v>526</v>
      </c>
      <c r="F189" s="37" t="s">
        <v>131</v>
      </c>
      <c r="G189" s="37" t="s">
        <v>230</v>
      </c>
      <c r="H189" s="37" t="s">
        <v>785</v>
      </c>
      <c r="I189" s="51"/>
      <c r="J189" s="54">
        <f>K189+P189+Q189+R189+S189+T189+U189+V189+W189</f>
        <v>30</v>
      </c>
      <c r="K189" s="54">
        <v>30</v>
      </c>
      <c r="L189" s="54">
        <v>30</v>
      </c>
      <c r="M189" s="54"/>
      <c r="N189" s="54"/>
      <c r="O189" s="54"/>
      <c r="P189" s="54"/>
      <c r="Q189" s="54"/>
      <c r="R189" s="54"/>
      <c r="S189" s="54"/>
      <c r="T189" s="54"/>
      <c r="U189" s="54"/>
      <c r="V189" s="54"/>
      <c r="W189" s="54"/>
      <c r="X189" s="37" t="s">
        <v>109</v>
      </c>
      <c r="Y189" s="37" t="s">
        <v>110</v>
      </c>
      <c r="Z189" s="37" t="s">
        <v>110</v>
      </c>
      <c r="AA189" s="37" t="s">
        <v>129</v>
      </c>
      <c r="AB189" s="37" t="s">
        <v>129</v>
      </c>
      <c r="AC189" s="37" t="s">
        <v>129</v>
      </c>
      <c r="AD189" s="81">
        <v>85</v>
      </c>
      <c r="AE189" s="81">
        <v>255</v>
      </c>
      <c r="AF189" s="81">
        <v>255</v>
      </c>
      <c r="AG189" s="37" t="s">
        <v>779</v>
      </c>
      <c r="AH189" s="37" t="s">
        <v>780</v>
      </c>
      <c r="AI189" s="37"/>
      <c r="AJ189" s="65" t="s">
        <v>110</v>
      </c>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c r="IW189" s="23"/>
      <c r="IX189" s="23"/>
      <c r="IY189" s="23"/>
      <c r="IZ189" s="23"/>
      <c r="JA189" s="23"/>
      <c r="JB189" s="23"/>
      <c r="JC189" s="23"/>
      <c r="JD189" s="23"/>
      <c r="JE189" s="23"/>
      <c r="JF189" s="23"/>
      <c r="JG189" s="23"/>
      <c r="JH189" s="23"/>
      <c r="JI189" s="23"/>
      <c r="JJ189" s="23"/>
      <c r="JK189" s="23"/>
      <c r="JL189" s="23"/>
      <c r="JM189" s="23"/>
      <c r="JN189" s="23"/>
      <c r="JO189" s="23"/>
      <c r="JP189" s="23"/>
      <c r="JQ189" s="23"/>
      <c r="JR189" s="23"/>
      <c r="JS189" s="23"/>
      <c r="JT189" s="23"/>
      <c r="JU189" s="23"/>
      <c r="JV189" s="23"/>
      <c r="JW189" s="23"/>
      <c r="JX189" s="23"/>
      <c r="JY189" s="23"/>
      <c r="JZ189" s="23"/>
      <c r="KA189" s="23"/>
      <c r="KB189" s="23"/>
      <c r="KC189" s="23"/>
      <c r="KD189" s="23"/>
      <c r="KE189" s="23"/>
      <c r="KF189" s="23"/>
      <c r="KG189" s="23"/>
      <c r="KH189" s="23"/>
      <c r="KI189" s="23"/>
      <c r="KJ189" s="23"/>
      <c r="KK189" s="23"/>
      <c r="KL189" s="23"/>
      <c r="KM189" s="23"/>
      <c r="KN189" s="23"/>
      <c r="KO189" s="23"/>
      <c r="KP189" s="23"/>
      <c r="KQ189" s="23"/>
      <c r="KR189" s="23"/>
      <c r="KS189" s="23"/>
      <c r="KT189" s="23"/>
      <c r="KU189" s="23"/>
      <c r="KV189" s="23"/>
      <c r="KW189" s="23"/>
      <c r="KX189" s="23"/>
      <c r="KY189" s="23"/>
      <c r="KZ189" s="23"/>
      <c r="LA189" s="23"/>
      <c r="LB189" s="23"/>
      <c r="LC189" s="23"/>
      <c r="LD189" s="23"/>
      <c r="LE189" s="23"/>
      <c r="LF189" s="23"/>
      <c r="LG189" s="23"/>
      <c r="LH189" s="23"/>
      <c r="LI189" s="23"/>
      <c r="LJ189" s="23"/>
      <c r="LK189" s="23"/>
      <c r="LL189" s="23"/>
      <c r="LM189" s="23"/>
      <c r="LN189" s="23"/>
      <c r="LO189" s="23"/>
      <c r="LP189" s="23"/>
      <c r="LQ189" s="23"/>
      <c r="LR189" s="23"/>
      <c r="LS189" s="23"/>
      <c r="LT189" s="23"/>
      <c r="LU189" s="23"/>
      <c r="LV189" s="23"/>
      <c r="LW189" s="23"/>
      <c r="LX189" s="23"/>
      <c r="LY189" s="23"/>
      <c r="LZ189" s="23"/>
      <c r="MA189" s="23"/>
      <c r="MB189" s="23"/>
      <c r="MC189" s="23"/>
      <c r="MD189" s="23"/>
      <c r="ME189" s="23"/>
      <c r="MF189" s="23"/>
      <c r="MG189" s="23"/>
      <c r="MH189" s="23"/>
      <c r="MI189" s="23"/>
      <c r="MJ189" s="23"/>
      <c r="MK189" s="23"/>
      <c r="ML189" s="23"/>
      <c r="MM189" s="23"/>
      <c r="MN189" s="23"/>
      <c r="MO189" s="23"/>
      <c r="MP189" s="23"/>
      <c r="MQ189" s="23"/>
      <c r="MR189" s="23"/>
      <c r="MS189" s="23"/>
      <c r="MT189" s="23"/>
      <c r="MU189" s="23"/>
      <c r="MV189" s="23"/>
      <c r="MW189" s="23"/>
      <c r="MX189" s="23"/>
      <c r="MY189" s="23"/>
      <c r="MZ189" s="23"/>
      <c r="NA189" s="23"/>
      <c r="NB189" s="23"/>
      <c r="NC189" s="23"/>
      <c r="ND189" s="23"/>
      <c r="NE189" s="23"/>
      <c r="NF189" s="23"/>
      <c r="NG189" s="23"/>
      <c r="NH189" s="23"/>
      <c r="NI189" s="23"/>
      <c r="NJ189" s="23"/>
      <c r="NK189" s="23"/>
      <c r="NL189" s="23"/>
      <c r="NM189" s="23"/>
      <c r="NN189" s="23"/>
      <c r="NO189" s="23"/>
      <c r="NP189" s="23"/>
      <c r="NQ189" s="23"/>
      <c r="NR189" s="23"/>
      <c r="NS189" s="23"/>
      <c r="NT189" s="23"/>
      <c r="NU189" s="23"/>
      <c r="NV189" s="23"/>
      <c r="NW189" s="23"/>
      <c r="NX189" s="23"/>
      <c r="NY189" s="23"/>
      <c r="NZ189" s="23"/>
      <c r="OA189" s="23"/>
      <c r="OB189" s="23"/>
      <c r="OC189" s="23"/>
      <c r="OD189" s="23"/>
      <c r="OE189" s="23"/>
      <c r="OF189" s="23"/>
      <c r="OG189" s="23"/>
      <c r="OH189" s="23"/>
      <c r="OI189" s="23"/>
      <c r="OJ189" s="23"/>
      <c r="OK189" s="23"/>
      <c r="OL189" s="23"/>
      <c r="OM189" s="23"/>
      <c r="ON189" s="23"/>
      <c r="OO189" s="23"/>
      <c r="OP189" s="23"/>
      <c r="OQ189" s="23"/>
      <c r="OR189" s="23"/>
      <c r="OS189" s="23"/>
      <c r="OT189" s="23"/>
      <c r="OU189" s="23"/>
      <c r="OV189" s="23"/>
      <c r="OW189" s="23"/>
      <c r="OX189" s="23"/>
      <c r="OY189" s="23"/>
      <c r="OZ189" s="23"/>
      <c r="PA189" s="23"/>
      <c r="PB189" s="23"/>
      <c r="PC189" s="23"/>
      <c r="PD189" s="23"/>
      <c r="PE189" s="23"/>
      <c r="PF189" s="23"/>
      <c r="PG189" s="23"/>
      <c r="PH189" s="23"/>
      <c r="PI189" s="23"/>
      <c r="PJ189" s="23"/>
      <c r="PK189" s="23"/>
      <c r="PL189" s="23"/>
      <c r="PM189" s="23"/>
      <c r="PN189" s="23"/>
      <c r="PO189" s="23"/>
      <c r="PP189" s="23"/>
      <c r="PQ189" s="23"/>
      <c r="PR189" s="23"/>
      <c r="PS189" s="23"/>
      <c r="PT189" s="23"/>
      <c r="PU189" s="23"/>
      <c r="PV189" s="23"/>
      <c r="PW189" s="23"/>
      <c r="PX189" s="23"/>
      <c r="PY189" s="23"/>
      <c r="PZ189" s="23"/>
      <c r="QA189" s="23"/>
      <c r="QB189" s="23"/>
      <c r="QC189" s="23"/>
      <c r="QD189" s="23"/>
      <c r="QE189" s="23"/>
      <c r="QF189" s="23"/>
      <c r="QG189" s="23"/>
      <c r="QH189" s="23"/>
      <c r="QI189" s="23"/>
      <c r="QJ189" s="23"/>
      <c r="QK189" s="23"/>
      <c r="QL189" s="23"/>
      <c r="QM189" s="23"/>
      <c r="QN189" s="23"/>
      <c r="QO189" s="23"/>
      <c r="QP189" s="23"/>
      <c r="QQ189" s="23"/>
      <c r="QR189" s="23"/>
      <c r="QS189" s="23"/>
      <c r="QT189" s="23"/>
      <c r="QU189" s="23"/>
      <c r="QV189" s="23"/>
      <c r="QW189" s="23"/>
      <c r="QX189" s="23"/>
      <c r="QY189" s="23"/>
      <c r="QZ189" s="23"/>
      <c r="RA189" s="23"/>
      <c r="RB189" s="23"/>
      <c r="RC189" s="23"/>
      <c r="RD189" s="23"/>
      <c r="RE189" s="23"/>
      <c r="RF189" s="23"/>
      <c r="RG189" s="23"/>
      <c r="RH189" s="23"/>
      <c r="RI189" s="23"/>
      <c r="RJ189" s="23"/>
      <c r="RK189" s="23"/>
      <c r="RL189" s="23"/>
      <c r="RM189" s="23"/>
      <c r="RN189" s="23"/>
      <c r="RO189" s="23"/>
      <c r="RP189" s="23"/>
      <c r="RQ189" s="23"/>
      <c r="RR189" s="23"/>
      <c r="RS189" s="23"/>
      <c r="RT189" s="23"/>
      <c r="RU189" s="23"/>
      <c r="RV189" s="23"/>
      <c r="RW189" s="23"/>
      <c r="RX189" s="23"/>
      <c r="RY189" s="23"/>
      <c r="RZ189" s="23"/>
      <c r="SA189" s="23"/>
      <c r="SB189" s="23"/>
      <c r="SC189" s="23"/>
      <c r="SD189" s="23"/>
      <c r="SE189" s="23"/>
      <c r="SF189" s="23"/>
      <c r="SG189" s="23"/>
      <c r="SH189" s="23"/>
      <c r="SI189" s="23"/>
      <c r="SJ189" s="23"/>
      <c r="SK189" s="23"/>
      <c r="SL189" s="23"/>
      <c r="SM189" s="23"/>
      <c r="SN189" s="23"/>
      <c r="SO189" s="23"/>
      <c r="SP189" s="23"/>
      <c r="SQ189" s="23"/>
      <c r="SR189" s="23"/>
      <c r="SS189" s="23"/>
      <c r="ST189" s="23"/>
      <c r="SU189" s="23"/>
      <c r="SV189" s="23"/>
      <c r="SW189" s="23"/>
      <c r="SX189" s="23"/>
      <c r="SY189" s="23"/>
      <c r="SZ189" s="23"/>
      <c r="TA189" s="23"/>
      <c r="TB189" s="23"/>
      <c r="TC189" s="23"/>
      <c r="TD189" s="23"/>
      <c r="TE189" s="23"/>
      <c r="TF189" s="23"/>
      <c r="TG189" s="23"/>
      <c r="TH189" s="23"/>
      <c r="TI189" s="23"/>
      <c r="TJ189" s="23"/>
      <c r="TK189" s="23"/>
      <c r="TL189" s="23"/>
      <c r="TM189" s="23"/>
      <c r="TN189" s="23"/>
      <c r="TO189" s="23"/>
      <c r="TP189" s="23"/>
      <c r="TQ189" s="23"/>
      <c r="TR189" s="23"/>
      <c r="TS189" s="23"/>
      <c r="TT189" s="23"/>
      <c r="TU189" s="23"/>
      <c r="TV189" s="23"/>
      <c r="TW189" s="23"/>
      <c r="TX189" s="23"/>
      <c r="TY189" s="23"/>
      <c r="TZ189" s="23"/>
      <c r="UA189" s="23"/>
      <c r="UB189" s="23"/>
      <c r="UC189" s="23"/>
      <c r="UD189" s="23"/>
      <c r="UE189" s="23"/>
      <c r="UF189" s="23"/>
      <c r="UG189" s="23"/>
      <c r="UH189" s="23"/>
      <c r="UI189" s="23"/>
      <c r="UJ189" s="23"/>
      <c r="UK189" s="23"/>
      <c r="UL189" s="23"/>
      <c r="UM189" s="23"/>
      <c r="UN189" s="23"/>
      <c r="UO189" s="23"/>
      <c r="UP189" s="23"/>
      <c r="UQ189" s="23"/>
      <c r="UR189" s="23"/>
      <c r="US189" s="23"/>
      <c r="UT189" s="23"/>
      <c r="UU189" s="23"/>
      <c r="UV189" s="23"/>
      <c r="UW189" s="23"/>
      <c r="UX189" s="23"/>
      <c r="UY189" s="23"/>
      <c r="UZ189" s="23"/>
      <c r="VA189" s="23"/>
      <c r="VB189" s="23"/>
      <c r="VC189" s="23"/>
      <c r="VD189" s="23"/>
      <c r="VE189" s="23"/>
      <c r="VF189" s="23"/>
      <c r="VG189" s="23"/>
      <c r="VH189" s="23"/>
      <c r="VI189" s="23"/>
      <c r="VJ189" s="23"/>
      <c r="VK189" s="23"/>
      <c r="VL189" s="23"/>
      <c r="VM189" s="23"/>
      <c r="VN189" s="23"/>
      <c r="VO189" s="23"/>
      <c r="VP189" s="23"/>
      <c r="VQ189" s="23"/>
      <c r="VR189" s="23"/>
      <c r="VS189" s="23"/>
      <c r="VT189" s="23"/>
      <c r="VU189" s="23"/>
      <c r="VV189" s="23"/>
      <c r="VW189" s="23"/>
      <c r="VX189" s="23"/>
      <c r="VY189" s="23"/>
      <c r="VZ189" s="23"/>
      <c r="WA189" s="23"/>
      <c r="WB189" s="23"/>
      <c r="WC189" s="23"/>
      <c r="WD189" s="23"/>
      <c r="WE189" s="23"/>
      <c r="WF189" s="23"/>
      <c r="WG189" s="23"/>
      <c r="WH189" s="23"/>
      <c r="WI189" s="23"/>
      <c r="WJ189" s="23"/>
      <c r="WK189" s="23"/>
      <c r="WL189" s="23"/>
      <c r="WM189" s="23"/>
      <c r="WN189" s="23"/>
      <c r="WO189" s="23"/>
      <c r="WP189" s="23"/>
      <c r="WQ189" s="23"/>
      <c r="WR189" s="23"/>
      <c r="WS189" s="23"/>
      <c r="WT189" s="23"/>
      <c r="WU189" s="23"/>
      <c r="WV189" s="23"/>
      <c r="WW189" s="23"/>
      <c r="WX189" s="23"/>
      <c r="WY189" s="23"/>
      <c r="WZ189" s="23"/>
      <c r="XA189" s="23"/>
      <c r="XB189" s="23"/>
      <c r="XC189" s="23"/>
      <c r="XD189" s="23"/>
      <c r="XE189" s="23"/>
      <c r="XF189" s="23"/>
      <c r="XG189" s="23"/>
      <c r="XH189" s="23"/>
      <c r="XI189" s="23"/>
      <c r="XJ189" s="23"/>
      <c r="XK189" s="23"/>
      <c r="XL189" s="23"/>
      <c r="XM189" s="23"/>
      <c r="XN189" s="23"/>
      <c r="XO189" s="23"/>
      <c r="XP189" s="23"/>
      <c r="XQ189" s="23"/>
      <c r="XR189" s="23"/>
      <c r="XS189" s="23"/>
      <c r="XT189" s="23"/>
      <c r="XU189" s="23"/>
      <c r="XV189" s="23"/>
      <c r="XW189" s="23"/>
      <c r="XX189" s="23"/>
      <c r="XY189" s="23"/>
      <c r="XZ189" s="23"/>
      <c r="YA189" s="23"/>
      <c r="YB189" s="23"/>
      <c r="YC189" s="23"/>
      <c r="YD189" s="23"/>
      <c r="YE189" s="23"/>
      <c r="YF189" s="23"/>
      <c r="YG189" s="23"/>
      <c r="YH189" s="23"/>
      <c r="YI189" s="23"/>
      <c r="YJ189" s="23"/>
      <c r="YK189" s="23"/>
      <c r="YL189" s="23"/>
      <c r="YM189" s="23"/>
      <c r="YN189" s="23"/>
      <c r="YO189" s="23"/>
      <c r="YP189" s="23"/>
      <c r="YQ189" s="23"/>
      <c r="YR189" s="23"/>
      <c r="YS189" s="23"/>
      <c r="YT189" s="23"/>
      <c r="YU189" s="23"/>
      <c r="YV189" s="23"/>
      <c r="YW189" s="23"/>
      <c r="YX189" s="23"/>
      <c r="YY189" s="23"/>
      <c r="YZ189" s="23"/>
      <c r="ZA189" s="23"/>
      <c r="ZB189" s="23"/>
      <c r="ZC189" s="23"/>
      <c r="ZD189" s="23"/>
      <c r="ZE189" s="23"/>
      <c r="ZF189" s="23"/>
      <c r="ZG189" s="23"/>
      <c r="ZH189" s="23"/>
      <c r="ZI189" s="23"/>
      <c r="ZJ189" s="23"/>
      <c r="ZK189" s="23"/>
      <c r="ZL189" s="23"/>
      <c r="ZM189" s="23"/>
      <c r="ZN189" s="23"/>
      <c r="ZO189" s="23"/>
      <c r="ZP189" s="23"/>
      <c r="ZQ189" s="23"/>
      <c r="ZR189" s="23"/>
      <c r="ZS189" s="23"/>
      <c r="ZT189" s="23"/>
      <c r="ZU189" s="23"/>
      <c r="ZV189" s="23"/>
      <c r="ZW189" s="23"/>
      <c r="ZX189" s="23"/>
      <c r="ZY189" s="23"/>
      <c r="ZZ189" s="23"/>
      <c r="AAA189" s="23"/>
      <c r="AAB189" s="23"/>
      <c r="AAC189" s="23"/>
      <c r="AAD189" s="23"/>
      <c r="AAE189" s="23"/>
      <c r="AAF189" s="23"/>
      <c r="AAG189" s="23"/>
      <c r="AAH189" s="23"/>
      <c r="AAI189" s="23"/>
      <c r="AAJ189" s="23"/>
      <c r="AAK189" s="23"/>
      <c r="AAL189" s="23"/>
      <c r="AAM189" s="23"/>
      <c r="AAN189" s="23"/>
      <c r="AAO189" s="23"/>
      <c r="AAP189" s="23"/>
      <c r="AAQ189" s="23"/>
      <c r="AAR189" s="23"/>
      <c r="AAS189" s="23"/>
      <c r="AAT189" s="23"/>
      <c r="AAU189" s="23"/>
      <c r="AAV189" s="23"/>
      <c r="AAW189" s="23"/>
      <c r="AAX189" s="23"/>
      <c r="AAY189" s="23"/>
      <c r="AAZ189" s="23"/>
      <c r="ABA189" s="23"/>
      <c r="ABB189" s="23"/>
      <c r="ABC189" s="23"/>
      <c r="ABD189" s="23"/>
      <c r="ABE189" s="23"/>
      <c r="ABF189" s="23"/>
      <c r="ABG189" s="23"/>
      <c r="ABH189" s="23"/>
      <c r="ABI189" s="23"/>
      <c r="ABJ189" s="23"/>
      <c r="ABK189" s="23"/>
      <c r="ABL189" s="23"/>
      <c r="ABM189" s="23"/>
      <c r="ABN189" s="23"/>
      <c r="ABO189" s="23"/>
      <c r="ABP189" s="23"/>
      <c r="ABQ189" s="23"/>
      <c r="ABR189" s="23"/>
      <c r="ABS189" s="23"/>
      <c r="ABT189" s="23"/>
      <c r="ABU189" s="23"/>
      <c r="ABV189" s="23"/>
      <c r="ABW189" s="23"/>
      <c r="ABX189" s="23"/>
      <c r="ABY189" s="23"/>
      <c r="ABZ189" s="23"/>
      <c r="ACA189" s="23"/>
      <c r="ACB189" s="23"/>
      <c r="ACC189" s="23"/>
      <c r="ACD189" s="23"/>
      <c r="ACE189" s="23"/>
      <c r="ACF189" s="23"/>
      <c r="ACG189" s="23"/>
      <c r="ACH189" s="23"/>
      <c r="ACI189" s="23"/>
      <c r="ACJ189" s="23"/>
      <c r="ACK189" s="23"/>
      <c r="ACL189" s="23"/>
      <c r="ACM189" s="23"/>
      <c r="ACN189" s="23"/>
      <c r="ACO189" s="23"/>
      <c r="ACP189" s="23"/>
      <c r="ACQ189" s="23"/>
      <c r="ACR189" s="23"/>
      <c r="ACS189" s="23"/>
      <c r="ACT189" s="23"/>
      <c r="ACU189" s="23"/>
      <c r="ACV189" s="23"/>
      <c r="ACW189" s="23"/>
      <c r="ACX189" s="23"/>
      <c r="ACY189" s="23"/>
      <c r="ACZ189" s="23"/>
      <c r="ADA189" s="23"/>
      <c r="ADB189" s="23"/>
      <c r="ADC189" s="23"/>
      <c r="ADD189" s="23"/>
      <c r="ADE189" s="23"/>
      <c r="ADF189" s="23"/>
      <c r="ADG189" s="23"/>
      <c r="ADH189" s="23"/>
      <c r="ADI189" s="23"/>
      <c r="ADJ189" s="23"/>
      <c r="ADK189" s="23"/>
      <c r="ADL189" s="23"/>
      <c r="ADM189" s="23"/>
      <c r="ADN189" s="23"/>
      <c r="ADO189" s="23"/>
      <c r="ADP189" s="23"/>
      <c r="ADQ189" s="23"/>
      <c r="ADR189" s="23"/>
      <c r="ADS189" s="23"/>
      <c r="ADT189" s="23"/>
      <c r="ADU189" s="23"/>
      <c r="ADV189" s="23"/>
      <c r="ADW189" s="23"/>
      <c r="ADX189" s="23"/>
      <c r="ADY189" s="23"/>
      <c r="ADZ189" s="23"/>
      <c r="AEA189" s="23"/>
      <c r="AEB189" s="23"/>
      <c r="AEC189" s="23"/>
      <c r="AED189" s="23"/>
      <c r="AEE189" s="23"/>
      <c r="AEF189" s="23"/>
      <c r="AEG189" s="23"/>
      <c r="AEH189" s="23"/>
      <c r="AEI189" s="23"/>
      <c r="AEJ189" s="23"/>
      <c r="AEK189" s="23"/>
      <c r="AEL189" s="23"/>
      <c r="AEM189" s="23"/>
      <c r="AEN189" s="23"/>
      <c r="AEO189" s="23"/>
      <c r="AEP189" s="23"/>
      <c r="AEQ189" s="23"/>
      <c r="AER189" s="23"/>
      <c r="AES189" s="23"/>
      <c r="AET189" s="23"/>
      <c r="AEU189" s="23"/>
      <c r="AEV189" s="23"/>
      <c r="AEW189" s="23"/>
      <c r="AEX189" s="23"/>
      <c r="AEY189" s="23"/>
      <c r="AEZ189" s="23"/>
      <c r="AFA189" s="23"/>
      <c r="AFB189" s="23"/>
      <c r="AFC189" s="23"/>
      <c r="AFD189" s="23"/>
      <c r="AFE189" s="23"/>
      <c r="AFF189" s="23"/>
      <c r="AFG189" s="23"/>
      <c r="AFH189" s="23"/>
      <c r="AFI189" s="23"/>
      <c r="AFJ189" s="23"/>
      <c r="AFK189" s="23"/>
      <c r="AFL189" s="23"/>
      <c r="AFM189" s="23"/>
      <c r="AFN189" s="23"/>
      <c r="AFO189" s="23"/>
      <c r="AFP189" s="23"/>
      <c r="AFQ189" s="23"/>
      <c r="AFR189" s="23"/>
      <c r="AFS189" s="23"/>
      <c r="AFT189" s="23"/>
      <c r="AFU189" s="23"/>
      <c r="AFV189" s="23"/>
      <c r="AFW189" s="23"/>
      <c r="AFX189" s="23"/>
      <c r="AFY189" s="23"/>
      <c r="AFZ189" s="23"/>
      <c r="AGA189" s="23"/>
      <c r="AGB189" s="23"/>
      <c r="AGC189" s="23"/>
      <c r="AGD189" s="23"/>
      <c r="AGE189" s="23"/>
      <c r="AGF189" s="23"/>
      <c r="AGG189" s="23"/>
      <c r="AGH189" s="23"/>
      <c r="AGI189" s="23"/>
      <c r="AGJ189" s="23"/>
      <c r="AGK189" s="23"/>
      <c r="AGL189" s="23"/>
      <c r="AGM189" s="23"/>
      <c r="AGN189" s="23"/>
      <c r="AGO189" s="23"/>
      <c r="AGP189" s="23"/>
      <c r="AGQ189" s="23"/>
      <c r="AGR189" s="23"/>
      <c r="AGS189" s="23"/>
      <c r="AGT189" s="23"/>
      <c r="AGU189" s="23"/>
      <c r="AGV189" s="23"/>
      <c r="AGW189" s="23"/>
      <c r="AGX189" s="23"/>
      <c r="AGY189" s="23"/>
      <c r="AGZ189" s="23"/>
      <c r="AHA189" s="23"/>
      <c r="AHB189" s="23"/>
      <c r="AHC189" s="23"/>
      <c r="AHD189" s="23"/>
      <c r="AHE189" s="23"/>
      <c r="AHF189" s="23"/>
      <c r="AHG189" s="23"/>
      <c r="AHH189" s="23"/>
      <c r="AHI189" s="23"/>
      <c r="AHJ189" s="23"/>
      <c r="AHK189" s="23"/>
      <c r="AHL189" s="23"/>
      <c r="AHM189" s="23"/>
      <c r="AHN189" s="23"/>
      <c r="AHO189" s="23"/>
      <c r="AHP189" s="23"/>
      <c r="AHQ189" s="23"/>
      <c r="AHR189" s="23"/>
      <c r="AHS189" s="23"/>
      <c r="AHT189" s="23"/>
      <c r="AHU189" s="23"/>
      <c r="AHV189" s="23"/>
      <c r="AHW189" s="23"/>
      <c r="AHX189" s="23"/>
      <c r="AHY189" s="23"/>
      <c r="AHZ189" s="23"/>
      <c r="AIA189" s="23"/>
      <c r="AIB189" s="23"/>
      <c r="AIC189" s="23"/>
      <c r="AID189" s="23"/>
      <c r="AIE189" s="23"/>
      <c r="AIF189" s="23"/>
      <c r="AIG189" s="23"/>
      <c r="AIH189" s="23"/>
      <c r="AII189" s="23"/>
      <c r="AIJ189" s="23"/>
      <c r="AIK189" s="23"/>
      <c r="AIL189" s="23"/>
      <c r="AIM189" s="23"/>
      <c r="AIN189" s="23"/>
      <c r="AIO189" s="23"/>
      <c r="AIP189" s="23"/>
      <c r="AIQ189" s="23"/>
      <c r="AIR189" s="23"/>
      <c r="AIS189" s="23"/>
      <c r="AIT189" s="23"/>
      <c r="AIU189" s="23"/>
      <c r="AIV189" s="23"/>
      <c r="AIW189" s="23"/>
      <c r="AIX189" s="23"/>
      <c r="AIY189" s="23"/>
      <c r="AIZ189" s="23"/>
      <c r="AJA189" s="23"/>
      <c r="AJB189" s="23"/>
      <c r="AJC189" s="23"/>
      <c r="AJD189" s="23"/>
      <c r="AJE189" s="23"/>
      <c r="AJF189" s="23"/>
      <c r="AJG189" s="23"/>
      <c r="AJH189" s="23"/>
      <c r="AJI189" s="23"/>
      <c r="AJJ189" s="23"/>
      <c r="AJK189" s="23"/>
      <c r="AJL189" s="23"/>
      <c r="AJM189" s="23"/>
      <c r="AJN189" s="23"/>
      <c r="AJO189" s="23"/>
      <c r="AJP189" s="23"/>
      <c r="AJQ189" s="23"/>
      <c r="AJR189" s="23"/>
      <c r="AJS189" s="23"/>
      <c r="AJT189" s="23"/>
      <c r="AJU189" s="23"/>
      <c r="AJV189" s="23"/>
      <c r="AJW189" s="23"/>
      <c r="AJX189" s="23"/>
      <c r="AJY189" s="23"/>
      <c r="AJZ189" s="23"/>
      <c r="AKA189" s="23"/>
      <c r="AKB189" s="23"/>
      <c r="AKC189" s="23"/>
      <c r="AKD189" s="23"/>
      <c r="AKE189" s="23"/>
      <c r="AKF189" s="23"/>
      <c r="AKG189" s="23"/>
      <c r="AKH189" s="23"/>
      <c r="AKI189" s="23"/>
      <c r="AKJ189" s="23"/>
      <c r="AKK189" s="23"/>
      <c r="AKL189" s="23"/>
      <c r="AKM189" s="23"/>
      <c r="AKN189" s="23"/>
      <c r="AKO189" s="23"/>
      <c r="AKP189" s="23"/>
      <c r="AKQ189" s="23"/>
      <c r="AKR189" s="23"/>
      <c r="AKS189" s="23"/>
      <c r="AKT189" s="23"/>
      <c r="AKU189" s="23"/>
      <c r="AKV189" s="23"/>
      <c r="AKW189" s="23"/>
      <c r="AKX189" s="23"/>
      <c r="AKY189" s="23"/>
      <c r="AKZ189" s="23"/>
      <c r="ALA189" s="23"/>
      <c r="ALB189" s="23"/>
      <c r="ALC189" s="23"/>
      <c r="ALD189" s="23"/>
      <c r="ALE189" s="23"/>
      <c r="ALF189" s="23"/>
      <c r="ALG189" s="23"/>
      <c r="ALH189" s="23"/>
      <c r="ALI189" s="23"/>
      <c r="ALJ189" s="23"/>
      <c r="ALK189" s="23"/>
      <c r="ALL189" s="23"/>
      <c r="ALM189" s="23"/>
      <c r="ALN189" s="23"/>
      <c r="ALO189" s="23"/>
      <c r="ALP189" s="23"/>
      <c r="ALQ189" s="23"/>
      <c r="ALR189" s="23"/>
      <c r="ALS189" s="23"/>
      <c r="ALT189" s="23"/>
      <c r="ALU189" s="23"/>
      <c r="ALV189" s="23"/>
      <c r="ALW189" s="23"/>
      <c r="ALX189" s="23"/>
      <c r="ALY189" s="23"/>
      <c r="ALZ189" s="23"/>
      <c r="AMA189" s="23"/>
      <c r="AMB189" s="23"/>
      <c r="AMC189" s="23"/>
      <c r="AMD189" s="23"/>
      <c r="AME189" s="23"/>
      <c r="AMF189" s="23"/>
      <c r="AMG189" s="23"/>
      <c r="AMH189" s="23"/>
      <c r="AMI189" s="23"/>
      <c r="AMJ189" s="23"/>
      <c r="AMK189" s="23"/>
      <c r="AML189" s="23"/>
      <c r="AMM189" s="23"/>
      <c r="AMN189" s="23"/>
      <c r="AMO189" s="23"/>
      <c r="AMP189" s="23"/>
      <c r="AMQ189" s="23"/>
      <c r="AMR189" s="23"/>
      <c r="AMS189" s="23"/>
      <c r="AMT189" s="23"/>
      <c r="AMU189" s="23"/>
      <c r="AMV189" s="23"/>
      <c r="AMW189" s="23"/>
      <c r="AMX189" s="23"/>
      <c r="AMY189" s="23"/>
      <c r="AMZ189" s="23"/>
      <c r="ANA189" s="23"/>
      <c r="ANB189" s="23"/>
      <c r="ANC189" s="23"/>
      <c r="AND189" s="23"/>
      <c r="ANE189" s="23"/>
      <c r="ANF189" s="23"/>
      <c r="ANG189" s="23"/>
      <c r="ANH189" s="23"/>
      <c r="ANI189" s="23"/>
      <c r="ANJ189" s="23"/>
      <c r="ANK189" s="23"/>
      <c r="ANL189" s="23"/>
      <c r="ANM189" s="23"/>
      <c r="ANN189" s="23"/>
      <c r="ANO189" s="23"/>
      <c r="ANP189" s="23"/>
      <c r="ANQ189" s="23"/>
      <c r="ANR189" s="23"/>
      <c r="ANS189" s="23"/>
      <c r="ANT189" s="23"/>
      <c r="ANU189" s="23"/>
      <c r="ANV189" s="23"/>
      <c r="ANW189" s="23"/>
      <c r="ANX189" s="23"/>
      <c r="ANY189" s="23"/>
      <c r="ANZ189" s="23"/>
      <c r="AOA189" s="23"/>
      <c r="AOB189" s="23"/>
      <c r="AOC189" s="23"/>
      <c r="AOD189" s="23"/>
      <c r="AOE189" s="23"/>
      <c r="AOF189" s="23"/>
      <c r="AOG189" s="23"/>
      <c r="AOH189" s="23"/>
      <c r="AOI189" s="23"/>
      <c r="AOJ189" s="23"/>
      <c r="AOK189" s="23"/>
      <c r="AOL189" s="23"/>
      <c r="AOM189" s="23"/>
      <c r="AON189" s="23"/>
      <c r="AOO189" s="23"/>
      <c r="AOP189" s="23"/>
      <c r="AOQ189" s="23"/>
      <c r="AOR189" s="23"/>
      <c r="AOS189" s="23"/>
      <c r="AOT189" s="23"/>
      <c r="AOU189" s="23"/>
      <c r="AOV189" s="23"/>
      <c r="AOW189" s="23"/>
      <c r="AOX189" s="23"/>
      <c r="AOY189" s="23"/>
      <c r="AOZ189" s="23"/>
      <c r="APA189" s="23"/>
      <c r="APB189" s="23"/>
      <c r="APC189" s="23"/>
      <c r="APD189" s="23"/>
      <c r="APE189" s="23"/>
      <c r="APF189" s="23"/>
      <c r="APG189" s="23"/>
      <c r="APH189" s="23"/>
      <c r="API189" s="23"/>
      <c r="APJ189" s="23"/>
      <c r="APK189" s="23"/>
      <c r="APL189" s="23"/>
      <c r="APM189" s="23"/>
      <c r="APN189" s="23"/>
      <c r="APO189" s="23"/>
      <c r="APP189" s="23"/>
      <c r="APQ189" s="23"/>
      <c r="APR189" s="23"/>
      <c r="APS189" s="23"/>
      <c r="APT189" s="23"/>
      <c r="APU189" s="23"/>
      <c r="APV189" s="23"/>
      <c r="APW189" s="23"/>
      <c r="APX189" s="23"/>
      <c r="APY189" s="23"/>
      <c r="APZ189" s="23"/>
      <c r="AQA189" s="23"/>
      <c r="AQB189" s="23"/>
      <c r="AQC189" s="23"/>
      <c r="AQD189" s="23"/>
      <c r="AQE189" s="23"/>
      <c r="AQF189" s="23"/>
      <c r="AQG189" s="23"/>
      <c r="AQH189" s="23"/>
      <c r="AQI189" s="23"/>
      <c r="AQJ189" s="23"/>
      <c r="AQK189" s="23"/>
      <c r="AQL189" s="23"/>
      <c r="AQM189" s="23"/>
      <c r="AQN189" s="23"/>
      <c r="AQO189" s="23"/>
      <c r="AQP189" s="23"/>
      <c r="AQQ189" s="23"/>
      <c r="AQR189" s="23"/>
      <c r="AQS189" s="23"/>
      <c r="AQT189" s="23"/>
      <c r="AQU189" s="23"/>
      <c r="AQV189" s="23"/>
      <c r="AQW189" s="23"/>
      <c r="AQX189" s="23"/>
      <c r="AQY189" s="23"/>
      <c r="AQZ189" s="23"/>
      <c r="ARA189" s="23"/>
      <c r="ARB189" s="23"/>
      <c r="ARC189" s="23"/>
      <c r="ARD189" s="23"/>
      <c r="ARE189" s="23"/>
      <c r="ARF189" s="23"/>
      <c r="ARG189" s="23"/>
      <c r="ARH189" s="23"/>
      <c r="ARI189" s="23"/>
      <c r="ARJ189" s="23"/>
      <c r="ARK189" s="23"/>
      <c r="ARL189" s="23"/>
      <c r="ARM189" s="23"/>
      <c r="ARN189" s="23"/>
      <c r="ARO189" s="23"/>
      <c r="ARP189" s="23"/>
      <c r="ARQ189" s="23"/>
      <c r="ARR189" s="23"/>
      <c r="ARS189" s="23"/>
      <c r="ART189" s="23"/>
      <c r="ARU189" s="23"/>
      <c r="ARV189" s="23"/>
      <c r="ARW189" s="23"/>
      <c r="ARX189" s="23"/>
      <c r="ARY189" s="23"/>
      <c r="ARZ189" s="23"/>
      <c r="ASA189" s="23"/>
      <c r="ASB189" s="23"/>
      <c r="ASC189" s="23"/>
      <c r="ASD189" s="23"/>
      <c r="ASE189" s="23"/>
      <c r="ASF189" s="23"/>
      <c r="ASG189" s="23"/>
      <c r="ASH189" s="23"/>
      <c r="ASI189" s="23"/>
      <c r="ASJ189" s="23"/>
      <c r="ASK189" s="23"/>
      <c r="ASL189" s="23"/>
      <c r="ASM189" s="23"/>
      <c r="ASN189" s="23"/>
      <c r="ASO189" s="23"/>
      <c r="ASP189" s="23"/>
      <c r="ASQ189" s="23"/>
      <c r="ASR189" s="23"/>
      <c r="ASS189" s="23"/>
      <c r="AST189" s="23"/>
      <c r="ASU189" s="23"/>
      <c r="ASV189" s="23"/>
      <c r="ASW189" s="23"/>
      <c r="ASX189" s="23"/>
      <c r="ASY189" s="23"/>
      <c r="ASZ189" s="23"/>
      <c r="ATA189" s="23"/>
      <c r="ATB189" s="23"/>
      <c r="ATC189" s="23"/>
      <c r="ATD189" s="23"/>
      <c r="ATE189" s="23"/>
      <c r="ATF189" s="23"/>
      <c r="ATG189" s="23"/>
      <c r="ATH189" s="23"/>
      <c r="ATI189" s="23"/>
      <c r="ATJ189" s="23"/>
      <c r="ATK189" s="23"/>
      <c r="ATL189" s="23"/>
      <c r="ATM189" s="23"/>
      <c r="ATN189" s="23"/>
      <c r="ATO189" s="23"/>
      <c r="ATP189" s="23"/>
      <c r="ATQ189" s="23"/>
      <c r="ATR189" s="23"/>
      <c r="ATS189" s="23"/>
      <c r="ATT189" s="23"/>
      <c r="ATU189" s="23"/>
      <c r="ATV189" s="23"/>
      <c r="ATW189" s="23"/>
      <c r="ATX189" s="23"/>
      <c r="ATY189" s="23"/>
      <c r="ATZ189" s="23"/>
      <c r="AUA189" s="23"/>
      <c r="AUB189" s="23"/>
      <c r="AUC189" s="23"/>
      <c r="AUD189" s="23"/>
      <c r="AUE189" s="23"/>
      <c r="AUF189" s="23"/>
      <c r="AUG189" s="23"/>
      <c r="AUH189" s="23"/>
      <c r="AUI189" s="23"/>
      <c r="AUJ189" s="23"/>
      <c r="AUK189" s="23"/>
      <c r="AUL189" s="23"/>
      <c r="AUM189" s="23"/>
      <c r="AUN189" s="23"/>
      <c r="AUO189" s="23"/>
      <c r="AUP189" s="23"/>
      <c r="AUQ189" s="23"/>
      <c r="AUR189" s="23"/>
      <c r="AUS189" s="23"/>
      <c r="AUT189" s="23"/>
      <c r="AUU189" s="23"/>
      <c r="AUV189" s="23"/>
      <c r="AUW189" s="23"/>
      <c r="AUX189" s="23"/>
      <c r="AUY189" s="23"/>
      <c r="AUZ189" s="23"/>
      <c r="AVA189" s="23"/>
      <c r="AVB189" s="23"/>
      <c r="AVC189" s="23"/>
      <c r="AVD189" s="23"/>
      <c r="AVE189" s="23"/>
      <c r="AVF189" s="23"/>
      <c r="AVG189" s="23"/>
      <c r="AVH189" s="23"/>
      <c r="AVI189" s="23"/>
      <c r="AVJ189" s="23"/>
      <c r="AVK189" s="23"/>
      <c r="AVL189" s="23"/>
      <c r="AVM189" s="23"/>
      <c r="AVN189" s="23"/>
      <c r="AVO189" s="23"/>
      <c r="AVP189" s="23"/>
      <c r="AVQ189" s="23"/>
      <c r="AVR189" s="23"/>
      <c r="AVS189" s="23"/>
      <c r="AVT189" s="23"/>
      <c r="AVU189" s="23"/>
      <c r="AVV189" s="23"/>
      <c r="AVW189" s="23"/>
      <c r="AVX189" s="23"/>
      <c r="AVY189" s="23"/>
      <c r="AVZ189" s="23"/>
      <c r="AWA189" s="23"/>
      <c r="AWB189" s="23"/>
      <c r="AWC189" s="23"/>
      <c r="AWD189" s="23"/>
      <c r="AWE189" s="23"/>
      <c r="AWF189" s="23"/>
      <c r="AWG189" s="23"/>
      <c r="AWH189" s="23"/>
      <c r="AWI189" s="23"/>
      <c r="AWJ189" s="23"/>
      <c r="AWK189" s="23"/>
      <c r="AWL189" s="23"/>
      <c r="AWM189" s="23"/>
      <c r="AWN189" s="23"/>
      <c r="AWO189" s="23"/>
      <c r="AWP189" s="23"/>
      <c r="AWQ189" s="23"/>
      <c r="AWR189" s="23"/>
      <c r="AWS189" s="23"/>
      <c r="AWT189" s="23"/>
      <c r="AWU189" s="23"/>
      <c r="AWV189" s="23"/>
      <c r="AWW189" s="23"/>
      <c r="AWX189" s="23"/>
      <c r="AWY189" s="23"/>
      <c r="AWZ189" s="23"/>
      <c r="AXA189" s="23"/>
      <c r="AXB189" s="23"/>
      <c r="AXC189" s="23"/>
      <c r="AXD189" s="23"/>
      <c r="AXE189" s="23"/>
      <c r="AXF189" s="23"/>
      <c r="AXG189" s="23"/>
      <c r="AXH189" s="23"/>
      <c r="AXI189" s="23"/>
      <c r="AXJ189" s="23"/>
      <c r="AXK189" s="23"/>
      <c r="AXL189" s="23"/>
      <c r="AXM189" s="23"/>
      <c r="AXN189" s="23"/>
      <c r="AXO189" s="23"/>
      <c r="AXP189" s="23"/>
      <c r="AXQ189" s="23"/>
      <c r="AXR189" s="23"/>
      <c r="AXS189" s="23"/>
      <c r="AXT189" s="23"/>
      <c r="AXU189" s="23"/>
      <c r="AXV189" s="23"/>
      <c r="AXW189" s="23"/>
      <c r="AXX189" s="23"/>
      <c r="AXY189" s="23"/>
      <c r="AXZ189" s="23"/>
      <c r="AYA189" s="23"/>
      <c r="AYB189" s="23"/>
      <c r="AYC189" s="23"/>
      <c r="AYD189" s="23"/>
      <c r="AYE189" s="23"/>
      <c r="AYF189" s="23"/>
      <c r="AYG189" s="23"/>
      <c r="AYH189" s="23"/>
      <c r="AYI189" s="23"/>
      <c r="AYJ189" s="23"/>
      <c r="AYK189" s="23"/>
      <c r="AYL189" s="23"/>
      <c r="AYM189" s="23"/>
      <c r="AYN189" s="23"/>
      <c r="AYO189" s="23"/>
      <c r="AYP189" s="23"/>
      <c r="AYQ189" s="23"/>
      <c r="AYR189" s="23"/>
      <c r="AYS189" s="23"/>
      <c r="AYT189" s="23"/>
      <c r="AYU189" s="23"/>
      <c r="AYV189" s="23"/>
      <c r="AYW189" s="23"/>
      <c r="AYX189" s="23"/>
      <c r="AYY189" s="23"/>
      <c r="AYZ189" s="23"/>
      <c r="AZA189" s="23"/>
      <c r="AZB189" s="23"/>
      <c r="AZC189" s="23"/>
      <c r="AZD189" s="23"/>
      <c r="AZE189" s="23"/>
      <c r="AZF189" s="23"/>
      <c r="AZG189" s="23"/>
      <c r="AZH189" s="23"/>
      <c r="AZI189" s="23"/>
      <c r="AZJ189" s="23"/>
      <c r="AZK189" s="23"/>
      <c r="AZL189" s="23"/>
      <c r="AZM189" s="23"/>
      <c r="AZN189" s="23"/>
      <c r="AZO189" s="23"/>
      <c r="AZP189" s="23"/>
      <c r="AZQ189" s="23"/>
      <c r="AZR189" s="23"/>
      <c r="AZS189" s="23"/>
      <c r="AZT189" s="23"/>
      <c r="AZU189" s="23"/>
      <c r="AZV189" s="23"/>
      <c r="AZW189" s="23"/>
      <c r="AZX189" s="23"/>
      <c r="AZY189" s="23"/>
      <c r="AZZ189" s="23"/>
      <c r="BAA189" s="23"/>
      <c r="BAB189" s="23"/>
      <c r="BAC189" s="23"/>
      <c r="BAD189" s="23"/>
      <c r="BAE189" s="23"/>
      <c r="BAF189" s="23"/>
      <c r="BAG189" s="23"/>
      <c r="BAH189" s="23"/>
      <c r="BAI189" s="23"/>
      <c r="BAJ189" s="23"/>
      <c r="BAK189" s="23"/>
      <c r="BAL189" s="23"/>
      <c r="BAM189" s="23"/>
      <c r="BAN189" s="23"/>
      <c r="BAO189" s="23"/>
      <c r="BAP189" s="23"/>
      <c r="BAQ189" s="23"/>
      <c r="BAR189" s="23"/>
      <c r="BAS189" s="23"/>
      <c r="BAT189" s="23"/>
      <c r="BAU189" s="23"/>
      <c r="BAV189" s="23"/>
      <c r="BAW189" s="23"/>
      <c r="BAX189" s="23"/>
      <c r="BAY189" s="23"/>
      <c r="BAZ189" s="23"/>
      <c r="BBA189" s="23"/>
      <c r="BBB189" s="23"/>
      <c r="BBC189" s="23"/>
      <c r="BBD189" s="23"/>
      <c r="BBE189" s="23"/>
      <c r="BBF189" s="23"/>
      <c r="BBG189" s="23"/>
      <c r="BBH189" s="23"/>
      <c r="BBI189" s="23"/>
      <c r="BBJ189" s="23"/>
      <c r="BBK189" s="23"/>
      <c r="BBL189" s="23"/>
      <c r="BBM189" s="23"/>
      <c r="BBN189" s="23"/>
      <c r="BBO189" s="23"/>
      <c r="BBP189" s="23"/>
      <c r="BBQ189" s="23"/>
      <c r="BBR189" s="23"/>
      <c r="BBS189" s="23"/>
      <c r="BBT189" s="23"/>
      <c r="BBU189" s="23"/>
      <c r="BBV189" s="23"/>
      <c r="BBW189" s="23"/>
      <c r="BBX189" s="23"/>
      <c r="BBY189" s="23"/>
      <c r="BBZ189" s="23"/>
      <c r="BCA189" s="23"/>
      <c r="BCB189" s="23"/>
      <c r="BCC189" s="23"/>
      <c r="BCD189" s="23"/>
      <c r="BCE189" s="23"/>
      <c r="BCF189" s="23"/>
      <c r="BCG189" s="23"/>
      <c r="BCH189" s="23"/>
      <c r="BCI189" s="23"/>
      <c r="BCJ189" s="23"/>
      <c r="BCK189" s="23"/>
      <c r="BCL189" s="23"/>
      <c r="BCM189" s="23"/>
      <c r="BCN189" s="23"/>
      <c r="BCO189" s="23"/>
      <c r="BCP189" s="23"/>
      <c r="BCQ189" s="23"/>
      <c r="BCR189" s="23"/>
      <c r="BCS189" s="23"/>
      <c r="BCT189" s="23"/>
      <c r="BCU189" s="23"/>
      <c r="BCV189" s="23"/>
      <c r="BCW189" s="23"/>
      <c r="BCX189" s="23"/>
      <c r="BCY189" s="23"/>
      <c r="BCZ189" s="23"/>
      <c r="BDA189" s="23"/>
      <c r="BDB189" s="23"/>
      <c r="BDC189" s="23"/>
      <c r="BDD189" s="23"/>
      <c r="BDE189" s="23"/>
      <c r="BDF189" s="23"/>
      <c r="BDG189" s="23"/>
      <c r="BDH189" s="23"/>
      <c r="BDI189" s="23"/>
      <c r="BDJ189" s="23"/>
      <c r="BDK189" s="23"/>
      <c r="BDL189" s="23"/>
      <c r="BDM189" s="23"/>
      <c r="BDN189" s="23"/>
      <c r="BDO189" s="23"/>
      <c r="BDP189" s="23"/>
      <c r="BDQ189" s="23"/>
      <c r="BDR189" s="23"/>
      <c r="BDS189" s="23"/>
      <c r="BDT189" s="23"/>
      <c r="BDU189" s="23"/>
      <c r="BDV189" s="23"/>
      <c r="BDW189" s="23"/>
      <c r="BDX189" s="23"/>
      <c r="BDY189" s="23"/>
      <c r="BDZ189" s="23"/>
      <c r="BEA189" s="23"/>
      <c r="BEB189" s="23"/>
      <c r="BEC189" s="23"/>
      <c r="BED189" s="23"/>
      <c r="BEE189" s="23"/>
      <c r="BEF189" s="23"/>
      <c r="BEG189" s="23"/>
      <c r="BEH189" s="23"/>
      <c r="BEI189" s="23"/>
      <c r="BEJ189" s="23"/>
      <c r="BEK189" s="23"/>
      <c r="BEL189" s="23"/>
      <c r="BEM189" s="23"/>
      <c r="BEN189" s="23"/>
      <c r="BEO189" s="23"/>
      <c r="BEP189" s="23"/>
      <c r="BEQ189" s="23"/>
      <c r="BER189" s="23"/>
      <c r="BES189" s="23"/>
      <c r="BET189" s="23"/>
      <c r="BEU189" s="23"/>
      <c r="BEV189" s="23"/>
      <c r="BEW189" s="23"/>
      <c r="BEX189" s="23"/>
      <c r="BEY189" s="23"/>
      <c r="BEZ189" s="23"/>
      <c r="BFA189" s="23"/>
      <c r="BFB189" s="23"/>
      <c r="BFC189" s="23"/>
      <c r="BFD189" s="23"/>
      <c r="BFE189" s="23"/>
      <c r="BFF189" s="23"/>
      <c r="BFG189" s="23"/>
      <c r="BFH189" s="23"/>
      <c r="BFI189" s="23"/>
      <c r="BFJ189" s="23"/>
      <c r="BFK189" s="23"/>
      <c r="BFL189" s="23"/>
      <c r="BFM189" s="23"/>
      <c r="BFN189" s="23"/>
      <c r="BFO189" s="23"/>
      <c r="BFP189" s="23"/>
      <c r="BFQ189" s="23"/>
      <c r="BFR189" s="23"/>
      <c r="BFS189" s="23"/>
      <c r="BFT189" s="23"/>
      <c r="BFU189" s="23"/>
      <c r="BFV189" s="23"/>
      <c r="BFW189" s="23"/>
      <c r="BFX189" s="23"/>
      <c r="BFY189" s="23"/>
      <c r="BFZ189" s="23"/>
      <c r="BGA189" s="23"/>
      <c r="BGB189" s="23"/>
      <c r="BGC189" s="23"/>
      <c r="BGD189" s="23"/>
      <c r="BGE189" s="23"/>
      <c r="BGF189" s="23"/>
      <c r="BGG189" s="23"/>
      <c r="BGH189" s="23"/>
      <c r="BGI189" s="23"/>
      <c r="BGJ189" s="23"/>
      <c r="BGK189" s="23"/>
      <c r="BGL189" s="23"/>
      <c r="BGM189" s="23"/>
      <c r="BGN189" s="23"/>
      <c r="BGO189" s="23"/>
      <c r="BGP189" s="23"/>
      <c r="BGQ189" s="23"/>
      <c r="BGR189" s="23"/>
      <c r="BGS189" s="23"/>
      <c r="BGT189" s="23"/>
      <c r="BGU189" s="23"/>
      <c r="BGV189" s="23"/>
      <c r="BGW189" s="23"/>
      <c r="BGX189" s="23"/>
      <c r="BGY189" s="23"/>
      <c r="BGZ189" s="23"/>
      <c r="BHA189" s="23"/>
      <c r="BHB189" s="23"/>
      <c r="BHC189" s="23"/>
      <c r="BHD189" s="23"/>
      <c r="BHE189" s="23"/>
      <c r="BHF189" s="23"/>
      <c r="BHG189" s="23"/>
      <c r="BHH189" s="23"/>
      <c r="BHI189" s="23"/>
      <c r="BHJ189" s="23"/>
      <c r="BHK189" s="23"/>
      <c r="BHL189" s="23"/>
      <c r="BHM189" s="23"/>
      <c r="BHN189" s="23"/>
      <c r="BHO189" s="23"/>
      <c r="BHP189" s="23"/>
      <c r="BHQ189" s="23"/>
      <c r="BHR189" s="23"/>
      <c r="BHS189" s="23"/>
      <c r="BHT189" s="23"/>
      <c r="BHU189" s="23"/>
      <c r="BHV189" s="23"/>
      <c r="BHW189" s="23"/>
      <c r="BHX189" s="23"/>
      <c r="BHY189" s="23"/>
      <c r="BHZ189" s="23"/>
      <c r="BIA189" s="23"/>
      <c r="BIB189" s="23"/>
      <c r="BIC189" s="23"/>
      <c r="BID189" s="23"/>
      <c r="BIE189" s="23"/>
      <c r="BIF189" s="23"/>
      <c r="BIG189" s="23"/>
      <c r="BIH189" s="23"/>
      <c r="BII189" s="23"/>
      <c r="BIJ189" s="23"/>
      <c r="BIK189" s="23"/>
      <c r="BIL189" s="23"/>
      <c r="BIM189" s="23"/>
      <c r="BIN189" s="23"/>
      <c r="BIO189" s="23"/>
      <c r="BIP189" s="23"/>
      <c r="BIQ189" s="23"/>
      <c r="BIR189" s="23"/>
      <c r="BIS189" s="23"/>
      <c r="BIT189" s="23"/>
      <c r="BIU189" s="23"/>
      <c r="BIV189" s="23"/>
      <c r="BIW189" s="23"/>
      <c r="BIX189" s="23"/>
      <c r="BIY189" s="23"/>
      <c r="BIZ189" s="23"/>
      <c r="BJA189" s="23"/>
      <c r="BJB189" s="23"/>
      <c r="BJC189" s="23"/>
      <c r="BJD189" s="23"/>
      <c r="BJE189" s="23"/>
      <c r="BJF189" s="23"/>
      <c r="BJG189" s="23"/>
      <c r="BJH189" s="23"/>
      <c r="BJI189" s="23"/>
      <c r="BJJ189" s="23"/>
      <c r="BJK189" s="23"/>
      <c r="BJL189" s="23"/>
      <c r="BJM189" s="23"/>
      <c r="BJN189" s="23"/>
      <c r="BJO189" s="23"/>
      <c r="BJP189" s="23"/>
      <c r="BJQ189" s="23"/>
      <c r="BJR189" s="23"/>
      <c r="BJS189" s="23"/>
      <c r="BJT189" s="23"/>
      <c r="BJU189" s="23"/>
      <c r="BJV189" s="23"/>
      <c r="BJW189" s="23"/>
      <c r="BJX189" s="23"/>
      <c r="BJY189" s="23"/>
      <c r="BJZ189" s="23"/>
      <c r="BKA189" s="23"/>
      <c r="BKB189" s="23"/>
      <c r="BKC189" s="23"/>
      <c r="BKD189" s="23"/>
      <c r="BKE189" s="23"/>
      <c r="BKF189" s="23"/>
      <c r="BKG189" s="23"/>
      <c r="BKH189" s="23"/>
      <c r="BKI189" s="23"/>
      <c r="BKJ189" s="23"/>
      <c r="BKK189" s="23"/>
      <c r="BKL189" s="23"/>
      <c r="BKM189" s="23"/>
      <c r="BKN189" s="23"/>
      <c r="BKO189" s="23"/>
      <c r="BKP189" s="23"/>
      <c r="BKQ189" s="23"/>
      <c r="BKR189" s="23"/>
      <c r="BKS189" s="23"/>
      <c r="BKT189" s="23"/>
      <c r="BKU189" s="23"/>
      <c r="BKV189" s="23"/>
      <c r="BKW189" s="23"/>
      <c r="BKX189" s="23"/>
      <c r="BKY189" s="23"/>
      <c r="BKZ189" s="23"/>
      <c r="BLA189" s="23"/>
      <c r="BLB189" s="23"/>
      <c r="BLC189" s="23"/>
      <c r="BLD189" s="23"/>
      <c r="BLE189" s="23"/>
      <c r="BLF189" s="23"/>
      <c r="BLG189" s="23"/>
      <c r="BLH189" s="23"/>
      <c r="BLI189" s="23"/>
      <c r="BLJ189" s="23"/>
      <c r="BLK189" s="23"/>
      <c r="BLL189" s="23"/>
      <c r="BLM189" s="23"/>
      <c r="BLN189" s="23"/>
      <c r="BLO189" s="23"/>
      <c r="BLP189" s="23"/>
      <c r="BLQ189" s="23"/>
      <c r="BLR189" s="23"/>
      <c r="BLS189" s="23"/>
      <c r="BLT189" s="23"/>
      <c r="BLU189" s="23"/>
      <c r="BLV189" s="23"/>
      <c r="BLW189" s="23"/>
      <c r="BLX189" s="23"/>
      <c r="BLY189" s="23"/>
      <c r="BLZ189" s="23"/>
      <c r="BMA189" s="23"/>
      <c r="BMB189" s="23"/>
      <c r="BMC189" s="23"/>
      <c r="BMD189" s="23"/>
      <c r="BME189" s="23"/>
      <c r="BMF189" s="23"/>
      <c r="BMG189" s="23"/>
      <c r="BMH189" s="23"/>
      <c r="BMI189" s="23"/>
      <c r="BMJ189" s="23"/>
      <c r="BMK189" s="23"/>
      <c r="BML189" s="23"/>
      <c r="BMM189" s="23"/>
      <c r="BMN189" s="23"/>
      <c r="BMO189" s="23"/>
      <c r="BMP189" s="23"/>
      <c r="BMQ189" s="23"/>
      <c r="BMR189" s="23"/>
      <c r="BMS189" s="23"/>
      <c r="BMT189" s="23"/>
      <c r="BMU189" s="23"/>
      <c r="BMV189" s="23"/>
      <c r="BMW189" s="23"/>
      <c r="BMX189" s="23"/>
      <c r="BMY189" s="23"/>
      <c r="BMZ189" s="23"/>
      <c r="BNA189" s="23"/>
      <c r="BNB189" s="23"/>
      <c r="BNC189" s="23"/>
      <c r="BND189" s="23"/>
      <c r="BNE189" s="23"/>
      <c r="BNF189" s="23"/>
      <c r="BNG189" s="23"/>
      <c r="BNH189" s="23"/>
      <c r="BNI189" s="23"/>
      <c r="BNJ189" s="23"/>
      <c r="BNK189" s="23"/>
      <c r="BNL189" s="23"/>
      <c r="BNM189" s="23"/>
      <c r="BNN189" s="23"/>
      <c r="BNO189" s="23"/>
      <c r="BNP189" s="23"/>
      <c r="BNQ189" s="23"/>
      <c r="BNR189" s="23"/>
      <c r="BNS189" s="23"/>
      <c r="BNT189" s="23"/>
      <c r="BNU189" s="23"/>
      <c r="BNV189" s="23"/>
      <c r="BNW189" s="23"/>
      <c r="BNX189" s="23"/>
      <c r="BNY189" s="23"/>
      <c r="BNZ189" s="23"/>
      <c r="BOA189" s="23"/>
      <c r="BOB189" s="23"/>
      <c r="BOC189" s="23"/>
      <c r="BOD189" s="23"/>
      <c r="BOE189" s="23"/>
      <c r="BOF189" s="23"/>
      <c r="BOG189" s="23"/>
      <c r="BOH189" s="23"/>
      <c r="BOI189" s="23"/>
      <c r="BOJ189" s="23"/>
      <c r="BOK189" s="23"/>
      <c r="BOL189" s="23"/>
      <c r="BOM189" s="23"/>
      <c r="BON189" s="23"/>
      <c r="BOO189" s="23"/>
      <c r="BOP189" s="23"/>
      <c r="BOQ189" s="23"/>
      <c r="BOR189" s="23"/>
      <c r="BOS189" s="23"/>
      <c r="BOT189" s="23"/>
      <c r="BOU189" s="23"/>
      <c r="BOV189" s="23"/>
      <c r="BOW189" s="23"/>
      <c r="BOX189" s="23"/>
      <c r="BOY189" s="23"/>
      <c r="BOZ189" s="23"/>
      <c r="BPA189" s="23"/>
      <c r="BPB189" s="23"/>
      <c r="BPC189" s="23"/>
      <c r="BPD189" s="23"/>
      <c r="BPE189" s="23"/>
      <c r="BPF189" s="23"/>
      <c r="BPG189" s="23"/>
      <c r="BPH189" s="23"/>
      <c r="BPI189" s="23"/>
      <c r="BPJ189" s="23"/>
      <c r="BPK189" s="23"/>
      <c r="BPL189" s="23"/>
      <c r="BPM189" s="23"/>
      <c r="BPN189" s="23"/>
      <c r="BPO189" s="23"/>
      <c r="BPP189" s="23"/>
      <c r="BPQ189" s="23"/>
      <c r="BPR189" s="23"/>
      <c r="BPS189" s="23"/>
      <c r="BPT189" s="23"/>
      <c r="BPU189" s="23"/>
      <c r="BPV189" s="23"/>
      <c r="BPW189" s="23"/>
      <c r="BPX189" s="23"/>
      <c r="BPY189" s="23"/>
      <c r="BPZ189" s="23"/>
      <c r="BQA189" s="23"/>
      <c r="BQB189" s="23"/>
      <c r="BQC189" s="23"/>
      <c r="BQD189" s="23"/>
      <c r="BQE189" s="23"/>
      <c r="BQF189" s="23"/>
      <c r="BQG189" s="23"/>
      <c r="BQH189" s="23"/>
      <c r="BQI189" s="23"/>
      <c r="BQJ189" s="23"/>
      <c r="BQK189" s="23"/>
      <c r="BQL189" s="23"/>
      <c r="BQM189" s="23"/>
      <c r="BQN189" s="23"/>
      <c r="BQO189" s="23"/>
      <c r="BQP189" s="23"/>
      <c r="BQQ189" s="23"/>
      <c r="BQR189" s="23"/>
      <c r="BQS189" s="23"/>
      <c r="BQT189" s="23"/>
      <c r="BQU189" s="23"/>
      <c r="BQV189" s="23"/>
      <c r="BQW189" s="23"/>
      <c r="BQX189" s="23"/>
      <c r="BQY189" s="23"/>
      <c r="BQZ189" s="23"/>
      <c r="BRA189" s="23"/>
      <c r="BRB189" s="23"/>
      <c r="BRC189" s="23"/>
      <c r="BRD189" s="23"/>
      <c r="BRE189" s="23"/>
      <c r="BRF189" s="23"/>
      <c r="BRG189" s="23"/>
      <c r="BRH189" s="23"/>
      <c r="BRI189" s="23"/>
      <c r="BRJ189" s="23"/>
      <c r="BRK189" s="23"/>
      <c r="BRL189" s="23"/>
      <c r="BRM189" s="23"/>
      <c r="BRN189" s="23"/>
      <c r="BRO189" s="23"/>
      <c r="BRP189" s="23"/>
      <c r="BRQ189" s="23"/>
      <c r="BRR189" s="23"/>
      <c r="BRS189" s="23"/>
      <c r="BRT189" s="23"/>
      <c r="BRU189" s="23"/>
      <c r="BRV189" s="23"/>
      <c r="BRW189" s="23"/>
      <c r="BRX189" s="23"/>
      <c r="BRY189" s="23"/>
      <c r="BRZ189" s="23"/>
      <c r="BSA189" s="23"/>
      <c r="BSB189" s="23"/>
      <c r="BSC189" s="23"/>
      <c r="BSD189" s="23"/>
      <c r="BSE189" s="23"/>
      <c r="BSF189" s="23"/>
      <c r="BSG189" s="23"/>
      <c r="BSH189" s="23"/>
      <c r="BSI189" s="23"/>
      <c r="BSJ189" s="23"/>
      <c r="BSK189" s="23"/>
      <c r="BSL189" s="23"/>
      <c r="BSM189" s="23"/>
      <c r="BSN189" s="23"/>
      <c r="BSO189" s="23"/>
      <c r="BSP189" s="23"/>
      <c r="BSQ189" s="23"/>
      <c r="BSR189" s="23"/>
      <c r="BSS189" s="23"/>
      <c r="BST189" s="23"/>
      <c r="BSU189" s="23"/>
      <c r="BSV189" s="23"/>
      <c r="BSW189" s="23"/>
      <c r="BSX189" s="23"/>
      <c r="BSY189" s="23"/>
      <c r="BSZ189" s="23"/>
      <c r="BTA189" s="23"/>
      <c r="BTB189" s="23"/>
      <c r="BTC189" s="23"/>
      <c r="BTD189" s="23"/>
      <c r="BTE189" s="23"/>
      <c r="BTF189" s="23"/>
      <c r="BTG189" s="23"/>
      <c r="BTH189" s="23"/>
      <c r="BTI189" s="23"/>
      <c r="BTJ189" s="23"/>
      <c r="BTK189" s="23"/>
      <c r="BTL189" s="23"/>
      <c r="BTM189" s="23"/>
      <c r="BTN189" s="23"/>
      <c r="BTO189" s="23"/>
      <c r="BTP189" s="23"/>
      <c r="BTQ189" s="23"/>
      <c r="BTR189" s="23"/>
      <c r="BTS189" s="23"/>
      <c r="BTT189" s="23"/>
      <c r="BTU189" s="23"/>
      <c r="BTV189" s="23"/>
      <c r="BTW189" s="23"/>
      <c r="BTX189" s="23"/>
      <c r="BTY189" s="23"/>
      <c r="BTZ189" s="23"/>
      <c r="BUA189" s="23"/>
      <c r="BUB189" s="23"/>
      <c r="BUC189" s="23"/>
      <c r="BUD189" s="23"/>
      <c r="BUE189" s="23"/>
      <c r="BUF189" s="23"/>
      <c r="BUG189" s="23"/>
      <c r="BUH189" s="23"/>
      <c r="BUI189" s="23"/>
      <c r="BUJ189" s="23"/>
      <c r="BUK189" s="23"/>
      <c r="BUL189" s="23"/>
      <c r="BUM189" s="23"/>
      <c r="BUN189" s="23"/>
      <c r="BUO189" s="23"/>
      <c r="BUP189" s="23"/>
      <c r="BUQ189" s="23"/>
      <c r="BUR189" s="23"/>
      <c r="BUS189" s="23"/>
      <c r="BUT189" s="23"/>
      <c r="BUU189" s="23"/>
      <c r="BUV189" s="23"/>
      <c r="BUW189" s="23"/>
      <c r="BUX189" s="23"/>
      <c r="BUY189" s="23"/>
      <c r="BUZ189" s="23"/>
      <c r="BVA189" s="23"/>
      <c r="BVB189" s="23"/>
      <c r="BVC189" s="23"/>
      <c r="BVD189" s="23"/>
      <c r="BVE189" s="23"/>
      <c r="BVF189" s="23"/>
      <c r="BVG189" s="23"/>
      <c r="BVH189" s="23"/>
      <c r="BVI189" s="23"/>
      <c r="BVJ189" s="23"/>
      <c r="BVK189" s="23"/>
      <c r="BVL189" s="23"/>
      <c r="BVM189" s="23"/>
      <c r="BVN189" s="23"/>
      <c r="BVO189" s="23"/>
      <c r="BVP189" s="23"/>
      <c r="BVQ189" s="23"/>
      <c r="BVR189" s="23"/>
      <c r="BVS189" s="23"/>
      <c r="BVT189" s="23"/>
      <c r="BVU189" s="23"/>
      <c r="BVV189" s="23"/>
      <c r="BVW189" s="23"/>
      <c r="BVX189" s="23"/>
      <c r="BVY189" s="23"/>
      <c r="BVZ189" s="23"/>
      <c r="BWA189" s="23"/>
      <c r="BWB189" s="23"/>
      <c r="BWC189" s="23"/>
      <c r="BWD189" s="23"/>
      <c r="BWE189" s="23"/>
      <c r="BWF189" s="23"/>
      <c r="BWG189" s="23"/>
      <c r="BWH189" s="23"/>
      <c r="BWI189" s="23"/>
      <c r="BWJ189" s="23"/>
      <c r="BWK189" s="23"/>
      <c r="BWL189" s="23"/>
      <c r="BWM189" s="23"/>
      <c r="BWN189" s="23"/>
      <c r="BWO189" s="23"/>
      <c r="BWP189" s="23"/>
      <c r="BWQ189" s="23"/>
      <c r="BWR189" s="23"/>
      <c r="BWS189" s="23"/>
      <c r="BWT189" s="23"/>
      <c r="BWU189" s="23"/>
      <c r="BWV189" s="23"/>
      <c r="BWW189" s="23"/>
      <c r="BWX189" s="23"/>
      <c r="BWY189" s="23"/>
      <c r="BWZ189" s="23"/>
      <c r="BXA189" s="23"/>
      <c r="BXB189" s="23"/>
      <c r="BXC189" s="23"/>
      <c r="BXD189" s="23"/>
      <c r="BXE189" s="23"/>
      <c r="BXF189" s="23"/>
      <c r="BXG189" s="23"/>
      <c r="BXH189" s="23"/>
      <c r="BXI189" s="23"/>
      <c r="BXJ189" s="23"/>
      <c r="BXK189" s="23"/>
      <c r="BXL189" s="23"/>
      <c r="BXM189" s="23"/>
      <c r="BXN189" s="23"/>
      <c r="BXO189" s="23"/>
      <c r="BXP189" s="23"/>
      <c r="BXQ189" s="23"/>
      <c r="BXR189" s="23"/>
      <c r="BXS189" s="23"/>
      <c r="BXT189" s="23"/>
      <c r="BXU189" s="23"/>
      <c r="BXV189" s="23"/>
      <c r="BXW189" s="23"/>
      <c r="BXX189" s="23"/>
      <c r="BXY189" s="23"/>
      <c r="BXZ189" s="23"/>
      <c r="BYA189" s="23"/>
      <c r="BYB189" s="23"/>
      <c r="BYC189" s="23"/>
      <c r="BYD189" s="23"/>
      <c r="BYE189" s="23"/>
      <c r="BYF189" s="23"/>
      <c r="BYG189" s="23"/>
      <c r="BYH189" s="23"/>
      <c r="BYI189" s="23"/>
      <c r="BYJ189" s="23"/>
      <c r="BYK189" s="23"/>
      <c r="BYL189" s="23"/>
      <c r="BYM189" s="23"/>
      <c r="BYN189" s="23"/>
      <c r="BYO189" s="23"/>
      <c r="BYP189" s="23"/>
      <c r="BYQ189" s="23"/>
      <c r="BYR189" s="23"/>
      <c r="BYS189" s="23"/>
      <c r="BYT189" s="23"/>
      <c r="BYU189" s="23"/>
      <c r="BYV189" s="23"/>
      <c r="BYW189" s="23"/>
      <c r="BYX189" s="23"/>
      <c r="BYY189" s="23"/>
      <c r="BYZ189" s="23"/>
      <c r="BZA189" s="23"/>
      <c r="BZB189" s="23"/>
      <c r="BZC189" s="23"/>
      <c r="BZD189" s="23"/>
      <c r="BZE189" s="23"/>
      <c r="BZF189" s="23"/>
      <c r="BZG189" s="23"/>
      <c r="BZH189" s="23"/>
      <c r="BZI189" s="23"/>
      <c r="BZJ189" s="23"/>
      <c r="BZK189" s="23"/>
      <c r="BZL189" s="23"/>
      <c r="BZM189" s="23"/>
      <c r="BZN189" s="23"/>
      <c r="BZO189" s="23"/>
      <c r="BZP189" s="23"/>
      <c r="BZQ189" s="23"/>
      <c r="BZR189" s="23"/>
      <c r="BZS189" s="23"/>
      <c r="BZT189" s="23"/>
      <c r="BZU189" s="23"/>
      <c r="BZV189" s="23"/>
      <c r="BZW189" s="23"/>
      <c r="BZX189" s="23"/>
      <c r="BZY189" s="23"/>
      <c r="BZZ189" s="23"/>
      <c r="CAA189" s="23"/>
      <c r="CAB189" s="23"/>
      <c r="CAC189" s="23"/>
      <c r="CAD189" s="23"/>
      <c r="CAE189" s="23"/>
      <c r="CAF189" s="23"/>
      <c r="CAG189" s="23"/>
      <c r="CAH189" s="23"/>
      <c r="CAI189" s="23"/>
      <c r="CAJ189" s="23"/>
      <c r="CAK189" s="23"/>
      <c r="CAL189" s="23"/>
      <c r="CAM189" s="23"/>
      <c r="CAN189" s="23"/>
      <c r="CAO189" s="23"/>
      <c r="CAP189" s="23"/>
      <c r="CAQ189" s="23"/>
      <c r="CAR189" s="23"/>
      <c r="CAS189" s="23"/>
      <c r="CAT189" s="23"/>
      <c r="CAU189" s="23"/>
      <c r="CAV189" s="23"/>
      <c r="CAW189" s="23"/>
      <c r="CAX189" s="23"/>
      <c r="CAY189" s="23"/>
      <c r="CAZ189" s="23"/>
      <c r="CBA189" s="23"/>
      <c r="CBB189" s="23"/>
      <c r="CBC189" s="23"/>
      <c r="CBD189" s="23"/>
      <c r="CBE189" s="23"/>
      <c r="CBF189" s="23"/>
      <c r="CBG189" s="23"/>
      <c r="CBH189" s="23"/>
      <c r="CBI189" s="23"/>
      <c r="CBJ189" s="23"/>
      <c r="CBK189" s="23"/>
      <c r="CBL189" s="23"/>
      <c r="CBM189" s="23"/>
      <c r="CBN189" s="23"/>
      <c r="CBO189" s="23"/>
      <c r="CBP189" s="23"/>
      <c r="CBQ189" s="23"/>
      <c r="CBR189" s="23"/>
      <c r="CBS189" s="23"/>
      <c r="CBT189" s="23"/>
      <c r="CBU189" s="23"/>
      <c r="CBV189" s="23"/>
      <c r="CBW189" s="23"/>
      <c r="CBX189" s="23"/>
      <c r="CBY189" s="23"/>
      <c r="CBZ189" s="23"/>
      <c r="CCA189" s="23"/>
      <c r="CCB189" s="23"/>
      <c r="CCC189" s="23"/>
      <c r="CCD189" s="23"/>
      <c r="CCE189" s="23"/>
      <c r="CCF189" s="23"/>
      <c r="CCG189" s="23"/>
      <c r="CCH189" s="23"/>
      <c r="CCI189" s="23"/>
      <c r="CCJ189" s="23"/>
      <c r="CCK189" s="23"/>
      <c r="CCL189" s="23"/>
      <c r="CCM189" s="23"/>
      <c r="CCN189" s="23"/>
      <c r="CCO189" s="23"/>
      <c r="CCP189" s="23"/>
      <c r="CCQ189" s="23"/>
      <c r="CCR189" s="23"/>
      <c r="CCS189" s="23"/>
      <c r="CCT189" s="23"/>
      <c r="CCU189" s="23"/>
      <c r="CCV189" s="23"/>
      <c r="CCW189" s="23"/>
      <c r="CCX189" s="23"/>
      <c r="CCY189" s="23"/>
      <c r="CCZ189" s="23"/>
      <c r="CDA189" s="23"/>
      <c r="CDB189" s="23"/>
      <c r="CDC189" s="23"/>
      <c r="CDD189" s="23"/>
      <c r="CDE189" s="23"/>
      <c r="CDF189" s="23"/>
      <c r="CDG189" s="23"/>
      <c r="CDH189" s="23"/>
      <c r="CDI189" s="23"/>
      <c r="CDJ189" s="23"/>
      <c r="CDK189" s="23"/>
      <c r="CDL189" s="23"/>
      <c r="CDM189" s="23"/>
      <c r="CDN189" s="23"/>
      <c r="CDO189" s="23"/>
      <c r="CDP189" s="23"/>
      <c r="CDQ189" s="23"/>
      <c r="CDR189" s="23"/>
      <c r="CDS189" s="23"/>
      <c r="CDT189" s="23"/>
      <c r="CDU189" s="23"/>
      <c r="CDV189" s="23"/>
      <c r="CDW189" s="23"/>
      <c r="CDX189" s="23"/>
      <c r="CDY189" s="23"/>
      <c r="CDZ189" s="23"/>
      <c r="CEA189" s="23"/>
      <c r="CEB189" s="23"/>
      <c r="CEC189" s="23"/>
      <c r="CED189" s="23"/>
      <c r="CEE189" s="23"/>
      <c r="CEF189" s="23"/>
      <c r="CEG189" s="23"/>
      <c r="CEH189" s="23"/>
      <c r="CEI189" s="23"/>
      <c r="CEJ189" s="23"/>
      <c r="CEK189" s="23"/>
      <c r="CEL189" s="23"/>
      <c r="CEM189" s="23"/>
      <c r="CEN189" s="23"/>
      <c r="CEO189" s="23"/>
      <c r="CEP189" s="23"/>
      <c r="CEQ189" s="23"/>
      <c r="CER189" s="23"/>
      <c r="CES189" s="23"/>
      <c r="CET189" s="23"/>
      <c r="CEU189" s="23"/>
      <c r="CEV189" s="23"/>
      <c r="CEW189" s="23"/>
      <c r="CEX189" s="23"/>
      <c r="CEY189" s="23"/>
      <c r="CEZ189" s="23"/>
      <c r="CFA189" s="23"/>
      <c r="CFB189" s="23"/>
      <c r="CFC189" s="23"/>
      <c r="CFD189" s="23"/>
      <c r="CFE189" s="23"/>
      <c r="CFF189" s="23"/>
      <c r="CFG189" s="23"/>
      <c r="CFH189" s="23"/>
      <c r="CFI189" s="23"/>
      <c r="CFJ189" s="23"/>
      <c r="CFK189" s="23"/>
      <c r="CFL189" s="23"/>
      <c r="CFM189" s="23"/>
      <c r="CFN189" s="23"/>
      <c r="CFO189" s="23"/>
      <c r="CFP189" s="23"/>
      <c r="CFQ189" s="23"/>
      <c r="CFR189" s="23"/>
      <c r="CFS189" s="23"/>
      <c r="CFT189" s="23"/>
      <c r="CFU189" s="23"/>
      <c r="CFV189" s="23"/>
      <c r="CFW189" s="23"/>
      <c r="CFX189" s="23"/>
      <c r="CFY189" s="23"/>
      <c r="CFZ189" s="23"/>
      <c r="CGA189" s="23"/>
      <c r="CGB189" s="23"/>
      <c r="CGC189" s="23"/>
      <c r="CGD189" s="23"/>
      <c r="CGE189" s="23"/>
      <c r="CGF189" s="23"/>
      <c r="CGG189" s="23"/>
      <c r="CGH189" s="23"/>
      <c r="CGI189" s="23"/>
      <c r="CGJ189" s="23"/>
      <c r="CGK189" s="23"/>
      <c r="CGL189" s="23"/>
      <c r="CGM189" s="23"/>
      <c r="CGN189" s="23"/>
      <c r="CGO189" s="23"/>
      <c r="CGP189" s="23"/>
      <c r="CGQ189" s="23"/>
      <c r="CGR189" s="23"/>
      <c r="CGS189" s="23"/>
      <c r="CGT189" s="23"/>
      <c r="CGU189" s="23"/>
      <c r="CGV189" s="23"/>
      <c r="CGW189" s="23"/>
      <c r="CGX189" s="23"/>
      <c r="CGY189" s="23"/>
      <c r="CGZ189" s="23"/>
      <c r="CHA189" s="23"/>
      <c r="CHB189" s="23"/>
      <c r="CHC189" s="23"/>
      <c r="CHD189" s="23"/>
      <c r="CHE189" s="23"/>
      <c r="CHF189" s="23"/>
      <c r="CHG189" s="23"/>
      <c r="CHH189" s="23"/>
      <c r="CHI189" s="23"/>
      <c r="CHJ189" s="23"/>
      <c r="CHK189" s="23"/>
      <c r="CHL189" s="23"/>
      <c r="CHM189" s="23"/>
      <c r="CHN189" s="23"/>
      <c r="CHO189" s="23"/>
      <c r="CHP189" s="23"/>
      <c r="CHQ189" s="23"/>
      <c r="CHR189" s="23"/>
      <c r="CHS189" s="23"/>
      <c r="CHT189" s="23"/>
      <c r="CHU189" s="23"/>
      <c r="CHV189" s="23"/>
      <c r="CHW189" s="23"/>
      <c r="CHX189" s="23"/>
      <c r="CHY189" s="23"/>
      <c r="CHZ189" s="23"/>
      <c r="CIA189" s="23"/>
      <c r="CIB189" s="23"/>
      <c r="CIC189" s="23"/>
      <c r="CID189" s="23"/>
      <c r="CIE189" s="23"/>
      <c r="CIF189" s="23"/>
      <c r="CIG189" s="23"/>
      <c r="CIH189" s="23"/>
      <c r="CII189" s="23"/>
      <c r="CIJ189" s="23"/>
      <c r="CIK189" s="23"/>
      <c r="CIL189" s="23"/>
      <c r="CIM189" s="23"/>
      <c r="CIN189" s="23"/>
      <c r="CIO189" s="23"/>
      <c r="CIP189" s="23"/>
      <c r="CIQ189" s="23"/>
      <c r="CIR189" s="23"/>
      <c r="CIS189" s="23"/>
      <c r="CIT189" s="23"/>
      <c r="CIU189" s="23"/>
      <c r="CIV189" s="23"/>
      <c r="CIW189" s="23"/>
      <c r="CIX189" s="23"/>
      <c r="CIY189" s="23"/>
      <c r="CIZ189" s="23"/>
      <c r="CJA189" s="23"/>
      <c r="CJB189" s="23"/>
      <c r="CJC189" s="23"/>
      <c r="CJD189" s="23"/>
      <c r="CJE189" s="23"/>
      <c r="CJF189" s="23"/>
      <c r="CJG189" s="23"/>
      <c r="CJH189" s="23"/>
      <c r="CJI189" s="23"/>
      <c r="CJJ189" s="23"/>
      <c r="CJK189" s="23"/>
      <c r="CJL189" s="23"/>
      <c r="CJM189" s="23"/>
      <c r="CJN189" s="23"/>
      <c r="CJO189" s="23"/>
      <c r="CJP189" s="23"/>
      <c r="CJQ189" s="23"/>
      <c r="CJR189" s="23"/>
      <c r="CJS189" s="23"/>
      <c r="CJT189" s="23"/>
      <c r="CJU189" s="23"/>
      <c r="CJV189" s="23"/>
      <c r="CJW189" s="23"/>
      <c r="CJX189" s="23"/>
      <c r="CJY189" s="23"/>
      <c r="CJZ189" s="23"/>
      <c r="CKA189" s="23"/>
      <c r="CKB189" s="23"/>
      <c r="CKC189" s="23"/>
      <c r="CKD189" s="23"/>
      <c r="CKE189" s="23"/>
      <c r="CKF189" s="23"/>
      <c r="CKG189" s="23"/>
      <c r="CKH189" s="23"/>
      <c r="CKI189" s="23"/>
      <c r="CKJ189" s="23"/>
      <c r="CKK189" s="23"/>
      <c r="CKL189" s="23"/>
      <c r="CKM189" s="23"/>
      <c r="CKN189" s="23"/>
      <c r="CKO189" s="23"/>
      <c r="CKP189" s="23"/>
      <c r="CKQ189" s="23"/>
      <c r="CKR189" s="23"/>
      <c r="CKS189" s="23"/>
      <c r="CKT189" s="23"/>
      <c r="CKU189" s="23"/>
      <c r="CKV189" s="23"/>
      <c r="CKW189" s="23"/>
      <c r="CKX189" s="23"/>
      <c r="CKY189" s="23"/>
      <c r="CKZ189" s="23"/>
      <c r="CLA189" s="23"/>
      <c r="CLB189" s="23"/>
      <c r="CLC189" s="23"/>
      <c r="CLD189" s="23"/>
      <c r="CLE189" s="23"/>
      <c r="CLF189" s="23"/>
      <c r="CLG189" s="23"/>
      <c r="CLH189" s="23"/>
      <c r="CLI189" s="23"/>
      <c r="CLJ189" s="23"/>
      <c r="CLK189" s="23"/>
      <c r="CLL189" s="23"/>
      <c r="CLM189" s="23"/>
      <c r="CLN189" s="23"/>
      <c r="CLO189" s="23"/>
      <c r="CLP189" s="23"/>
      <c r="CLQ189" s="23"/>
      <c r="CLR189" s="23"/>
      <c r="CLS189" s="23"/>
      <c r="CLT189" s="23"/>
      <c r="CLU189" s="23"/>
      <c r="CLV189" s="23"/>
      <c r="CLW189" s="23"/>
      <c r="CLX189" s="23"/>
      <c r="CLY189" s="23"/>
      <c r="CLZ189" s="23"/>
      <c r="CMA189" s="23"/>
      <c r="CMB189" s="23"/>
      <c r="CMC189" s="23"/>
      <c r="CMD189" s="23"/>
      <c r="CME189" s="23"/>
      <c r="CMF189" s="23"/>
      <c r="CMG189" s="23"/>
      <c r="CMH189" s="23"/>
      <c r="CMI189" s="23"/>
      <c r="CMJ189" s="23"/>
      <c r="CMK189" s="23"/>
      <c r="CML189" s="23"/>
      <c r="CMM189" s="23"/>
      <c r="CMN189" s="23"/>
      <c r="CMO189" s="23"/>
      <c r="CMP189" s="23"/>
      <c r="CMQ189" s="23"/>
      <c r="CMR189" s="23"/>
      <c r="CMS189" s="23"/>
      <c r="CMT189" s="23"/>
      <c r="CMU189" s="23"/>
      <c r="CMV189" s="23"/>
      <c r="CMW189" s="23"/>
      <c r="CMX189" s="23"/>
      <c r="CMY189" s="23"/>
      <c r="CMZ189" s="23"/>
      <c r="CNA189" s="23"/>
      <c r="CNB189" s="23"/>
      <c r="CNC189" s="23"/>
      <c r="CND189" s="23"/>
      <c r="CNE189" s="23"/>
      <c r="CNF189" s="23"/>
      <c r="CNG189" s="23"/>
      <c r="CNH189" s="23"/>
      <c r="CNI189" s="23"/>
      <c r="CNJ189" s="23"/>
      <c r="CNK189" s="23"/>
      <c r="CNL189" s="23"/>
      <c r="CNM189" s="23"/>
      <c r="CNN189" s="23"/>
      <c r="CNO189" s="23"/>
      <c r="CNP189" s="23"/>
      <c r="CNQ189" s="23"/>
      <c r="CNR189" s="23"/>
      <c r="CNS189" s="23"/>
      <c r="CNT189" s="23"/>
      <c r="CNU189" s="23"/>
      <c r="CNV189" s="23"/>
      <c r="CNW189" s="23"/>
      <c r="CNX189" s="23"/>
      <c r="CNY189" s="23"/>
      <c r="CNZ189" s="23"/>
      <c r="COA189" s="23"/>
      <c r="COB189" s="23"/>
      <c r="COC189" s="23"/>
      <c r="COD189" s="23"/>
      <c r="COE189" s="23"/>
      <c r="COF189" s="23"/>
      <c r="COG189" s="23"/>
      <c r="COH189" s="23"/>
      <c r="COI189" s="23"/>
      <c r="COJ189" s="23"/>
      <c r="COK189" s="23"/>
      <c r="COL189" s="23"/>
      <c r="COM189" s="23"/>
      <c r="CON189" s="23"/>
      <c r="COO189" s="23"/>
      <c r="COP189" s="23"/>
      <c r="COQ189" s="23"/>
      <c r="COR189" s="23"/>
      <c r="COS189" s="23"/>
      <c r="COT189" s="23"/>
      <c r="COU189" s="23"/>
      <c r="COV189" s="23"/>
      <c r="COW189" s="23"/>
      <c r="COX189" s="23"/>
      <c r="COY189" s="23"/>
      <c r="COZ189" s="23"/>
      <c r="CPA189" s="23"/>
      <c r="CPB189" s="23"/>
      <c r="CPC189" s="23"/>
      <c r="CPD189" s="23"/>
      <c r="CPE189" s="23"/>
      <c r="CPF189" s="23"/>
      <c r="CPG189" s="23"/>
      <c r="CPH189" s="23"/>
      <c r="CPI189" s="23"/>
      <c r="CPJ189" s="23"/>
      <c r="CPK189" s="23"/>
      <c r="CPL189" s="23"/>
      <c r="CPM189" s="23"/>
      <c r="CPN189" s="23"/>
      <c r="CPO189" s="23"/>
      <c r="CPP189" s="23"/>
      <c r="CPQ189" s="23"/>
      <c r="CPR189" s="23"/>
      <c r="CPS189" s="23"/>
      <c r="CPT189" s="23"/>
      <c r="CPU189" s="23"/>
      <c r="CPV189" s="23"/>
      <c r="CPW189" s="23"/>
      <c r="CPX189" s="23"/>
      <c r="CPY189" s="23"/>
      <c r="CPZ189" s="23"/>
      <c r="CQA189" s="23"/>
      <c r="CQB189" s="23"/>
      <c r="CQC189" s="23"/>
      <c r="CQD189" s="23"/>
      <c r="CQE189" s="23"/>
      <c r="CQF189" s="23"/>
      <c r="CQG189" s="23"/>
      <c r="CQH189" s="23"/>
      <c r="CQI189" s="23"/>
      <c r="CQJ189" s="23"/>
      <c r="CQK189" s="23"/>
      <c r="CQL189" s="23"/>
      <c r="CQM189" s="23"/>
      <c r="CQN189" s="23"/>
      <c r="CQO189" s="23"/>
      <c r="CQP189" s="23"/>
      <c r="CQQ189" s="23"/>
      <c r="CQR189" s="23"/>
      <c r="CQS189" s="23"/>
      <c r="CQT189" s="23"/>
      <c r="CQU189" s="23"/>
      <c r="CQV189" s="23"/>
      <c r="CQW189" s="23"/>
      <c r="CQX189" s="23"/>
      <c r="CQY189" s="23"/>
      <c r="CQZ189" s="23"/>
      <c r="CRA189" s="23"/>
      <c r="CRB189" s="23"/>
      <c r="CRC189" s="23"/>
      <c r="CRD189" s="23"/>
      <c r="CRE189" s="23"/>
      <c r="CRF189" s="23"/>
      <c r="CRG189" s="23"/>
      <c r="CRH189" s="23"/>
      <c r="CRI189" s="23"/>
      <c r="CRJ189" s="23"/>
      <c r="CRK189" s="23"/>
      <c r="CRL189" s="23"/>
      <c r="CRM189" s="23"/>
      <c r="CRN189" s="23"/>
      <c r="CRO189" s="23"/>
      <c r="CRP189" s="23"/>
      <c r="CRQ189" s="23"/>
      <c r="CRR189" s="23"/>
      <c r="CRS189" s="23"/>
      <c r="CRT189" s="23"/>
      <c r="CRU189" s="23"/>
      <c r="CRV189" s="23"/>
      <c r="CRW189" s="23"/>
      <c r="CRX189" s="23"/>
      <c r="CRY189" s="23"/>
      <c r="CRZ189" s="23"/>
      <c r="CSA189" s="23"/>
      <c r="CSB189" s="23"/>
      <c r="CSC189" s="23"/>
      <c r="CSD189" s="23"/>
      <c r="CSE189" s="23"/>
      <c r="CSF189" s="23"/>
      <c r="CSG189" s="23"/>
      <c r="CSH189" s="23"/>
      <c r="CSI189" s="23"/>
      <c r="CSJ189" s="23"/>
      <c r="CSK189" s="23"/>
      <c r="CSL189" s="23"/>
      <c r="CSM189" s="23"/>
      <c r="CSN189" s="23"/>
      <c r="CSO189" s="23"/>
      <c r="CSP189" s="23"/>
      <c r="CSQ189" s="23"/>
      <c r="CSR189" s="23"/>
      <c r="CSS189" s="23"/>
      <c r="CST189" s="23"/>
      <c r="CSU189" s="23"/>
      <c r="CSV189" s="23"/>
      <c r="CSW189" s="23"/>
      <c r="CSX189" s="23"/>
      <c r="CSY189" s="23"/>
      <c r="CSZ189" s="23"/>
      <c r="CTA189" s="23"/>
      <c r="CTB189" s="23"/>
      <c r="CTC189" s="23"/>
      <c r="CTD189" s="23"/>
      <c r="CTE189" s="23"/>
      <c r="CTF189" s="23"/>
      <c r="CTG189" s="23"/>
      <c r="CTH189" s="23"/>
      <c r="CTI189" s="23"/>
      <c r="CTJ189" s="23"/>
      <c r="CTK189" s="23"/>
      <c r="CTL189" s="23"/>
      <c r="CTM189" s="23"/>
      <c r="CTN189" s="23"/>
      <c r="CTO189" s="23"/>
      <c r="CTP189" s="23"/>
      <c r="CTQ189" s="23"/>
      <c r="CTR189" s="23"/>
      <c r="CTS189" s="23"/>
      <c r="CTT189" s="23"/>
      <c r="CTU189" s="23"/>
      <c r="CTV189" s="23"/>
      <c r="CTW189" s="23"/>
      <c r="CTX189" s="23"/>
      <c r="CTY189" s="23"/>
      <c r="CTZ189" s="23"/>
      <c r="CUA189" s="23"/>
      <c r="CUB189" s="23"/>
      <c r="CUC189" s="23"/>
      <c r="CUD189" s="23"/>
      <c r="CUE189" s="23"/>
      <c r="CUF189" s="23"/>
      <c r="CUG189" s="23"/>
      <c r="CUH189" s="23"/>
      <c r="CUI189" s="23"/>
      <c r="CUJ189" s="23"/>
      <c r="CUK189" s="23"/>
      <c r="CUL189" s="23"/>
      <c r="CUM189" s="23"/>
      <c r="CUN189" s="23"/>
      <c r="CUO189" s="23"/>
      <c r="CUP189" s="23"/>
      <c r="CUQ189" s="23"/>
      <c r="CUR189" s="23"/>
      <c r="CUS189" s="23"/>
      <c r="CUT189" s="23"/>
      <c r="CUU189" s="23"/>
      <c r="CUV189" s="23"/>
      <c r="CUW189" s="23"/>
      <c r="CUX189" s="23"/>
      <c r="CUY189" s="23"/>
      <c r="CUZ189" s="23"/>
      <c r="CVA189" s="23"/>
      <c r="CVB189" s="23"/>
      <c r="CVC189" s="23"/>
      <c r="CVD189" s="23"/>
      <c r="CVE189" s="23"/>
      <c r="CVF189" s="23"/>
      <c r="CVG189" s="23"/>
      <c r="CVH189" s="23"/>
      <c r="CVI189" s="23"/>
      <c r="CVJ189" s="23"/>
      <c r="CVK189" s="23"/>
      <c r="CVL189" s="23"/>
      <c r="CVM189" s="23"/>
      <c r="CVN189" s="23"/>
      <c r="CVO189" s="23"/>
      <c r="CVP189" s="23"/>
      <c r="CVQ189" s="23"/>
      <c r="CVR189" s="23"/>
      <c r="CVS189" s="23"/>
      <c r="CVT189" s="23"/>
      <c r="CVU189" s="23"/>
      <c r="CVV189" s="23"/>
      <c r="CVW189" s="23"/>
      <c r="CVX189" s="23"/>
      <c r="CVY189" s="23"/>
      <c r="CVZ189" s="23"/>
      <c r="CWA189" s="23"/>
      <c r="CWB189" s="23"/>
      <c r="CWC189" s="23"/>
      <c r="CWD189" s="23"/>
      <c r="CWE189" s="23"/>
      <c r="CWF189" s="23"/>
      <c r="CWG189" s="23"/>
      <c r="CWH189" s="23"/>
      <c r="CWI189" s="23"/>
      <c r="CWJ189" s="23"/>
      <c r="CWK189" s="23"/>
      <c r="CWL189" s="23"/>
      <c r="CWM189" s="23"/>
      <c r="CWN189" s="23"/>
      <c r="CWO189" s="23"/>
      <c r="CWP189" s="23"/>
      <c r="CWQ189" s="23"/>
      <c r="CWR189" s="23"/>
      <c r="CWS189" s="23"/>
      <c r="CWT189" s="23"/>
      <c r="CWU189" s="23"/>
      <c r="CWV189" s="23"/>
      <c r="CWW189" s="23"/>
      <c r="CWX189" s="23"/>
      <c r="CWY189" s="23"/>
      <c r="CWZ189" s="23"/>
      <c r="CXA189" s="23"/>
      <c r="CXB189" s="23"/>
      <c r="CXC189" s="23"/>
      <c r="CXD189" s="23"/>
      <c r="CXE189" s="23"/>
      <c r="CXF189" s="23"/>
      <c r="CXG189" s="23"/>
      <c r="CXH189" s="23"/>
      <c r="CXI189" s="23"/>
      <c r="CXJ189" s="23"/>
      <c r="CXK189" s="23"/>
      <c r="CXL189" s="23"/>
      <c r="CXM189" s="23"/>
      <c r="CXN189" s="23"/>
      <c r="CXO189" s="23"/>
      <c r="CXP189" s="23"/>
      <c r="CXQ189" s="23"/>
      <c r="CXR189" s="23"/>
      <c r="CXS189" s="23"/>
      <c r="CXT189" s="23"/>
      <c r="CXU189" s="23"/>
      <c r="CXV189" s="23"/>
      <c r="CXW189" s="23"/>
      <c r="CXX189" s="23"/>
      <c r="CXY189" s="23"/>
      <c r="CXZ189" s="23"/>
      <c r="CYA189" s="23"/>
      <c r="CYB189" s="23"/>
      <c r="CYC189" s="23"/>
      <c r="CYD189" s="23"/>
      <c r="CYE189" s="23"/>
      <c r="CYF189" s="23"/>
      <c r="CYG189" s="23"/>
      <c r="CYH189" s="23"/>
      <c r="CYI189" s="23"/>
      <c r="CYJ189" s="23"/>
      <c r="CYK189" s="23"/>
      <c r="CYL189" s="23"/>
      <c r="CYM189" s="23"/>
      <c r="CYN189" s="23"/>
      <c r="CYO189" s="23"/>
      <c r="CYP189" s="23"/>
      <c r="CYQ189" s="23"/>
      <c r="CYR189" s="23"/>
      <c r="CYS189" s="23"/>
      <c r="CYT189" s="23"/>
      <c r="CYU189" s="23"/>
      <c r="CYV189" s="23"/>
      <c r="CYW189" s="23"/>
      <c r="CYX189" s="23"/>
      <c r="CYY189" s="23"/>
      <c r="CYZ189" s="23"/>
      <c r="CZA189" s="23"/>
      <c r="CZB189" s="23"/>
      <c r="CZC189" s="23"/>
      <c r="CZD189" s="23"/>
      <c r="CZE189" s="23"/>
      <c r="CZF189" s="23"/>
      <c r="CZG189" s="23"/>
      <c r="CZH189" s="23"/>
      <c r="CZI189" s="23"/>
      <c r="CZJ189" s="23"/>
      <c r="CZK189" s="23"/>
      <c r="CZL189" s="23"/>
      <c r="CZM189" s="23"/>
      <c r="CZN189" s="23"/>
      <c r="CZO189" s="23"/>
      <c r="CZP189" s="23"/>
      <c r="CZQ189" s="23"/>
      <c r="CZR189" s="23"/>
      <c r="CZS189" s="23"/>
      <c r="CZT189" s="23"/>
      <c r="CZU189" s="23"/>
      <c r="CZV189" s="23"/>
      <c r="CZW189" s="23"/>
      <c r="CZX189" s="23"/>
      <c r="CZY189" s="23"/>
      <c r="CZZ189" s="23"/>
      <c r="DAA189" s="23"/>
      <c r="DAB189" s="23"/>
      <c r="DAC189" s="23"/>
      <c r="DAD189" s="23"/>
      <c r="DAE189" s="23"/>
      <c r="DAF189" s="23"/>
      <c r="DAG189" s="23"/>
      <c r="DAH189" s="23"/>
      <c r="DAI189" s="23"/>
      <c r="DAJ189" s="23"/>
      <c r="DAK189" s="23"/>
      <c r="DAL189" s="23"/>
      <c r="DAM189" s="23"/>
      <c r="DAN189" s="23"/>
      <c r="DAO189" s="23"/>
      <c r="DAP189" s="23"/>
      <c r="DAQ189" s="23"/>
      <c r="DAR189" s="23"/>
      <c r="DAS189" s="23"/>
      <c r="DAT189" s="23"/>
      <c r="DAU189" s="23"/>
      <c r="DAV189" s="23"/>
      <c r="DAW189" s="23"/>
      <c r="DAX189" s="23"/>
      <c r="DAY189" s="23"/>
      <c r="DAZ189" s="23"/>
      <c r="DBA189" s="23"/>
      <c r="DBB189" s="23"/>
      <c r="DBC189" s="23"/>
      <c r="DBD189" s="23"/>
      <c r="DBE189" s="23"/>
      <c r="DBF189" s="23"/>
      <c r="DBG189" s="23"/>
      <c r="DBH189" s="23"/>
      <c r="DBI189" s="23"/>
      <c r="DBJ189" s="23"/>
      <c r="DBK189" s="23"/>
      <c r="DBL189" s="23"/>
      <c r="DBM189" s="23"/>
      <c r="DBN189" s="23"/>
      <c r="DBO189" s="23"/>
      <c r="DBP189" s="23"/>
      <c r="DBQ189" s="23"/>
      <c r="DBR189" s="23"/>
      <c r="DBS189" s="23"/>
      <c r="DBT189" s="23"/>
      <c r="DBU189" s="23"/>
      <c r="DBV189" s="23"/>
      <c r="DBW189" s="23"/>
      <c r="DBX189" s="23"/>
      <c r="DBY189" s="23"/>
      <c r="DBZ189" s="23"/>
      <c r="DCA189" s="23"/>
      <c r="DCB189" s="23"/>
      <c r="DCC189" s="23"/>
      <c r="DCD189" s="23"/>
      <c r="DCE189" s="23"/>
      <c r="DCF189" s="23"/>
      <c r="DCG189" s="23"/>
      <c r="DCH189" s="23"/>
      <c r="DCI189" s="23"/>
      <c r="DCJ189" s="23"/>
      <c r="DCK189" s="23"/>
      <c r="DCL189" s="23"/>
      <c r="DCM189" s="23"/>
      <c r="DCN189" s="23"/>
      <c r="DCO189" s="23"/>
      <c r="DCP189" s="23"/>
      <c r="DCQ189" s="23"/>
      <c r="DCR189" s="23"/>
      <c r="DCS189" s="23"/>
      <c r="DCT189" s="23"/>
      <c r="DCU189" s="23"/>
      <c r="DCV189" s="23"/>
      <c r="DCW189" s="23"/>
      <c r="DCX189" s="23"/>
      <c r="DCY189" s="23"/>
      <c r="DCZ189" s="23"/>
      <c r="DDA189" s="23"/>
      <c r="DDB189" s="23"/>
      <c r="DDC189" s="23"/>
      <c r="DDD189" s="23"/>
      <c r="DDE189" s="23"/>
      <c r="DDF189" s="23"/>
      <c r="DDG189" s="23"/>
      <c r="DDH189" s="23"/>
      <c r="DDI189" s="23"/>
      <c r="DDJ189" s="23"/>
      <c r="DDK189" s="23"/>
      <c r="DDL189" s="23"/>
      <c r="DDM189" s="23"/>
      <c r="DDN189" s="23"/>
      <c r="DDO189" s="23"/>
      <c r="DDP189" s="23"/>
      <c r="DDQ189" s="23"/>
      <c r="DDR189" s="23"/>
      <c r="DDS189" s="23"/>
      <c r="DDT189" s="23"/>
      <c r="DDU189" s="23"/>
      <c r="DDV189" s="23"/>
      <c r="DDW189" s="23"/>
      <c r="DDX189" s="23"/>
      <c r="DDY189" s="23"/>
      <c r="DDZ189" s="23"/>
      <c r="DEA189" s="23"/>
      <c r="DEB189" s="23"/>
      <c r="DEC189" s="23"/>
      <c r="DED189" s="23"/>
      <c r="DEE189" s="23"/>
      <c r="DEF189" s="23"/>
      <c r="DEG189" s="23"/>
      <c r="DEH189" s="23"/>
      <c r="DEI189" s="23"/>
      <c r="DEJ189" s="23"/>
      <c r="DEK189" s="23"/>
      <c r="DEL189" s="23"/>
      <c r="DEM189" s="23"/>
      <c r="DEN189" s="23"/>
      <c r="DEO189" s="23"/>
      <c r="DEP189" s="23"/>
      <c r="DEQ189" s="23"/>
      <c r="DER189" s="23"/>
      <c r="DES189" s="23"/>
      <c r="DET189" s="23"/>
      <c r="DEU189" s="23"/>
      <c r="DEV189" s="23"/>
      <c r="DEW189" s="23"/>
      <c r="DEX189" s="23"/>
      <c r="DEY189" s="23"/>
      <c r="DEZ189" s="23"/>
      <c r="DFA189" s="23"/>
      <c r="DFB189" s="23"/>
      <c r="DFC189" s="23"/>
      <c r="DFD189" s="23"/>
      <c r="DFE189" s="23"/>
      <c r="DFF189" s="23"/>
      <c r="DFG189" s="23"/>
      <c r="DFH189" s="23"/>
      <c r="DFI189" s="23"/>
      <c r="DFJ189" s="23"/>
      <c r="DFK189" s="23"/>
      <c r="DFL189" s="23"/>
      <c r="DFM189" s="23"/>
      <c r="DFN189" s="23"/>
      <c r="DFO189" s="23"/>
      <c r="DFP189" s="23"/>
      <c r="DFQ189" s="23"/>
      <c r="DFR189" s="23"/>
      <c r="DFS189" s="23"/>
      <c r="DFT189" s="23"/>
      <c r="DFU189" s="23"/>
      <c r="DFV189" s="23"/>
      <c r="DFW189" s="23"/>
      <c r="DFX189" s="23"/>
      <c r="DFY189" s="23"/>
      <c r="DFZ189" s="23"/>
      <c r="DGA189" s="23"/>
      <c r="DGB189" s="23"/>
      <c r="DGC189" s="23"/>
      <c r="DGD189" s="23"/>
      <c r="DGE189" s="23"/>
      <c r="DGF189" s="23"/>
      <c r="DGG189" s="23"/>
      <c r="DGH189" s="23"/>
      <c r="DGI189" s="23"/>
      <c r="DGJ189" s="23"/>
      <c r="DGK189" s="23"/>
      <c r="DGL189" s="23"/>
      <c r="DGM189" s="23"/>
      <c r="DGN189" s="23"/>
      <c r="DGO189" s="23"/>
      <c r="DGP189" s="23"/>
      <c r="DGQ189" s="23"/>
      <c r="DGR189" s="23"/>
      <c r="DGS189" s="23"/>
      <c r="DGT189" s="23"/>
      <c r="DGU189" s="23"/>
      <c r="DGV189" s="23"/>
      <c r="DGW189" s="23"/>
      <c r="DGX189" s="23"/>
      <c r="DGY189" s="23"/>
      <c r="DGZ189" s="23"/>
      <c r="DHA189" s="23"/>
      <c r="DHB189" s="23"/>
      <c r="DHC189" s="23"/>
      <c r="DHD189" s="23"/>
      <c r="DHE189" s="23"/>
      <c r="DHF189" s="23"/>
      <c r="DHG189" s="23"/>
      <c r="DHH189" s="23"/>
      <c r="DHI189" s="23"/>
      <c r="DHJ189" s="23"/>
      <c r="DHK189" s="23"/>
      <c r="DHL189" s="23"/>
      <c r="DHM189" s="23"/>
      <c r="DHN189" s="23"/>
      <c r="DHO189" s="23"/>
      <c r="DHP189" s="23"/>
      <c r="DHQ189" s="23"/>
      <c r="DHR189" s="23"/>
      <c r="DHS189" s="23"/>
      <c r="DHT189" s="23"/>
      <c r="DHU189" s="23"/>
      <c r="DHV189" s="23"/>
      <c r="DHW189" s="23"/>
      <c r="DHX189" s="23"/>
      <c r="DHY189" s="23"/>
      <c r="DHZ189" s="23"/>
      <c r="DIA189" s="23"/>
      <c r="DIB189" s="23"/>
      <c r="DIC189" s="23"/>
      <c r="DID189" s="23"/>
      <c r="DIE189" s="23"/>
      <c r="DIF189" s="23"/>
      <c r="DIG189" s="23"/>
      <c r="DIH189" s="23"/>
      <c r="DII189" s="23"/>
      <c r="DIJ189" s="23"/>
      <c r="DIK189" s="23"/>
      <c r="DIL189" s="23"/>
      <c r="DIM189" s="23"/>
      <c r="DIN189" s="23"/>
      <c r="DIO189" s="23"/>
      <c r="DIP189" s="23"/>
      <c r="DIQ189" s="23"/>
      <c r="DIR189" s="23"/>
      <c r="DIS189" s="23"/>
      <c r="DIT189" s="23"/>
      <c r="DIU189" s="23"/>
      <c r="DIV189" s="23"/>
      <c r="DIW189" s="23"/>
      <c r="DIX189" s="23"/>
      <c r="DIY189" s="23"/>
      <c r="DIZ189" s="23"/>
      <c r="DJA189" s="23"/>
      <c r="DJB189" s="23"/>
      <c r="DJC189" s="23"/>
      <c r="DJD189" s="23"/>
      <c r="DJE189" s="23"/>
      <c r="DJF189" s="23"/>
      <c r="DJG189" s="23"/>
      <c r="DJH189" s="23"/>
      <c r="DJI189" s="23"/>
      <c r="DJJ189" s="23"/>
      <c r="DJK189" s="23"/>
      <c r="DJL189" s="23"/>
      <c r="DJM189" s="23"/>
      <c r="DJN189" s="23"/>
      <c r="DJO189" s="23"/>
      <c r="DJP189" s="23"/>
      <c r="DJQ189" s="23"/>
      <c r="DJR189" s="23"/>
      <c r="DJS189" s="23"/>
      <c r="DJT189" s="23"/>
      <c r="DJU189" s="23"/>
      <c r="DJV189" s="23"/>
      <c r="DJW189" s="23"/>
      <c r="DJX189" s="23"/>
      <c r="DJY189" s="23"/>
      <c r="DJZ189" s="23"/>
      <c r="DKA189" s="23"/>
      <c r="DKB189" s="23"/>
      <c r="DKC189" s="23"/>
      <c r="DKD189" s="23"/>
      <c r="DKE189" s="23"/>
      <c r="DKF189" s="23"/>
      <c r="DKG189" s="23"/>
      <c r="DKH189" s="23"/>
      <c r="DKI189" s="23"/>
      <c r="DKJ189" s="23"/>
      <c r="DKK189" s="23"/>
      <c r="DKL189" s="23"/>
      <c r="DKM189" s="23"/>
      <c r="DKN189" s="23"/>
      <c r="DKO189" s="23"/>
      <c r="DKP189" s="23"/>
      <c r="DKQ189" s="23"/>
      <c r="DKR189" s="23"/>
      <c r="DKS189" s="23"/>
      <c r="DKT189" s="23"/>
      <c r="DKU189" s="23"/>
      <c r="DKV189" s="23"/>
      <c r="DKW189" s="23"/>
      <c r="DKX189" s="23"/>
      <c r="DKY189" s="23"/>
      <c r="DKZ189" s="23"/>
      <c r="DLA189" s="23"/>
      <c r="DLB189" s="23"/>
      <c r="DLC189" s="23"/>
      <c r="DLD189" s="23"/>
      <c r="DLE189" s="23"/>
      <c r="DLF189" s="23"/>
      <c r="DLG189" s="23"/>
      <c r="DLH189" s="23"/>
      <c r="DLI189" s="23"/>
      <c r="DLJ189" s="23"/>
      <c r="DLK189" s="23"/>
      <c r="DLL189" s="23"/>
      <c r="DLM189" s="23"/>
      <c r="DLN189" s="23"/>
      <c r="DLO189" s="23"/>
      <c r="DLP189" s="23"/>
      <c r="DLQ189" s="23"/>
      <c r="DLR189" s="23"/>
      <c r="DLS189" s="23"/>
      <c r="DLT189" s="23"/>
      <c r="DLU189" s="23"/>
      <c r="DLV189" s="23"/>
      <c r="DLW189" s="23"/>
      <c r="DLX189" s="23"/>
      <c r="DLY189" s="23"/>
      <c r="DLZ189" s="23"/>
      <c r="DMA189" s="23"/>
      <c r="DMB189" s="23"/>
      <c r="DMC189" s="23"/>
      <c r="DMD189" s="23"/>
      <c r="DME189" s="23"/>
      <c r="DMF189" s="23"/>
      <c r="DMG189" s="23"/>
      <c r="DMH189" s="23"/>
      <c r="DMI189" s="23"/>
      <c r="DMJ189" s="23"/>
      <c r="DMK189" s="23"/>
      <c r="DML189" s="23"/>
      <c r="DMM189" s="23"/>
      <c r="DMN189" s="23"/>
      <c r="DMO189" s="23"/>
      <c r="DMP189" s="23"/>
      <c r="DMQ189" s="23"/>
      <c r="DMR189" s="23"/>
      <c r="DMS189" s="23"/>
      <c r="DMT189" s="23"/>
      <c r="DMU189" s="23"/>
      <c r="DMV189" s="23"/>
      <c r="DMW189" s="23"/>
      <c r="DMX189" s="23"/>
      <c r="DMY189" s="23"/>
      <c r="DMZ189" s="23"/>
      <c r="DNA189" s="23"/>
      <c r="DNB189" s="23"/>
      <c r="DNC189" s="23"/>
      <c r="DND189" s="23"/>
      <c r="DNE189" s="23"/>
      <c r="DNF189" s="23"/>
      <c r="DNG189" s="23"/>
      <c r="DNH189" s="23"/>
      <c r="DNI189" s="23"/>
      <c r="DNJ189" s="23"/>
      <c r="DNK189" s="23"/>
      <c r="DNL189" s="23"/>
      <c r="DNM189" s="23"/>
      <c r="DNN189" s="23"/>
      <c r="DNO189" s="23"/>
      <c r="DNP189" s="23"/>
      <c r="DNQ189" s="23"/>
      <c r="DNR189" s="23"/>
      <c r="DNS189" s="23"/>
      <c r="DNT189" s="23"/>
      <c r="DNU189" s="23"/>
      <c r="DNV189" s="23"/>
      <c r="DNW189" s="23"/>
      <c r="DNX189" s="23"/>
      <c r="DNY189" s="23"/>
      <c r="DNZ189" s="23"/>
      <c r="DOA189" s="23"/>
      <c r="DOB189" s="23"/>
      <c r="DOC189" s="23"/>
      <c r="DOD189" s="23"/>
      <c r="DOE189" s="23"/>
      <c r="DOF189" s="23"/>
      <c r="DOG189" s="23"/>
      <c r="DOH189" s="23"/>
      <c r="DOI189" s="23"/>
      <c r="DOJ189" s="23"/>
      <c r="DOK189" s="23"/>
      <c r="DOL189" s="23"/>
      <c r="DOM189" s="23"/>
      <c r="DON189" s="23"/>
      <c r="DOO189" s="23"/>
      <c r="DOP189" s="23"/>
      <c r="DOQ189" s="23"/>
      <c r="DOR189" s="23"/>
      <c r="DOS189" s="23"/>
      <c r="DOT189" s="23"/>
      <c r="DOU189" s="23"/>
      <c r="DOV189" s="23"/>
      <c r="DOW189" s="23"/>
      <c r="DOX189" s="23"/>
      <c r="DOY189" s="23"/>
      <c r="DOZ189" s="23"/>
      <c r="DPA189" s="23"/>
      <c r="DPB189" s="23"/>
      <c r="DPC189" s="23"/>
      <c r="DPD189" s="23"/>
      <c r="DPE189" s="23"/>
      <c r="DPF189" s="23"/>
      <c r="DPG189" s="23"/>
      <c r="DPH189" s="23"/>
      <c r="DPI189" s="23"/>
      <c r="DPJ189" s="23"/>
      <c r="DPK189" s="23"/>
      <c r="DPL189" s="23"/>
      <c r="DPM189" s="23"/>
      <c r="DPN189" s="23"/>
      <c r="DPO189" s="23"/>
      <c r="DPP189" s="23"/>
      <c r="DPQ189" s="23"/>
      <c r="DPR189" s="23"/>
      <c r="DPS189" s="23"/>
      <c r="DPT189" s="23"/>
      <c r="DPU189" s="23"/>
      <c r="DPV189" s="23"/>
      <c r="DPW189" s="23"/>
      <c r="DPX189" s="23"/>
      <c r="DPY189" s="23"/>
      <c r="DPZ189" s="23"/>
      <c r="DQA189" s="23"/>
      <c r="DQB189" s="23"/>
      <c r="DQC189" s="23"/>
      <c r="DQD189" s="23"/>
      <c r="DQE189" s="23"/>
      <c r="DQF189" s="23"/>
      <c r="DQG189" s="23"/>
      <c r="DQH189" s="23"/>
      <c r="DQI189" s="23"/>
      <c r="DQJ189" s="23"/>
      <c r="DQK189" s="23"/>
      <c r="DQL189" s="23"/>
      <c r="DQM189" s="23"/>
      <c r="DQN189" s="23"/>
      <c r="DQO189" s="23"/>
      <c r="DQP189" s="23"/>
      <c r="DQQ189" s="23"/>
      <c r="DQR189" s="23"/>
      <c r="DQS189" s="23"/>
      <c r="DQT189" s="23"/>
      <c r="DQU189" s="23"/>
      <c r="DQV189" s="23"/>
      <c r="DQW189" s="23"/>
      <c r="DQX189" s="23"/>
      <c r="DQY189" s="23"/>
      <c r="DQZ189" s="23"/>
      <c r="DRA189" s="23"/>
      <c r="DRB189" s="23"/>
      <c r="DRC189" s="23"/>
      <c r="DRD189" s="23"/>
      <c r="DRE189" s="23"/>
      <c r="DRF189" s="23"/>
      <c r="DRG189" s="23"/>
      <c r="DRH189" s="23"/>
      <c r="DRI189" s="23"/>
      <c r="DRJ189" s="23"/>
      <c r="DRK189" s="23"/>
      <c r="DRL189" s="23"/>
      <c r="DRM189" s="23"/>
      <c r="DRN189" s="23"/>
      <c r="DRO189" s="23"/>
      <c r="DRP189" s="23"/>
      <c r="DRQ189" s="23"/>
      <c r="DRR189" s="23"/>
      <c r="DRS189" s="23"/>
      <c r="DRT189" s="23"/>
      <c r="DRU189" s="23"/>
      <c r="DRV189" s="23"/>
      <c r="DRW189" s="23"/>
      <c r="DRX189" s="23"/>
      <c r="DRY189" s="23"/>
      <c r="DRZ189" s="23"/>
      <c r="DSA189" s="23"/>
      <c r="DSB189" s="23"/>
      <c r="DSC189" s="23"/>
      <c r="DSD189" s="23"/>
      <c r="DSE189" s="23"/>
      <c r="DSF189" s="23"/>
      <c r="DSG189" s="23"/>
      <c r="DSH189" s="23"/>
      <c r="DSI189" s="23"/>
      <c r="DSJ189" s="23"/>
      <c r="DSK189" s="23"/>
      <c r="DSL189" s="23"/>
      <c r="DSM189" s="23"/>
      <c r="DSN189" s="23"/>
      <c r="DSO189" s="23"/>
      <c r="DSP189" s="23"/>
      <c r="DSQ189" s="23"/>
      <c r="DSR189" s="23"/>
      <c r="DSS189" s="23"/>
      <c r="DST189" s="23"/>
      <c r="DSU189" s="23"/>
      <c r="DSV189" s="23"/>
      <c r="DSW189" s="23"/>
      <c r="DSX189" s="23"/>
      <c r="DSY189" s="23"/>
      <c r="DSZ189" s="23"/>
      <c r="DTA189" s="23"/>
      <c r="DTB189" s="23"/>
      <c r="DTC189" s="23"/>
      <c r="DTD189" s="23"/>
      <c r="DTE189" s="23"/>
      <c r="DTF189" s="23"/>
      <c r="DTG189" s="23"/>
      <c r="DTH189" s="23"/>
      <c r="DTI189" s="23"/>
      <c r="DTJ189" s="23"/>
      <c r="DTK189" s="23"/>
      <c r="DTL189" s="23"/>
      <c r="DTM189" s="23"/>
      <c r="DTN189" s="23"/>
      <c r="DTO189" s="23"/>
      <c r="DTP189" s="23"/>
      <c r="DTQ189" s="23"/>
      <c r="DTR189" s="23"/>
      <c r="DTS189" s="23"/>
      <c r="DTT189" s="23"/>
      <c r="DTU189" s="23"/>
      <c r="DTV189" s="23"/>
      <c r="DTW189" s="23"/>
      <c r="DTX189" s="23"/>
      <c r="DTY189" s="23"/>
      <c r="DTZ189" s="23"/>
      <c r="DUA189" s="23"/>
      <c r="DUB189" s="23"/>
      <c r="DUC189" s="23"/>
      <c r="DUD189" s="23"/>
      <c r="DUE189" s="23"/>
      <c r="DUF189" s="23"/>
      <c r="DUG189" s="23"/>
      <c r="DUH189" s="23"/>
      <c r="DUI189" s="23"/>
      <c r="DUJ189" s="23"/>
      <c r="DUK189" s="23"/>
      <c r="DUL189" s="23"/>
      <c r="DUM189" s="23"/>
      <c r="DUN189" s="23"/>
      <c r="DUO189" s="23"/>
      <c r="DUP189" s="23"/>
      <c r="DUQ189" s="23"/>
      <c r="DUR189" s="23"/>
      <c r="DUS189" s="23"/>
      <c r="DUT189" s="23"/>
      <c r="DUU189" s="23"/>
      <c r="DUV189" s="23"/>
      <c r="DUW189" s="23"/>
      <c r="DUX189" s="23"/>
      <c r="DUY189" s="23"/>
      <c r="DUZ189" s="23"/>
      <c r="DVA189" s="23"/>
      <c r="DVB189" s="23"/>
      <c r="DVC189" s="23"/>
      <c r="DVD189" s="23"/>
      <c r="DVE189" s="23"/>
      <c r="DVF189" s="23"/>
      <c r="DVG189" s="23"/>
      <c r="DVH189" s="23"/>
      <c r="DVI189" s="23"/>
      <c r="DVJ189" s="23"/>
      <c r="DVK189" s="23"/>
      <c r="DVL189" s="23"/>
      <c r="DVM189" s="23"/>
      <c r="DVN189" s="23"/>
      <c r="DVO189" s="23"/>
      <c r="DVP189" s="23"/>
      <c r="DVQ189" s="23"/>
      <c r="DVR189" s="23"/>
      <c r="DVS189" s="23"/>
      <c r="DVT189" s="23"/>
      <c r="DVU189" s="23"/>
      <c r="DVV189" s="23"/>
      <c r="DVW189" s="23"/>
      <c r="DVX189" s="23"/>
      <c r="DVY189" s="23"/>
      <c r="DVZ189" s="23"/>
      <c r="DWA189" s="23"/>
      <c r="DWB189" s="23"/>
      <c r="DWC189" s="23"/>
      <c r="DWD189" s="23"/>
      <c r="DWE189" s="23"/>
      <c r="DWF189" s="23"/>
      <c r="DWG189" s="23"/>
      <c r="DWH189" s="23"/>
      <c r="DWI189" s="23"/>
      <c r="DWJ189" s="23"/>
      <c r="DWK189" s="23"/>
      <c r="DWL189" s="23"/>
      <c r="DWM189" s="23"/>
      <c r="DWN189" s="23"/>
      <c r="DWO189" s="23"/>
      <c r="DWP189" s="23"/>
      <c r="DWQ189" s="23"/>
      <c r="DWR189" s="23"/>
      <c r="DWS189" s="23"/>
      <c r="DWT189" s="23"/>
      <c r="DWU189" s="23"/>
      <c r="DWV189" s="23"/>
      <c r="DWW189" s="23"/>
      <c r="DWX189" s="23"/>
      <c r="DWY189" s="23"/>
      <c r="DWZ189" s="23"/>
      <c r="DXA189" s="23"/>
      <c r="DXB189" s="23"/>
      <c r="DXC189" s="23"/>
      <c r="DXD189" s="23"/>
      <c r="DXE189" s="23"/>
      <c r="DXF189" s="23"/>
      <c r="DXG189" s="23"/>
      <c r="DXH189" s="23"/>
      <c r="DXI189" s="23"/>
      <c r="DXJ189" s="23"/>
      <c r="DXK189" s="23"/>
      <c r="DXL189" s="23"/>
      <c r="DXM189" s="23"/>
      <c r="DXN189" s="23"/>
      <c r="DXO189" s="23"/>
      <c r="DXP189" s="23"/>
      <c r="DXQ189" s="23"/>
      <c r="DXR189" s="23"/>
      <c r="DXS189" s="23"/>
      <c r="DXT189" s="23"/>
      <c r="DXU189" s="23"/>
      <c r="DXV189" s="23"/>
      <c r="DXW189" s="23"/>
      <c r="DXX189" s="23"/>
      <c r="DXY189" s="23"/>
      <c r="DXZ189" s="23"/>
      <c r="DYA189" s="23"/>
      <c r="DYB189" s="23"/>
      <c r="DYC189" s="23"/>
      <c r="DYD189" s="23"/>
      <c r="DYE189" s="23"/>
      <c r="DYF189" s="23"/>
      <c r="DYG189" s="23"/>
      <c r="DYH189" s="23"/>
      <c r="DYI189" s="23"/>
      <c r="DYJ189" s="23"/>
      <c r="DYK189" s="23"/>
      <c r="DYL189" s="23"/>
      <c r="DYM189" s="23"/>
      <c r="DYN189" s="23"/>
      <c r="DYO189" s="23"/>
      <c r="DYP189" s="23"/>
      <c r="DYQ189" s="23"/>
      <c r="DYR189" s="23"/>
      <c r="DYS189" s="23"/>
      <c r="DYT189" s="23"/>
      <c r="DYU189" s="23"/>
      <c r="DYV189" s="23"/>
      <c r="DYW189" s="23"/>
      <c r="DYX189" s="23"/>
      <c r="DYY189" s="23"/>
      <c r="DYZ189" s="23"/>
      <c r="DZA189" s="23"/>
      <c r="DZB189" s="23"/>
      <c r="DZC189" s="23"/>
      <c r="DZD189" s="23"/>
      <c r="DZE189" s="23"/>
      <c r="DZF189" s="23"/>
      <c r="DZG189" s="23"/>
      <c r="DZH189" s="23"/>
      <c r="DZI189" s="23"/>
      <c r="DZJ189" s="23"/>
      <c r="DZK189" s="23"/>
      <c r="DZL189" s="23"/>
      <c r="DZM189" s="23"/>
      <c r="DZN189" s="23"/>
      <c r="DZO189" s="23"/>
      <c r="DZP189" s="23"/>
      <c r="DZQ189" s="23"/>
      <c r="DZR189" s="23"/>
      <c r="DZS189" s="23"/>
      <c r="DZT189" s="23"/>
      <c r="DZU189" s="23"/>
      <c r="DZV189" s="23"/>
      <c r="DZW189" s="23"/>
      <c r="DZX189" s="23"/>
      <c r="DZY189" s="23"/>
      <c r="DZZ189" s="23"/>
      <c r="EAA189" s="23"/>
      <c r="EAB189" s="23"/>
      <c r="EAC189" s="23"/>
      <c r="EAD189" s="23"/>
      <c r="EAE189" s="23"/>
      <c r="EAF189" s="23"/>
      <c r="EAG189" s="23"/>
      <c r="EAH189" s="23"/>
      <c r="EAI189" s="23"/>
      <c r="EAJ189" s="23"/>
      <c r="EAK189" s="23"/>
      <c r="EAL189" s="23"/>
      <c r="EAM189" s="23"/>
      <c r="EAN189" s="23"/>
      <c r="EAO189" s="23"/>
      <c r="EAP189" s="23"/>
      <c r="EAQ189" s="23"/>
      <c r="EAR189" s="23"/>
      <c r="EAS189" s="23"/>
      <c r="EAT189" s="23"/>
      <c r="EAU189" s="23"/>
      <c r="EAV189" s="23"/>
      <c r="EAW189" s="23"/>
      <c r="EAX189" s="23"/>
      <c r="EAY189" s="23"/>
      <c r="EAZ189" s="23"/>
      <c r="EBA189" s="23"/>
      <c r="EBB189" s="23"/>
      <c r="EBC189" s="23"/>
      <c r="EBD189" s="23"/>
      <c r="EBE189" s="23"/>
      <c r="EBF189" s="23"/>
      <c r="EBG189" s="23"/>
      <c r="EBH189" s="23"/>
      <c r="EBI189" s="23"/>
      <c r="EBJ189" s="23"/>
      <c r="EBK189" s="23"/>
      <c r="EBL189" s="23"/>
      <c r="EBM189" s="23"/>
      <c r="EBN189" s="23"/>
      <c r="EBO189" s="23"/>
      <c r="EBP189" s="23"/>
      <c r="EBQ189" s="23"/>
      <c r="EBR189" s="23"/>
      <c r="EBS189" s="23"/>
      <c r="EBT189" s="23"/>
      <c r="EBU189" s="23"/>
      <c r="EBV189" s="23"/>
      <c r="EBW189" s="23"/>
      <c r="EBX189" s="23"/>
      <c r="EBY189" s="23"/>
      <c r="EBZ189" s="23"/>
      <c r="ECA189" s="23"/>
      <c r="ECB189" s="23"/>
      <c r="ECC189" s="23"/>
      <c r="ECD189" s="23"/>
      <c r="ECE189" s="23"/>
      <c r="ECF189" s="23"/>
      <c r="ECG189" s="23"/>
      <c r="ECH189" s="23"/>
      <c r="ECI189" s="23"/>
      <c r="ECJ189" s="23"/>
      <c r="ECK189" s="23"/>
      <c r="ECL189" s="23"/>
      <c r="ECM189" s="23"/>
      <c r="ECN189" s="23"/>
      <c r="ECO189" s="23"/>
      <c r="ECP189" s="23"/>
      <c r="ECQ189" s="23"/>
      <c r="ECR189" s="23"/>
      <c r="ECS189" s="23"/>
      <c r="ECT189" s="23"/>
      <c r="ECU189" s="23"/>
      <c r="ECV189" s="23"/>
      <c r="ECW189" s="23"/>
      <c r="ECX189" s="23"/>
      <c r="ECY189" s="23"/>
      <c r="ECZ189" s="23"/>
      <c r="EDA189" s="23"/>
      <c r="EDB189" s="23"/>
      <c r="EDC189" s="23"/>
      <c r="EDD189" s="23"/>
      <c r="EDE189" s="23"/>
      <c r="EDF189" s="23"/>
      <c r="EDG189" s="23"/>
      <c r="EDH189" s="23"/>
      <c r="EDI189" s="23"/>
      <c r="EDJ189" s="23"/>
      <c r="EDK189" s="23"/>
      <c r="EDL189" s="23"/>
      <c r="EDM189" s="23"/>
      <c r="EDN189" s="23"/>
      <c r="EDO189" s="23"/>
      <c r="EDP189" s="23"/>
      <c r="EDQ189" s="23"/>
      <c r="EDR189" s="23"/>
      <c r="EDS189" s="23"/>
      <c r="EDT189" s="23"/>
      <c r="EDU189" s="23"/>
      <c r="EDV189" s="23"/>
      <c r="EDW189" s="23"/>
      <c r="EDX189" s="23"/>
      <c r="EDY189" s="23"/>
      <c r="EDZ189" s="23"/>
      <c r="EEA189" s="23"/>
      <c r="EEB189" s="23"/>
      <c r="EEC189" s="23"/>
      <c r="EED189" s="23"/>
      <c r="EEE189" s="23"/>
      <c r="EEF189" s="23"/>
      <c r="EEG189" s="23"/>
      <c r="EEH189" s="23"/>
      <c r="EEI189" s="23"/>
      <c r="EEJ189" s="23"/>
      <c r="EEK189" s="23"/>
      <c r="EEL189" s="23"/>
      <c r="EEM189" s="23"/>
      <c r="EEN189" s="23"/>
      <c r="EEO189" s="23"/>
      <c r="EEP189" s="23"/>
      <c r="EEQ189" s="23"/>
      <c r="EER189" s="23"/>
      <c r="EES189" s="23"/>
      <c r="EET189" s="23"/>
      <c r="EEU189" s="23"/>
      <c r="EEV189" s="23"/>
      <c r="EEW189" s="23"/>
      <c r="EEX189" s="23"/>
      <c r="EEY189" s="23"/>
      <c r="EEZ189" s="23"/>
      <c r="EFA189" s="23"/>
      <c r="EFB189" s="23"/>
      <c r="EFC189" s="23"/>
      <c r="EFD189" s="23"/>
      <c r="EFE189" s="23"/>
      <c r="EFF189" s="23"/>
      <c r="EFG189" s="23"/>
      <c r="EFH189" s="23"/>
      <c r="EFI189" s="23"/>
      <c r="EFJ189" s="23"/>
      <c r="EFK189" s="23"/>
      <c r="EFL189" s="23"/>
      <c r="EFM189" s="23"/>
      <c r="EFN189" s="23"/>
      <c r="EFO189" s="23"/>
      <c r="EFP189" s="23"/>
      <c r="EFQ189" s="23"/>
      <c r="EFR189" s="23"/>
      <c r="EFS189" s="23"/>
      <c r="EFT189" s="23"/>
      <c r="EFU189" s="23"/>
      <c r="EFV189" s="23"/>
      <c r="EFW189" s="23"/>
      <c r="EFX189" s="23"/>
      <c r="EFY189" s="23"/>
      <c r="EFZ189" s="23"/>
      <c r="EGA189" s="23"/>
      <c r="EGB189" s="23"/>
      <c r="EGC189" s="23"/>
      <c r="EGD189" s="23"/>
      <c r="EGE189" s="23"/>
      <c r="EGF189" s="23"/>
      <c r="EGG189" s="23"/>
      <c r="EGH189" s="23"/>
      <c r="EGI189" s="23"/>
      <c r="EGJ189" s="23"/>
      <c r="EGK189" s="23"/>
      <c r="EGL189" s="23"/>
      <c r="EGM189" s="23"/>
      <c r="EGN189" s="23"/>
      <c r="EGO189" s="23"/>
      <c r="EGP189" s="23"/>
      <c r="EGQ189" s="23"/>
      <c r="EGR189" s="23"/>
      <c r="EGS189" s="23"/>
      <c r="EGT189" s="23"/>
      <c r="EGU189" s="23"/>
      <c r="EGV189" s="23"/>
      <c r="EGW189" s="23"/>
      <c r="EGX189" s="23"/>
      <c r="EGY189" s="23"/>
      <c r="EGZ189" s="23"/>
      <c r="EHA189" s="23"/>
      <c r="EHB189" s="23"/>
      <c r="EHC189" s="23"/>
      <c r="EHD189" s="23"/>
      <c r="EHE189" s="23"/>
      <c r="EHF189" s="23"/>
      <c r="EHG189" s="23"/>
      <c r="EHH189" s="23"/>
      <c r="EHI189" s="23"/>
      <c r="EHJ189" s="23"/>
      <c r="EHK189" s="23"/>
      <c r="EHL189" s="23"/>
      <c r="EHM189" s="23"/>
      <c r="EHN189" s="23"/>
      <c r="EHO189" s="23"/>
      <c r="EHP189" s="23"/>
      <c r="EHQ189" s="23"/>
      <c r="EHR189" s="23"/>
      <c r="EHS189" s="23"/>
      <c r="EHT189" s="23"/>
      <c r="EHU189" s="23"/>
      <c r="EHV189" s="23"/>
      <c r="EHW189" s="23"/>
      <c r="EHX189" s="23"/>
      <c r="EHY189" s="23"/>
      <c r="EHZ189" s="23"/>
      <c r="EIA189" s="23"/>
      <c r="EIB189" s="23"/>
      <c r="EIC189" s="23"/>
      <c r="EID189" s="23"/>
      <c r="EIE189" s="23"/>
      <c r="EIF189" s="23"/>
      <c r="EIG189" s="23"/>
      <c r="EIH189" s="23"/>
      <c r="EII189" s="23"/>
      <c r="EIJ189" s="23"/>
      <c r="EIK189" s="23"/>
      <c r="EIL189" s="23"/>
      <c r="EIM189" s="23"/>
      <c r="EIN189" s="23"/>
      <c r="EIO189" s="23"/>
      <c r="EIP189" s="23"/>
      <c r="EIQ189" s="23"/>
      <c r="EIR189" s="23"/>
      <c r="EIS189" s="23"/>
      <c r="EIT189" s="23"/>
      <c r="EIU189" s="23"/>
      <c r="EIV189" s="23"/>
      <c r="EIW189" s="23"/>
      <c r="EIX189" s="23"/>
      <c r="EIY189" s="23"/>
      <c r="EIZ189" s="23"/>
      <c r="EJA189" s="23"/>
      <c r="EJB189" s="23"/>
      <c r="EJC189" s="23"/>
      <c r="EJD189" s="23"/>
      <c r="EJE189" s="23"/>
      <c r="EJF189" s="23"/>
      <c r="EJG189" s="23"/>
      <c r="EJH189" s="23"/>
      <c r="EJI189" s="23"/>
      <c r="EJJ189" s="23"/>
      <c r="EJK189" s="23"/>
      <c r="EJL189" s="23"/>
      <c r="EJM189" s="23"/>
      <c r="EJN189" s="23"/>
      <c r="EJO189" s="23"/>
      <c r="EJP189" s="23"/>
      <c r="EJQ189" s="23"/>
      <c r="EJR189" s="23"/>
      <c r="EJS189" s="23"/>
      <c r="EJT189" s="23"/>
      <c r="EJU189" s="23"/>
      <c r="EJV189" s="23"/>
      <c r="EJW189" s="23"/>
      <c r="EJX189" s="23"/>
      <c r="EJY189" s="23"/>
      <c r="EJZ189" s="23"/>
      <c r="EKA189" s="23"/>
      <c r="EKB189" s="23"/>
      <c r="EKC189" s="23"/>
      <c r="EKD189" s="23"/>
      <c r="EKE189" s="23"/>
      <c r="EKF189" s="23"/>
      <c r="EKG189" s="23"/>
      <c r="EKH189" s="23"/>
      <c r="EKI189" s="23"/>
      <c r="EKJ189" s="23"/>
      <c r="EKK189" s="23"/>
      <c r="EKL189" s="23"/>
      <c r="EKM189" s="23"/>
      <c r="EKN189" s="23"/>
      <c r="EKO189" s="23"/>
      <c r="EKP189" s="23"/>
      <c r="EKQ189" s="23"/>
      <c r="EKR189" s="23"/>
      <c r="EKS189" s="23"/>
      <c r="EKT189" s="23"/>
      <c r="EKU189" s="23"/>
      <c r="EKV189" s="23"/>
      <c r="EKW189" s="23"/>
      <c r="EKX189" s="23"/>
      <c r="EKY189" s="23"/>
      <c r="EKZ189" s="23"/>
      <c r="ELA189" s="23"/>
      <c r="ELB189" s="23"/>
      <c r="ELC189" s="23"/>
      <c r="ELD189" s="23"/>
      <c r="ELE189" s="23"/>
      <c r="ELF189" s="23"/>
      <c r="ELG189" s="23"/>
      <c r="ELH189" s="23"/>
      <c r="ELI189" s="23"/>
      <c r="ELJ189" s="23"/>
      <c r="ELK189" s="23"/>
      <c r="ELL189" s="23"/>
      <c r="ELM189" s="23"/>
      <c r="ELN189" s="23"/>
      <c r="ELO189" s="23"/>
      <c r="ELP189" s="23"/>
      <c r="ELQ189" s="23"/>
      <c r="ELR189" s="23"/>
      <c r="ELS189" s="23"/>
      <c r="ELT189" s="23"/>
      <c r="ELU189" s="23"/>
      <c r="ELV189" s="23"/>
      <c r="ELW189" s="23"/>
      <c r="ELX189" s="23"/>
      <c r="ELY189" s="23"/>
      <c r="ELZ189" s="23"/>
      <c r="EMA189" s="23"/>
      <c r="EMB189" s="23"/>
      <c r="EMC189" s="23"/>
      <c r="EMD189" s="23"/>
      <c r="EME189" s="23"/>
      <c r="EMF189" s="23"/>
      <c r="EMG189" s="23"/>
      <c r="EMH189" s="23"/>
      <c r="EMI189" s="23"/>
      <c r="EMJ189" s="23"/>
      <c r="EMK189" s="23"/>
      <c r="EML189" s="23"/>
      <c r="EMM189" s="23"/>
      <c r="EMN189" s="23"/>
      <c r="EMO189" s="23"/>
      <c r="EMP189" s="23"/>
      <c r="EMQ189" s="23"/>
      <c r="EMR189" s="23"/>
      <c r="EMS189" s="23"/>
      <c r="EMT189" s="23"/>
      <c r="EMU189" s="23"/>
      <c r="EMV189" s="23"/>
      <c r="EMW189" s="23"/>
      <c r="EMX189" s="23"/>
      <c r="EMY189" s="23"/>
      <c r="EMZ189" s="23"/>
      <c r="ENA189" s="23"/>
      <c r="ENB189" s="23"/>
      <c r="ENC189" s="23"/>
      <c r="END189" s="23"/>
      <c r="ENE189" s="23"/>
      <c r="ENF189" s="23"/>
      <c r="ENG189" s="23"/>
      <c r="ENH189" s="23"/>
      <c r="ENI189" s="23"/>
      <c r="ENJ189" s="23"/>
      <c r="ENK189" s="23"/>
      <c r="ENL189" s="23"/>
      <c r="ENM189" s="23"/>
      <c r="ENN189" s="23"/>
      <c r="ENO189" s="23"/>
      <c r="ENP189" s="23"/>
      <c r="ENQ189" s="23"/>
      <c r="ENR189" s="23"/>
      <c r="ENS189" s="23"/>
      <c r="ENT189" s="23"/>
      <c r="ENU189" s="23"/>
      <c r="ENV189" s="23"/>
      <c r="ENW189" s="23"/>
      <c r="ENX189" s="23"/>
      <c r="ENY189" s="23"/>
      <c r="ENZ189" s="23"/>
      <c r="EOA189" s="23"/>
      <c r="EOB189" s="23"/>
      <c r="EOC189" s="23"/>
      <c r="EOD189" s="23"/>
      <c r="EOE189" s="23"/>
      <c r="EOF189" s="23"/>
      <c r="EOG189" s="23"/>
      <c r="EOH189" s="23"/>
      <c r="EOI189" s="23"/>
      <c r="EOJ189" s="23"/>
      <c r="EOK189" s="23"/>
      <c r="EOL189" s="23"/>
      <c r="EOM189" s="23"/>
      <c r="EON189" s="23"/>
      <c r="EOO189" s="23"/>
      <c r="EOP189" s="23"/>
      <c r="EOQ189" s="23"/>
      <c r="EOR189" s="23"/>
      <c r="EOS189" s="23"/>
      <c r="EOT189" s="23"/>
      <c r="EOU189" s="23"/>
      <c r="EOV189" s="23"/>
      <c r="EOW189" s="23"/>
      <c r="EOX189" s="23"/>
      <c r="EOY189" s="23"/>
      <c r="EOZ189" s="23"/>
      <c r="EPA189" s="23"/>
      <c r="EPB189" s="23"/>
      <c r="EPC189" s="23"/>
      <c r="EPD189" s="23"/>
      <c r="EPE189" s="23"/>
      <c r="EPF189" s="23"/>
      <c r="EPG189" s="23"/>
      <c r="EPH189" s="23"/>
      <c r="EPI189" s="23"/>
      <c r="EPJ189" s="23"/>
      <c r="EPK189" s="23"/>
      <c r="EPL189" s="23"/>
      <c r="EPM189" s="23"/>
      <c r="EPN189" s="23"/>
      <c r="EPO189" s="23"/>
      <c r="EPP189" s="23"/>
      <c r="EPQ189" s="23"/>
      <c r="EPR189" s="23"/>
      <c r="EPS189" s="23"/>
      <c r="EPT189" s="23"/>
      <c r="EPU189" s="23"/>
      <c r="EPV189" s="23"/>
      <c r="EPW189" s="23"/>
      <c r="EPX189" s="23"/>
      <c r="EPY189" s="23"/>
      <c r="EPZ189" s="23"/>
      <c r="EQA189" s="23"/>
      <c r="EQB189" s="23"/>
      <c r="EQC189" s="23"/>
      <c r="EQD189" s="23"/>
      <c r="EQE189" s="23"/>
      <c r="EQF189" s="23"/>
      <c r="EQG189" s="23"/>
      <c r="EQH189" s="23"/>
      <c r="EQI189" s="23"/>
      <c r="EQJ189" s="23"/>
      <c r="EQK189" s="23"/>
      <c r="EQL189" s="23"/>
      <c r="EQM189" s="23"/>
      <c r="EQN189" s="23"/>
      <c r="EQO189" s="23"/>
      <c r="EQP189" s="23"/>
      <c r="EQQ189" s="23"/>
      <c r="EQR189" s="23"/>
      <c r="EQS189" s="23"/>
      <c r="EQT189" s="23"/>
      <c r="EQU189" s="23"/>
      <c r="EQV189" s="23"/>
      <c r="EQW189" s="23"/>
      <c r="EQX189" s="23"/>
      <c r="EQY189" s="23"/>
      <c r="EQZ189" s="23"/>
      <c r="ERA189" s="23"/>
      <c r="ERB189" s="23"/>
      <c r="ERC189" s="23"/>
      <c r="ERD189" s="23"/>
      <c r="ERE189" s="23"/>
      <c r="ERF189" s="23"/>
      <c r="ERG189" s="23"/>
      <c r="ERH189" s="23"/>
      <c r="ERI189" s="23"/>
      <c r="ERJ189" s="23"/>
      <c r="ERK189" s="23"/>
      <c r="ERL189" s="23"/>
      <c r="ERM189" s="23"/>
      <c r="ERN189" s="23"/>
      <c r="ERO189" s="23"/>
      <c r="ERP189" s="23"/>
      <c r="ERQ189" s="23"/>
      <c r="ERR189" s="23"/>
      <c r="ERS189" s="23"/>
      <c r="ERT189" s="23"/>
      <c r="ERU189" s="23"/>
      <c r="ERV189" s="23"/>
      <c r="ERW189" s="23"/>
      <c r="ERX189" s="23"/>
      <c r="ERY189" s="23"/>
      <c r="ERZ189" s="23"/>
      <c r="ESA189" s="23"/>
      <c r="ESB189" s="23"/>
      <c r="ESC189" s="23"/>
      <c r="ESD189" s="23"/>
      <c r="ESE189" s="23"/>
      <c r="ESF189" s="23"/>
      <c r="ESG189" s="23"/>
      <c r="ESH189" s="23"/>
      <c r="ESI189" s="23"/>
      <c r="ESJ189" s="23"/>
      <c r="ESK189" s="23"/>
      <c r="ESL189" s="23"/>
      <c r="ESM189" s="23"/>
      <c r="ESN189" s="23"/>
      <c r="ESO189" s="23"/>
      <c r="ESP189" s="23"/>
      <c r="ESQ189" s="23"/>
      <c r="ESR189" s="23"/>
      <c r="ESS189" s="23"/>
      <c r="EST189" s="23"/>
      <c r="ESU189" s="23"/>
      <c r="ESV189" s="23"/>
      <c r="ESW189" s="23"/>
      <c r="ESX189" s="23"/>
      <c r="ESY189" s="23"/>
      <c r="ESZ189" s="23"/>
      <c r="ETA189" s="23"/>
      <c r="ETB189" s="23"/>
      <c r="ETC189" s="23"/>
      <c r="ETD189" s="23"/>
      <c r="ETE189" s="23"/>
      <c r="ETF189" s="23"/>
      <c r="ETG189" s="23"/>
      <c r="ETH189" s="23"/>
      <c r="ETI189" s="23"/>
      <c r="ETJ189" s="23"/>
      <c r="ETK189" s="23"/>
      <c r="ETL189" s="23"/>
      <c r="ETM189" s="23"/>
      <c r="ETN189" s="23"/>
      <c r="ETO189" s="23"/>
      <c r="ETP189" s="23"/>
      <c r="ETQ189" s="23"/>
      <c r="ETR189" s="23"/>
      <c r="ETS189" s="23"/>
      <c r="ETT189" s="23"/>
      <c r="ETU189" s="23"/>
      <c r="ETV189" s="23"/>
      <c r="ETW189" s="23"/>
      <c r="ETX189" s="23"/>
      <c r="ETY189" s="23"/>
      <c r="ETZ189" s="23"/>
      <c r="EUA189" s="23"/>
      <c r="EUB189" s="23"/>
      <c r="EUC189" s="23"/>
      <c r="EUD189" s="23"/>
      <c r="EUE189" s="23"/>
      <c r="EUF189" s="23"/>
      <c r="EUG189" s="23"/>
      <c r="EUH189" s="23"/>
      <c r="EUI189" s="23"/>
      <c r="EUJ189" s="23"/>
      <c r="EUK189" s="23"/>
      <c r="EUL189" s="23"/>
      <c r="EUM189" s="23"/>
      <c r="EUN189" s="23"/>
      <c r="EUO189" s="23"/>
      <c r="EUP189" s="23"/>
      <c r="EUQ189" s="23"/>
      <c r="EUR189" s="23"/>
      <c r="EUS189" s="23"/>
      <c r="EUT189" s="23"/>
      <c r="EUU189" s="23"/>
      <c r="EUV189" s="23"/>
      <c r="EUW189" s="23"/>
      <c r="EUX189" s="23"/>
      <c r="EUY189" s="23"/>
      <c r="EUZ189" s="23"/>
      <c r="EVA189" s="23"/>
      <c r="EVB189" s="23"/>
      <c r="EVC189" s="23"/>
      <c r="EVD189" s="23"/>
      <c r="EVE189" s="23"/>
      <c r="EVF189" s="23"/>
      <c r="EVG189" s="23"/>
      <c r="EVH189" s="23"/>
      <c r="EVI189" s="23"/>
      <c r="EVJ189" s="23"/>
      <c r="EVK189" s="23"/>
      <c r="EVL189" s="23"/>
      <c r="EVM189" s="23"/>
      <c r="EVN189" s="23"/>
      <c r="EVO189" s="23"/>
      <c r="EVP189" s="23"/>
      <c r="EVQ189" s="23"/>
      <c r="EVR189" s="23"/>
      <c r="EVS189" s="23"/>
      <c r="EVT189" s="23"/>
      <c r="EVU189" s="23"/>
      <c r="EVV189" s="23"/>
      <c r="EVW189" s="23"/>
      <c r="EVX189" s="23"/>
      <c r="EVY189" s="23"/>
      <c r="EVZ189" s="23"/>
      <c r="EWA189" s="23"/>
      <c r="EWB189" s="23"/>
      <c r="EWC189" s="23"/>
      <c r="EWD189" s="23"/>
      <c r="EWE189" s="23"/>
      <c r="EWF189" s="23"/>
      <c r="EWG189" s="23"/>
      <c r="EWH189" s="23"/>
      <c r="EWI189" s="23"/>
      <c r="EWJ189" s="23"/>
      <c r="EWK189" s="23"/>
      <c r="EWL189" s="23"/>
      <c r="EWM189" s="23"/>
      <c r="EWN189" s="23"/>
      <c r="EWO189" s="23"/>
      <c r="EWP189" s="23"/>
      <c r="EWQ189" s="23"/>
      <c r="EWR189" s="23"/>
      <c r="EWS189" s="23"/>
      <c r="EWT189" s="23"/>
      <c r="EWU189" s="23"/>
      <c r="EWV189" s="23"/>
      <c r="EWW189" s="23"/>
      <c r="EWX189" s="23"/>
      <c r="EWY189" s="23"/>
      <c r="EWZ189" s="23"/>
      <c r="EXA189" s="23"/>
      <c r="EXB189" s="23"/>
      <c r="EXC189" s="23"/>
      <c r="EXD189" s="23"/>
      <c r="EXE189" s="23"/>
      <c r="EXF189" s="23"/>
      <c r="EXG189" s="23"/>
      <c r="EXH189" s="23"/>
      <c r="EXI189" s="23"/>
      <c r="EXJ189" s="23"/>
      <c r="EXK189" s="23"/>
      <c r="EXL189" s="23"/>
      <c r="EXM189" s="23"/>
      <c r="EXN189" s="23"/>
      <c r="EXO189" s="23"/>
      <c r="EXP189" s="23"/>
      <c r="EXQ189" s="23"/>
      <c r="EXR189" s="23"/>
      <c r="EXS189" s="23"/>
      <c r="EXT189" s="23"/>
      <c r="EXU189" s="23"/>
      <c r="EXV189" s="23"/>
      <c r="EXW189" s="23"/>
      <c r="EXX189" s="23"/>
      <c r="EXY189" s="23"/>
      <c r="EXZ189" s="23"/>
      <c r="EYA189" s="23"/>
      <c r="EYB189" s="23"/>
      <c r="EYC189" s="23"/>
      <c r="EYD189" s="23"/>
      <c r="EYE189" s="23"/>
      <c r="EYF189" s="23"/>
      <c r="EYG189" s="23"/>
      <c r="EYH189" s="23"/>
      <c r="EYI189" s="23"/>
      <c r="EYJ189" s="23"/>
      <c r="EYK189" s="23"/>
      <c r="EYL189" s="23"/>
      <c r="EYM189" s="23"/>
      <c r="EYN189" s="23"/>
      <c r="EYO189" s="23"/>
      <c r="EYP189" s="23"/>
      <c r="EYQ189" s="23"/>
      <c r="EYR189" s="23"/>
      <c r="EYS189" s="23"/>
      <c r="EYT189" s="23"/>
      <c r="EYU189" s="23"/>
      <c r="EYV189" s="23"/>
      <c r="EYW189" s="23"/>
      <c r="EYX189" s="23"/>
      <c r="EYY189" s="23"/>
      <c r="EYZ189" s="23"/>
      <c r="EZA189" s="23"/>
      <c r="EZB189" s="23"/>
      <c r="EZC189" s="23"/>
      <c r="EZD189" s="23"/>
      <c r="EZE189" s="23"/>
      <c r="EZF189" s="23"/>
      <c r="EZG189" s="23"/>
      <c r="EZH189" s="23"/>
      <c r="EZI189" s="23"/>
      <c r="EZJ189" s="23"/>
      <c r="EZK189" s="23"/>
      <c r="EZL189" s="23"/>
      <c r="EZM189" s="23"/>
      <c r="EZN189" s="23"/>
      <c r="EZO189" s="23"/>
      <c r="EZP189" s="23"/>
      <c r="EZQ189" s="23"/>
      <c r="EZR189" s="23"/>
      <c r="EZS189" s="23"/>
      <c r="EZT189" s="23"/>
      <c r="EZU189" s="23"/>
      <c r="EZV189" s="23"/>
      <c r="EZW189" s="23"/>
      <c r="EZX189" s="23"/>
      <c r="EZY189" s="23"/>
      <c r="EZZ189" s="23"/>
      <c r="FAA189" s="23"/>
      <c r="FAB189" s="23"/>
      <c r="FAC189" s="23"/>
      <c r="FAD189" s="23"/>
      <c r="FAE189" s="23"/>
      <c r="FAF189" s="23"/>
      <c r="FAG189" s="23"/>
      <c r="FAH189" s="23"/>
      <c r="FAI189" s="23"/>
      <c r="FAJ189" s="23"/>
      <c r="FAK189" s="23"/>
      <c r="FAL189" s="23"/>
      <c r="FAM189" s="23"/>
      <c r="FAN189" s="23"/>
      <c r="FAO189" s="23"/>
      <c r="FAP189" s="23"/>
      <c r="FAQ189" s="23"/>
      <c r="FAR189" s="23"/>
      <c r="FAS189" s="23"/>
      <c r="FAT189" s="23"/>
      <c r="FAU189" s="23"/>
      <c r="FAV189" s="23"/>
      <c r="FAW189" s="23"/>
      <c r="FAX189" s="23"/>
      <c r="FAY189" s="23"/>
      <c r="FAZ189" s="23"/>
      <c r="FBA189" s="23"/>
      <c r="FBB189" s="23"/>
      <c r="FBC189" s="23"/>
      <c r="FBD189" s="23"/>
      <c r="FBE189" s="23"/>
      <c r="FBF189" s="23"/>
      <c r="FBG189" s="23"/>
      <c r="FBH189" s="23"/>
      <c r="FBI189" s="23"/>
      <c r="FBJ189" s="23"/>
      <c r="FBK189" s="23"/>
      <c r="FBL189" s="23"/>
      <c r="FBM189" s="23"/>
      <c r="FBN189" s="23"/>
      <c r="FBO189" s="23"/>
      <c r="FBP189" s="23"/>
      <c r="FBQ189" s="23"/>
      <c r="FBR189" s="23"/>
      <c r="FBS189" s="23"/>
      <c r="FBT189" s="23"/>
      <c r="FBU189" s="23"/>
      <c r="FBV189" s="23"/>
      <c r="FBW189" s="23"/>
      <c r="FBX189" s="23"/>
      <c r="FBY189" s="23"/>
      <c r="FBZ189" s="23"/>
      <c r="FCA189" s="23"/>
      <c r="FCB189" s="23"/>
      <c r="FCC189" s="23"/>
      <c r="FCD189" s="23"/>
      <c r="FCE189" s="23"/>
      <c r="FCF189" s="23"/>
      <c r="FCG189" s="23"/>
      <c r="FCH189" s="23"/>
      <c r="FCI189" s="23"/>
      <c r="FCJ189" s="23"/>
      <c r="FCK189" s="23"/>
      <c r="FCL189" s="23"/>
      <c r="FCM189" s="23"/>
      <c r="FCN189" s="23"/>
      <c r="FCO189" s="23"/>
      <c r="FCP189" s="23"/>
      <c r="FCQ189" s="23"/>
      <c r="FCR189" s="23"/>
      <c r="FCS189" s="23"/>
      <c r="FCT189" s="23"/>
      <c r="FCU189" s="23"/>
      <c r="FCV189" s="23"/>
      <c r="FCW189" s="23"/>
      <c r="FCX189" s="23"/>
      <c r="FCY189" s="23"/>
      <c r="FCZ189" s="23"/>
      <c r="FDA189" s="23"/>
      <c r="FDB189" s="23"/>
      <c r="FDC189" s="23"/>
      <c r="FDD189" s="23"/>
      <c r="FDE189" s="23"/>
      <c r="FDF189" s="23"/>
      <c r="FDG189" s="23"/>
      <c r="FDH189" s="23"/>
      <c r="FDI189" s="23"/>
      <c r="FDJ189" s="23"/>
      <c r="FDK189" s="23"/>
      <c r="FDL189" s="23"/>
      <c r="FDM189" s="23"/>
      <c r="FDN189" s="23"/>
      <c r="FDO189" s="23"/>
      <c r="FDP189" s="23"/>
      <c r="FDQ189" s="23"/>
      <c r="FDR189" s="23"/>
      <c r="FDS189" s="23"/>
      <c r="FDT189" s="23"/>
      <c r="FDU189" s="23"/>
      <c r="FDV189" s="23"/>
      <c r="FDW189" s="23"/>
      <c r="FDX189" s="23"/>
      <c r="FDY189" s="23"/>
      <c r="FDZ189" s="23"/>
      <c r="FEA189" s="23"/>
      <c r="FEB189" s="23"/>
      <c r="FEC189" s="23"/>
      <c r="FED189" s="23"/>
      <c r="FEE189" s="23"/>
      <c r="FEF189" s="23"/>
      <c r="FEG189" s="23"/>
      <c r="FEH189" s="23"/>
      <c r="FEI189" s="23"/>
      <c r="FEJ189" s="23"/>
      <c r="FEK189" s="23"/>
      <c r="FEL189" s="23"/>
      <c r="FEM189" s="23"/>
      <c r="FEN189" s="23"/>
      <c r="FEO189" s="23"/>
      <c r="FEP189" s="23"/>
      <c r="FEQ189" s="23"/>
      <c r="FER189" s="23"/>
      <c r="FES189" s="23"/>
      <c r="FET189" s="23"/>
      <c r="FEU189" s="23"/>
      <c r="FEV189" s="23"/>
      <c r="FEW189" s="23"/>
      <c r="FEX189" s="23"/>
      <c r="FEY189" s="23"/>
      <c r="FEZ189" s="23"/>
      <c r="FFA189" s="23"/>
      <c r="FFB189" s="23"/>
      <c r="FFC189" s="23"/>
      <c r="FFD189" s="23"/>
      <c r="FFE189" s="23"/>
      <c r="FFF189" s="23"/>
      <c r="FFG189" s="23"/>
      <c r="FFH189" s="23"/>
      <c r="FFI189" s="23"/>
      <c r="FFJ189" s="23"/>
      <c r="FFK189" s="23"/>
      <c r="FFL189" s="23"/>
      <c r="FFM189" s="23"/>
      <c r="FFN189" s="23"/>
      <c r="FFO189" s="23"/>
      <c r="FFP189" s="23"/>
      <c r="FFQ189" s="23"/>
      <c r="FFR189" s="23"/>
      <c r="FFS189" s="23"/>
      <c r="FFT189" s="23"/>
      <c r="FFU189" s="23"/>
      <c r="FFV189" s="23"/>
      <c r="FFW189" s="23"/>
      <c r="FFX189" s="23"/>
      <c r="FFY189" s="23"/>
      <c r="FFZ189" s="23"/>
      <c r="FGA189" s="23"/>
      <c r="FGB189" s="23"/>
      <c r="FGC189" s="23"/>
      <c r="FGD189" s="23"/>
      <c r="FGE189" s="23"/>
      <c r="FGF189" s="23"/>
      <c r="FGG189" s="23"/>
      <c r="FGH189" s="23"/>
      <c r="FGI189" s="23"/>
      <c r="FGJ189" s="23"/>
      <c r="FGK189" s="23"/>
      <c r="FGL189" s="23"/>
      <c r="FGM189" s="23"/>
      <c r="FGN189" s="23"/>
      <c r="FGO189" s="23"/>
      <c r="FGP189" s="23"/>
      <c r="FGQ189" s="23"/>
      <c r="FGR189" s="23"/>
      <c r="FGS189" s="23"/>
      <c r="FGT189" s="23"/>
      <c r="FGU189" s="23"/>
      <c r="FGV189" s="23"/>
      <c r="FGW189" s="23"/>
      <c r="FGX189" s="23"/>
      <c r="FGY189" s="23"/>
      <c r="FGZ189" s="23"/>
      <c r="FHA189" s="23"/>
      <c r="FHB189" s="23"/>
      <c r="FHC189" s="23"/>
      <c r="FHD189" s="23"/>
      <c r="FHE189" s="23"/>
      <c r="FHF189" s="23"/>
      <c r="FHG189" s="23"/>
      <c r="FHH189" s="23"/>
      <c r="FHI189" s="23"/>
      <c r="FHJ189" s="23"/>
      <c r="FHK189" s="23"/>
      <c r="FHL189" s="23"/>
      <c r="FHM189" s="23"/>
      <c r="FHN189" s="23"/>
      <c r="FHO189" s="23"/>
      <c r="FHP189" s="23"/>
      <c r="FHQ189" s="23"/>
      <c r="FHR189" s="23"/>
      <c r="FHS189" s="23"/>
      <c r="FHT189" s="23"/>
      <c r="FHU189" s="23"/>
      <c r="FHV189" s="23"/>
      <c r="FHW189" s="23"/>
      <c r="FHX189" s="23"/>
      <c r="FHY189" s="23"/>
      <c r="FHZ189" s="23"/>
      <c r="FIA189" s="23"/>
      <c r="FIB189" s="23"/>
      <c r="FIC189" s="23"/>
      <c r="FID189" s="23"/>
      <c r="FIE189" s="23"/>
      <c r="FIF189" s="23"/>
      <c r="FIG189" s="23"/>
      <c r="FIH189" s="23"/>
      <c r="FII189" s="23"/>
      <c r="FIJ189" s="23"/>
      <c r="FIK189" s="23"/>
      <c r="FIL189" s="23"/>
      <c r="FIM189" s="23"/>
      <c r="FIN189" s="23"/>
      <c r="FIO189" s="23"/>
      <c r="FIP189" s="23"/>
      <c r="FIQ189" s="23"/>
      <c r="FIR189" s="23"/>
      <c r="FIS189" s="23"/>
      <c r="FIT189" s="23"/>
      <c r="FIU189" s="23"/>
      <c r="FIV189" s="23"/>
      <c r="FIW189" s="23"/>
      <c r="FIX189" s="23"/>
      <c r="FIY189" s="23"/>
      <c r="FIZ189" s="23"/>
      <c r="FJA189" s="23"/>
      <c r="FJB189" s="23"/>
      <c r="FJC189" s="23"/>
      <c r="FJD189" s="23"/>
      <c r="FJE189" s="23"/>
      <c r="FJF189" s="23"/>
      <c r="FJG189" s="23"/>
      <c r="FJH189" s="23"/>
      <c r="FJI189" s="23"/>
      <c r="FJJ189" s="23"/>
      <c r="FJK189" s="23"/>
      <c r="FJL189" s="23"/>
      <c r="FJM189" s="23"/>
      <c r="FJN189" s="23"/>
      <c r="FJO189" s="23"/>
      <c r="FJP189" s="23"/>
      <c r="FJQ189" s="23"/>
      <c r="FJR189" s="23"/>
      <c r="FJS189" s="23"/>
      <c r="FJT189" s="23"/>
      <c r="FJU189" s="23"/>
      <c r="FJV189" s="23"/>
      <c r="FJW189" s="23"/>
      <c r="FJX189" s="23"/>
      <c r="FJY189" s="23"/>
      <c r="FJZ189" s="23"/>
      <c r="FKA189" s="23"/>
      <c r="FKB189" s="23"/>
      <c r="FKC189" s="23"/>
      <c r="FKD189" s="23"/>
      <c r="FKE189" s="23"/>
      <c r="FKF189" s="23"/>
      <c r="FKG189" s="23"/>
      <c r="FKH189" s="23"/>
      <c r="FKI189" s="23"/>
      <c r="FKJ189" s="23"/>
      <c r="FKK189" s="23"/>
      <c r="FKL189" s="23"/>
      <c r="FKM189" s="23"/>
      <c r="FKN189" s="23"/>
      <c r="FKO189" s="23"/>
      <c r="FKP189" s="23"/>
      <c r="FKQ189" s="23"/>
      <c r="FKR189" s="23"/>
      <c r="FKS189" s="23"/>
      <c r="FKT189" s="23"/>
      <c r="FKU189" s="23"/>
      <c r="FKV189" s="23"/>
      <c r="FKW189" s="23"/>
      <c r="FKX189" s="23"/>
      <c r="FKY189" s="23"/>
      <c r="FKZ189" s="23"/>
      <c r="FLA189" s="23"/>
      <c r="FLB189" s="23"/>
      <c r="FLC189" s="23"/>
      <c r="FLD189" s="23"/>
      <c r="FLE189" s="23"/>
      <c r="FLF189" s="23"/>
      <c r="FLG189" s="23"/>
      <c r="FLH189" s="23"/>
      <c r="FLI189" s="23"/>
      <c r="FLJ189" s="23"/>
      <c r="FLK189" s="23"/>
      <c r="FLL189" s="23"/>
      <c r="FLM189" s="23"/>
      <c r="FLN189" s="23"/>
      <c r="FLO189" s="23"/>
      <c r="FLP189" s="23"/>
      <c r="FLQ189" s="23"/>
      <c r="FLR189" s="23"/>
      <c r="FLS189" s="23"/>
      <c r="FLT189" s="23"/>
      <c r="FLU189" s="23"/>
      <c r="FLV189" s="23"/>
      <c r="FLW189" s="23"/>
      <c r="FLX189" s="23"/>
      <c r="FLY189" s="23"/>
      <c r="FLZ189" s="23"/>
      <c r="FMA189" s="23"/>
      <c r="FMB189" s="23"/>
      <c r="FMC189" s="23"/>
      <c r="FMD189" s="23"/>
      <c r="FME189" s="23"/>
      <c r="FMF189" s="23"/>
      <c r="FMG189" s="23"/>
      <c r="FMH189" s="23"/>
      <c r="FMI189" s="23"/>
      <c r="FMJ189" s="23"/>
      <c r="FMK189" s="23"/>
      <c r="FML189" s="23"/>
      <c r="FMM189" s="23"/>
      <c r="FMN189" s="23"/>
      <c r="FMO189" s="23"/>
      <c r="FMP189" s="23"/>
      <c r="FMQ189" s="23"/>
      <c r="FMR189" s="23"/>
      <c r="FMS189" s="23"/>
      <c r="FMT189" s="23"/>
      <c r="FMU189" s="23"/>
      <c r="FMV189" s="23"/>
      <c r="FMW189" s="23"/>
      <c r="FMX189" s="23"/>
      <c r="FMY189" s="23"/>
      <c r="FMZ189" s="23"/>
      <c r="FNA189" s="23"/>
      <c r="FNB189" s="23"/>
      <c r="FNC189" s="23"/>
      <c r="FND189" s="23"/>
      <c r="FNE189" s="23"/>
      <c r="FNF189" s="23"/>
      <c r="FNG189" s="23"/>
      <c r="FNH189" s="23"/>
      <c r="FNI189" s="23"/>
      <c r="FNJ189" s="23"/>
      <c r="FNK189" s="23"/>
      <c r="FNL189" s="23"/>
      <c r="FNM189" s="23"/>
      <c r="FNN189" s="23"/>
      <c r="FNO189" s="23"/>
      <c r="FNP189" s="23"/>
      <c r="FNQ189" s="23"/>
      <c r="FNR189" s="23"/>
      <c r="FNS189" s="23"/>
      <c r="FNT189" s="23"/>
      <c r="FNU189" s="23"/>
      <c r="FNV189" s="23"/>
      <c r="FNW189" s="23"/>
      <c r="FNX189" s="23"/>
      <c r="FNY189" s="23"/>
      <c r="FNZ189" s="23"/>
      <c r="FOA189" s="23"/>
      <c r="FOB189" s="23"/>
      <c r="FOC189" s="23"/>
      <c r="FOD189" s="23"/>
      <c r="FOE189" s="23"/>
      <c r="FOF189" s="23"/>
      <c r="FOG189" s="23"/>
      <c r="FOH189" s="23"/>
      <c r="FOI189" s="23"/>
      <c r="FOJ189" s="23"/>
      <c r="FOK189" s="23"/>
      <c r="FOL189" s="23"/>
      <c r="FOM189" s="23"/>
      <c r="FON189" s="23"/>
      <c r="FOO189" s="23"/>
      <c r="FOP189" s="23"/>
      <c r="FOQ189" s="23"/>
      <c r="FOR189" s="23"/>
      <c r="FOS189" s="23"/>
      <c r="FOT189" s="23"/>
      <c r="FOU189" s="23"/>
      <c r="FOV189" s="23"/>
      <c r="FOW189" s="23"/>
      <c r="FOX189" s="23"/>
      <c r="FOY189" s="23"/>
      <c r="FOZ189" s="23"/>
      <c r="FPA189" s="23"/>
      <c r="FPB189" s="23"/>
      <c r="FPC189" s="23"/>
      <c r="FPD189" s="23"/>
      <c r="FPE189" s="23"/>
      <c r="FPF189" s="23"/>
      <c r="FPG189" s="23"/>
      <c r="FPH189" s="23"/>
      <c r="FPI189" s="23"/>
      <c r="FPJ189" s="23"/>
      <c r="FPK189" s="23"/>
      <c r="FPL189" s="23"/>
      <c r="FPM189" s="23"/>
      <c r="FPN189" s="23"/>
      <c r="FPO189" s="23"/>
      <c r="FPP189" s="23"/>
      <c r="FPQ189" s="23"/>
      <c r="FPR189" s="23"/>
      <c r="FPS189" s="23"/>
      <c r="FPT189" s="23"/>
      <c r="FPU189" s="23"/>
      <c r="FPV189" s="23"/>
      <c r="FPW189" s="23"/>
      <c r="FPX189" s="23"/>
      <c r="FPY189" s="23"/>
      <c r="FPZ189" s="23"/>
      <c r="FQA189" s="23"/>
      <c r="FQB189" s="23"/>
      <c r="FQC189" s="23"/>
      <c r="FQD189" s="23"/>
      <c r="FQE189" s="23"/>
      <c r="FQF189" s="23"/>
      <c r="FQG189" s="23"/>
      <c r="FQH189" s="23"/>
      <c r="FQI189" s="23"/>
      <c r="FQJ189" s="23"/>
      <c r="FQK189" s="23"/>
      <c r="FQL189" s="23"/>
      <c r="FQM189" s="23"/>
      <c r="FQN189" s="23"/>
      <c r="FQO189" s="23"/>
      <c r="FQP189" s="23"/>
      <c r="FQQ189" s="23"/>
      <c r="FQR189" s="23"/>
      <c r="FQS189" s="23"/>
      <c r="FQT189" s="23"/>
      <c r="FQU189" s="23"/>
      <c r="FQV189" s="23"/>
      <c r="FQW189" s="23"/>
      <c r="FQX189" s="23"/>
      <c r="FQY189" s="23"/>
      <c r="FQZ189" s="23"/>
      <c r="FRA189" s="23"/>
      <c r="FRB189" s="23"/>
      <c r="FRC189" s="23"/>
      <c r="FRD189" s="23"/>
      <c r="FRE189" s="23"/>
      <c r="FRF189" s="23"/>
      <c r="FRG189" s="23"/>
      <c r="FRH189" s="23"/>
      <c r="FRI189" s="23"/>
      <c r="FRJ189" s="23"/>
      <c r="FRK189" s="23"/>
      <c r="FRL189" s="23"/>
      <c r="FRM189" s="23"/>
      <c r="FRN189" s="23"/>
      <c r="FRO189" s="23"/>
      <c r="FRP189" s="23"/>
      <c r="FRQ189" s="23"/>
      <c r="FRR189" s="23"/>
      <c r="FRS189" s="23"/>
      <c r="FRT189" s="23"/>
      <c r="FRU189" s="23"/>
      <c r="FRV189" s="23"/>
      <c r="FRW189" s="23"/>
      <c r="FRX189" s="23"/>
      <c r="FRY189" s="23"/>
      <c r="FRZ189" s="23"/>
      <c r="FSA189" s="23"/>
      <c r="FSB189" s="23"/>
      <c r="FSC189" s="23"/>
      <c r="FSD189" s="23"/>
      <c r="FSE189" s="23"/>
      <c r="FSF189" s="23"/>
      <c r="FSG189" s="23"/>
      <c r="FSH189" s="23"/>
      <c r="FSI189" s="23"/>
      <c r="FSJ189" s="23"/>
      <c r="FSK189" s="23"/>
      <c r="FSL189" s="23"/>
      <c r="FSM189" s="23"/>
      <c r="FSN189" s="23"/>
      <c r="FSO189" s="23"/>
      <c r="FSP189" s="23"/>
      <c r="FSQ189" s="23"/>
      <c r="FSR189" s="23"/>
      <c r="FSS189" s="23"/>
      <c r="FST189" s="23"/>
      <c r="FSU189" s="23"/>
      <c r="FSV189" s="23"/>
      <c r="FSW189" s="23"/>
      <c r="FSX189" s="23"/>
      <c r="FSY189" s="23"/>
      <c r="FSZ189" s="23"/>
      <c r="FTA189" s="23"/>
      <c r="FTB189" s="23"/>
      <c r="FTC189" s="23"/>
      <c r="FTD189" s="23"/>
      <c r="FTE189" s="23"/>
      <c r="FTF189" s="23"/>
      <c r="FTG189" s="23"/>
      <c r="FTH189" s="23"/>
      <c r="FTI189" s="23"/>
      <c r="FTJ189" s="23"/>
      <c r="FTK189" s="23"/>
      <c r="FTL189" s="23"/>
      <c r="FTM189" s="23"/>
      <c r="FTN189" s="23"/>
      <c r="FTO189" s="23"/>
      <c r="FTP189" s="23"/>
      <c r="FTQ189" s="23"/>
      <c r="FTR189" s="23"/>
      <c r="FTS189" s="23"/>
      <c r="FTT189" s="23"/>
      <c r="FTU189" s="23"/>
      <c r="FTV189" s="23"/>
      <c r="FTW189" s="23"/>
      <c r="FTX189" s="23"/>
      <c r="FTY189" s="23"/>
      <c r="FTZ189" s="23"/>
      <c r="FUA189" s="23"/>
      <c r="FUB189" s="23"/>
      <c r="FUC189" s="23"/>
      <c r="FUD189" s="23"/>
      <c r="FUE189" s="23"/>
      <c r="FUF189" s="23"/>
      <c r="FUG189" s="23"/>
      <c r="FUH189" s="23"/>
      <c r="FUI189" s="23"/>
      <c r="FUJ189" s="23"/>
      <c r="FUK189" s="23"/>
      <c r="FUL189" s="23"/>
      <c r="FUM189" s="23"/>
      <c r="FUN189" s="23"/>
      <c r="FUO189" s="23"/>
      <c r="FUP189" s="23"/>
      <c r="FUQ189" s="23"/>
      <c r="FUR189" s="23"/>
      <c r="FUS189" s="23"/>
      <c r="FUT189" s="23"/>
      <c r="FUU189" s="23"/>
      <c r="FUV189" s="23"/>
      <c r="FUW189" s="23"/>
      <c r="FUX189" s="23"/>
      <c r="FUY189" s="23"/>
      <c r="FUZ189" s="23"/>
      <c r="FVA189" s="23"/>
      <c r="FVB189" s="23"/>
      <c r="FVC189" s="23"/>
      <c r="FVD189" s="23"/>
      <c r="FVE189" s="23"/>
      <c r="FVF189" s="23"/>
      <c r="FVG189" s="23"/>
      <c r="FVH189" s="23"/>
      <c r="FVI189" s="23"/>
      <c r="FVJ189" s="23"/>
      <c r="FVK189" s="23"/>
      <c r="FVL189" s="23"/>
      <c r="FVM189" s="23"/>
      <c r="FVN189" s="23"/>
      <c r="FVO189" s="23"/>
      <c r="FVP189" s="23"/>
      <c r="FVQ189" s="23"/>
      <c r="FVR189" s="23"/>
      <c r="FVS189" s="23"/>
      <c r="FVT189" s="23"/>
      <c r="FVU189" s="23"/>
      <c r="FVV189" s="23"/>
      <c r="FVW189" s="23"/>
      <c r="FVX189" s="23"/>
      <c r="FVY189" s="23"/>
      <c r="FVZ189" s="23"/>
      <c r="FWA189" s="23"/>
      <c r="FWB189" s="23"/>
      <c r="FWC189" s="23"/>
      <c r="FWD189" s="23"/>
      <c r="FWE189" s="23"/>
      <c r="FWF189" s="23"/>
      <c r="FWG189" s="23"/>
      <c r="FWH189" s="23"/>
      <c r="FWI189" s="23"/>
      <c r="FWJ189" s="23"/>
      <c r="FWK189" s="23"/>
      <c r="FWL189" s="23"/>
      <c r="FWM189" s="23"/>
      <c r="FWN189" s="23"/>
      <c r="FWO189" s="23"/>
      <c r="FWP189" s="23"/>
      <c r="FWQ189" s="23"/>
      <c r="FWR189" s="23"/>
      <c r="FWS189" s="23"/>
      <c r="FWT189" s="23"/>
      <c r="FWU189" s="23"/>
      <c r="FWV189" s="23"/>
      <c r="FWW189" s="23"/>
      <c r="FWX189" s="23"/>
      <c r="FWY189" s="23"/>
      <c r="FWZ189" s="23"/>
      <c r="FXA189" s="23"/>
      <c r="FXB189" s="23"/>
      <c r="FXC189" s="23"/>
      <c r="FXD189" s="23"/>
      <c r="FXE189" s="23"/>
      <c r="FXF189" s="23"/>
      <c r="FXG189" s="23"/>
      <c r="FXH189" s="23"/>
      <c r="FXI189" s="23"/>
      <c r="FXJ189" s="23"/>
      <c r="FXK189" s="23"/>
      <c r="FXL189" s="23"/>
      <c r="FXM189" s="23"/>
      <c r="FXN189" s="23"/>
      <c r="FXO189" s="23"/>
      <c r="FXP189" s="23"/>
      <c r="FXQ189" s="23"/>
      <c r="FXR189" s="23"/>
      <c r="FXS189" s="23"/>
      <c r="FXT189" s="23"/>
      <c r="FXU189" s="23"/>
      <c r="FXV189" s="23"/>
      <c r="FXW189" s="23"/>
      <c r="FXX189" s="23"/>
      <c r="FXY189" s="23"/>
      <c r="FXZ189" s="23"/>
      <c r="FYA189" s="23"/>
      <c r="FYB189" s="23"/>
      <c r="FYC189" s="23"/>
      <c r="FYD189" s="23"/>
      <c r="FYE189" s="23"/>
      <c r="FYF189" s="23"/>
      <c r="FYG189" s="23"/>
      <c r="FYH189" s="23"/>
      <c r="FYI189" s="23"/>
      <c r="FYJ189" s="23"/>
      <c r="FYK189" s="23"/>
      <c r="FYL189" s="23"/>
      <c r="FYM189" s="23"/>
      <c r="FYN189" s="23"/>
      <c r="FYO189" s="23"/>
      <c r="FYP189" s="23"/>
      <c r="FYQ189" s="23"/>
      <c r="FYR189" s="23"/>
      <c r="FYS189" s="23"/>
      <c r="FYT189" s="23"/>
      <c r="FYU189" s="23"/>
      <c r="FYV189" s="23"/>
      <c r="FYW189" s="23"/>
      <c r="FYX189" s="23"/>
      <c r="FYY189" s="23"/>
      <c r="FYZ189" s="23"/>
      <c r="FZA189" s="23"/>
      <c r="FZB189" s="23"/>
      <c r="FZC189" s="23"/>
      <c r="FZD189" s="23"/>
      <c r="FZE189" s="23"/>
      <c r="FZF189" s="23"/>
      <c r="FZG189" s="23"/>
      <c r="FZH189" s="23"/>
      <c r="FZI189" s="23"/>
      <c r="FZJ189" s="23"/>
      <c r="FZK189" s="23"/>
      <c r="FZL189" s="23"/>
      <c r="FZM189" s="23"/>
      <c r="FZN189" s="23"/>
      <c r="FZO189" s="23"/>
      <c r="FZP189" s="23"/>
      <c r="FZQ189" s="23"/>
      <c r="FZR189" s="23"/>
      <c r="FZS189" s="23"/>
      <c r="FZT189" s="23"/>
      <c r="FZU189" s="23"/>
      <c r="FZV189" s="23"/>
      <c r="FZW189" s="23"/>
      <c r="FZX189" s="23"/>
      <c r="FZY189" s="23"/>
      <c r="FZZ189" s="23"/>
      <c r="GAA189" s="23"/>
      <c r="GAB189" s="23"/>
      <c r="GAC189" s="23"/>
      <c r="GAD189" s="23"/>
      <c r="GAE189" s="23"/>
      <c r="GAF189" s="23"/>
      <c r="GAG189" s="23"/>
      <c r="GAH189" s="23"/>
      <c r="GAI189" s="23"/>
      <c r="GAJ189" s="23"/>
      <c r="GAK189" s="23"/>
      <c r="GAL189" s="23"/>
      <c r="GAM189" s="23"/>
      <c r="GAN189" s="23"/>
      <c r="GAO189" s="23"/>
      <c r="GAP189" s="23"/>
      <c r="GAQ189" s="23"/>
      <c r="GAR189" s="23"/>
      <c r="GAS189" s="23"/>
      <c r="GAT189" s="23"/>
      <c r="GAU189" s="23"/>
      <c r="GAV189" s="23"/>
      <c r="GAW189" s="23"/>
      <c r="GAX189" s="23"/>
      <c r="GAY189" s="23"/>
      <c r="GAZ189" s="23"/>
      <c r="GBA189" s="23"/>
      <c r="GBB189" s="23"/>
      <c r="GBC189" s="23"/>
      <c r="GBD189" s="23"/>
      <c r="GBE189" s="23"/>
      <c r="GBF189" s="23"/>
      <c r="GBG189" s="23"/>
      <c r="GBH189" s="23"/>
      <c r="GBI189" s="23"/>
      <c r="GBJ189" s="23"/>
      <c r="GBK189" s="23"/>
      <c r="GBL189" s="23"/>
      <c r="GBM189" s="23"/>
      <c r="GBN189" s="23"/>
      <c r="GBO189" s="23"/>
      <c r="GBP189" s="23"/>
      <c r="GBQ189" s="23"/>
      <c r="GBR189" s="23"/>
      <c r="GBS189" s="23"/>
      <c r="GBT189" s="23"/>
      <c r="GBU189" s="23"/>
      <c r="GBV189" s="23"/>
      <c r="GBW189" s="23"/>
      <c r="GBX189" s="23"/>
      <c r="GBY189" s="23"/>
      <c r="GBZ189" s="23"/>
      <c r="GCA189" s="23"/>
      <c r="GCB189" s="23"/>
      <c r="GCC189" s="23"/>
      <c r="GCD189" s="23"/>
      <c r="GCE189" s="23"/>
      <c r="GCF189" s="23"/>
      <c r="GCG189" s="23"/>
      <c r="GCH189" s="23"/>
      <c r="GCI189" s="23"/>
      <c r="GCJ189" s="23"/>
      <c r="GCK189" s="23"/>
      <c r="GCL189" s="23"/>
      <c r="GCM189" s="23"/>
      <c r="GCN189" s="23"/>
      <c r="GCO189" s="23"/>
      <c r="GCP189" s="23"/>
      <c r="GCQ189" s="23"/>
      <c r="GCR189" s="23"/>
      <c r="GCS189" s="23"/>
      <c r="GCT189" s="23"/>
      <c r="GCU189" s="23"/>
      <c r="GCV189" s="23"/>
      <c r="GCW189" s="23"/>
      <c r="GCX189" s="23"/>
      <c r="GCY189" s="23"/>
      <c r="GCZ189" s="23"/>
      <c r="GDA189" s="23"/>
      <c r="GDB189" s="23"/>
      <c r="GDC189" s="23"/>
      <c r="GDD189" s="23"/>
      <c r="GDE189" s="23"/>
      <c r="GDF189" s="23"/>
      <c r="GDG189" s="23"/>
      <c r="GDH189" s="23"/>
      <c r="GDI189" s="23"/>
      <c r="GDJ189" s="23"/>
      <c r="GDK189" s="23"/>
      <c r="GDL189" s="23"/>
      <c r="GDM189" s="23"/>
      <c r="GDN189" s="23"/>
      <c r="GDO189" s="23"/>
      <c r="GDP189" s="23"/>
      <c r="GDQ189" s="23"/>
      <c r="GDR189" s="23"/>
      <c r="GDS189" s="23"/>
      <c r="GDT189" s="23"/>
      <c r="GDU189" s="23"/>
      <c r="GDV189" s="23"/>
      <c r="GDW189" s="23"/>
      <c r="GDX189" s="23"/>
      <c r="GDY189" s="23"/>
      <c r="GDZ189" s="23"/>
      <c r="GEA189" s="23"/>
      <c r="GEB189" s="23"/>
      <c r="GEC189" s="23"/>
      <c r="GED189" s="23"/>
      <c r="GEE189" s="23"/>
      <c r="GEF189" s="23"/>
      <c r="GEG189" s="23"/>
      <c r="GEH189" s="23"/>
      <c r="GEI189" s="23"/>
      <c r="GEJ189" s="23"/>
      <c r="GEK189" s="23"/>
      <c r="GEL189" s="23"/>
      <c r="GEM189" s="23"/>
      <c r="GEN189" s="23"/>
      <c r="GEO189" s="23"/>
      <c r="GEP189" s="23"/>
      <c r="GEQ189" s="23"/>
      <c r="GER189" s="23"/>
      <c r="GES189" s="23"/>
      <c r="GET189" s="23"/>
      <c r="GEU189" s="23"/>
      <c r="GEV189" s="23"/>
      <c r="GEW189" s="23"/>
      <c r="GEX189" s="23"/>
      <c r="GEY189" s="23"/>
      <c r="GEZ189" s="23"/>
      <c r="GFA189" s="23"/>
      <c r="GFB189" s="23"/>
      <c r="GFC189" s="23"/>
      <c r="GFD189" s="23"/>
      <c r="GFE189" s="23"/>
      <c r="GFF189" s="23"/>
      <c r="GFG189" s="23"/>
      <c r="GFH189" s="23"/>
      <c r="GFI189" s="23"/>
      <c r="GFJ189" s="23"/>
      <c r="GFK189" s="23"/>
      <c r="GFL189" s="23"/>
      <c r="GFM189" s="23"/>
      <c r="GFN189" s="23"/>
      <c r="GFO189" s="23"/>
      <c r="GFP189" s="23"/>
      <c r="GFQ189" s="23"/>
      <c r="GFR189" s="23"/>
      <c r="GFS189" s="23"/>
      <c r="GFT189" s="23"/>
      <c r="GFU189" s="23"/>
      <c r="GFV189" s="23"/>
      <c r="GFW189" s="23"/>
      <c r="GFX189" s="23"/>
      <c r="GFY189" s="23"/>
      <c r="GFZ189" s="23"/>
      <c r="GGA189" s="23"/>
      <c r="GGB189" s="23"/>
      <c r="GGC189" s="23"/>
      <c r="GGD189" s="23"/>
      <c r="GGE189" s="23"/>
      <c r="GGF189" s="23"/>
      <c r="GGG189" s="23"/>
      <c r="GGH189" s="23"/>
      <c r="GGI189" s="23"/>
      <c r="GGJ189" s="23"/>
      <c r="GGK189" s="23"/>
      <c r="GGL189" s="23"/>
      <c r="GGM189" s="23"/>
      <c r="GGN189" s="23"/>
      <c r="GGO189" s="23"/>
      <c r="GGP189" s="23"/>
      <c r="GGQ189" s="23"/>
      <c r="GGR189" s="23"/>
      <c r="GGS189" s="23"/>
      <c r="GGT189" s="23"/>
      <c r="GGU189" s="23"/>
      <c r="GGV189" s="23"/>
      <c r="GGW189" s="23"/>
      <c r="GGX189" s="23"/>
      <c r="GGY189" s="23"/>
      <c r="GGZ189" s="23"/>
      <c r="GHA189" s="23"/>
      <c r="GHB189" s="23"/>
      <c r="GHC189" s="23"/>
      <c r="GHD189" s="23"/>
      <c r="GHE189" s="23"/>
      <c r="GHF189" s="23"/>
      <c r="GHG189" s="23"/>
      <c r="GHH189" s="23"/>
      <c r="GHI189" s="23"/>
      <c r="GHJ189" s="23"/>
      <c r="GHK189" s="23"/>
      <c r="GHL189" s="23"/>
      <c r="GHM189" s="23"/>
      <c r="GHN189" s="23"/>
      <c r="GHO189" s="23"/>
      <c r="GHP189" s="23"/>
      <c r="GHQ189" s="23"/>
      <c r="GHR189" s="23"/>
      <c r="GHS189" s="23"/>
      <c r="GHT189" s="23"/>
      <c r="GHU189" s="23"/>
      <c r="GHV189" s="23"/>
      <c r="GHW189" s="23"/>
      <c r="GHX189" s="23"/>
      <c r="GHY189" s="23"/>
      <c r="GHZ189" s="23"/>
      <c r="GIA189" s="23"/>
      <c r="GIB189" s="23"/>
      <c r="GIC189" s="23"/>
      <c r="GID189" s="23"/>
      <c r="GIE189" s="23"/>
      <c r="GIF189" s="23"/>
      <c r="GIG189" s="23"/>
      <c r="GIH189" s="23"/>
      <c r="GII189" s="23"/>
      <c r="GIJ189" s="23"/>
      <c r="GIK189" s="23"/>
      <c r="GIL189" s="23"/>
      <c r="GIM189" s="23"/>
      <c r="GIN189" s="23"/>
      <c r="GIO189" s="23"/>
      <c r="GIP189" s="23"/>
      <c r="GIQ189" s="23"/>
      <c r="GIR189" s="23"/>
      <c r="GIS189" s="23"/>
      <c r="GIT189" s="23"/>
      <c r="GIU189" s="23"/>
      <c r="GIV189" s="23"/>
      <c r="GIW189" s="23"/>
      <c r="GIX189" s="23"/>
      <c r="GIY189" s="23"/>
      <c r="GIZ189" s="23"/>
      <c r="GJA189" s="23"/>
      <c r="GJB189" s="23"/>
      <c r="GJC189" s="23"/>
      <c r="GJD189" s="23"/>
      <c r="GJE189" s="23"/>
      <c r="GJF189" s="23"/>
      <c r="GJG189" s="23"/>
      <c r="GJH189" s="23"/>
      <c r="GJI189" s="23"/>
      <c r="GJJ189" s="23"/>
      <c r="GJK189" s="23"/>
      <c r="GJL189" s="23"/>
      <c r="GJM189" s="23"/>
      <c r="GJN189" s="23"/>
      <c r="GJO189" s="23"/>
      <c r="GJP189" s="23"/>
      <c r="GJQ189" s="23"/>
      <c r="GJR189" s="23"/>
      <c r="GJS189" s="23"/>
      <c r="GJT189" s="23"/>
      <c r="GJU189" s="23"/>
      <c r="GJV189" s="23"/>
      <c r="GJW189" s="23"/>
      <c r="GJX189" s="23"/>
      <c r="GJY189" s="23"/>
      <c r="GJZ189" s="23"/>
      <c r="GKA189" s="23"/>
      <c r="GKB189" s="23"/>
      <c r="GKC189" s="23"/>
      <c r="GKD189" s="23"/>
      <c r="GKE189" s="23"/>
      <c r="GKF189" s="23"/>
      <c r="GKG189" s="23"/>
      <c r="GKH189" s="23"/>
      <c r="GKI189" s="23"/>
      <c r="GKJ189" s="23"/>
      <c r="GKK189" s="23"/>
      <c r="GKL189" s="23"/>
      <c r="GKM189" s="23"/>
      <c r="GKN189" s="23"/>
      <c r="GKO189" s="23"/>
      <c r="GKP189" s="23"/>
      <c r="GKQ189" s="23"/>
      <c r="GKR189" s="23"/>
      <c r="GKS189" s="23"/>
      <c r="GKT189" s="23"/>
      <c r="GKU189" s="23"/>
      <c r="GKV189" s="23"/>
      <c r="GKW189" s="23"/>
      <c r="GKX189" s="23"/>
      <c r="GKY189" s="23"/>
      <c r="GKZ189" s="23"/>
      <c r="GLA189" s="23"/>
      <c r="GLB189" s="23"/>
      <c r="GLC189" s="23"/>
      <c r="GLD189" s="23"/>
      <c r="GLE189" s="23"/>
      <c r="GLF189" s="23"/>
      <c r="GLG189" s="23"/>
      <c r="GLH189" s="23"/>
      <c r="GLI189" s="23"/>
      <c r="GLJ189" s="23"/>
      <c r="GLK189" s="23"/>
      <c r="GLL189" s="23"/>
      <c r="GLM189" s="23"/>
      <c r="GLN189" s="23"/>
      <c r="GLO189" s="23"/>
      <c r="GLP189" s="23"/>
      <c r="GLQ189" s="23"/>
      <c r="GLR189" s="23"/>
      <c r="GLS189" s="23"/>
      <c r="GLT189" s="23"/>
      <c r="GLU189" s="23"/>
      <c r="GLV189" s="23"/>
      <c r="GLW189" s="23"/>
      <c r="GLX189" s="23"/>
      <c r="GLY189" s="23"/>
      <c r="GLZ189" s="23"/>
      <c r="GMA189" s="23"/>
      <c r="GMB189" s="23"/>
      <c r="GMC189" s="23"/>
      <c r="GMD189" s="23"/>
      <c r="GME189" s="23"/>
      <c r="GMF189" s="23"/>
      <c r="GMG189" s="23"/>
      <c r="GMH189" s="23"/>
      <c r="GMI189" s="23"/>
      <c r="GMJ189" s="23"/>
      <c r="GMK189" s="23"/>
      <c r="GML189" s="23"/>
      <c r="GMM189" s="23"/>
      <c r="GMN189" s="23"/>
      <c r="GMO189" s="23"/>
      <c r="GMP189" s="23"/>
      <c r="GMQ189" s="23"/>
      <c r="GMR189" s="23"/>
      <c r="GMS189" s="23"/>
      <c r="GMT189" s="23"/>
      <c r="GMU189" s="23"/>
      <c r="GMV189" s="23"/>
      <c r="GMW189" s="23"/>
      <c r="GMX189" s="23"/>
      <c r="GMY189" s="23"/>
      <c r="GMZ189" s="23"/>
      <c r="GNA189" s="23"/>
      <c r="GNB189" s="23"/>
      <c r="GNC189" s="23"/>
      <c r="GND189" s="23"/>
      <c r="GNE189" s="23"/>
      <c r="GNF189" s="23"/>
      <c r="GNG189" s="23"/>
      <c r="GNH189" s="23"/>
      <c r="GNI189" s="23"/>
      <c r="GNJ189" s="23"/>
      <c r="GNK189" s="23"/>
      <c r="GNL189" s="23"/>
      <c r="GNM189" s="23"/>
      <c r="GNN189" s="23"/>
      <c r="GNO189" s="23"/>
      <c r="GNP189" s="23"/>
      <c r="GNQ189" s="23"/>
      <c r="GNR189" s="23"/>
      <c r="GNS189" s="23"/>
      <c r="GNT189" s="23"/>
      <c r="GNU189" s="23"/>
      <c r="GNV189" s="23"/>
      <c r="GNW189" s="23"/>
      <c r="GNX189" s="23"/>
      <c r="GNY189" s="23"/>
      <c r="GNZ189" s="23"/>
      <c r="GOA189" s="23"/>
      <c r="GOB189" s="23"/>
      <c r="GOC189" s="23"/>
      <c r="GOD189" s="23"/>
      <c r="GOE189" s="23"/>
      <c r="GOF189" s="23"/>
      <c r="GOG189" s="23"/>
      <c r="GOH189" s="23"/>
      <c r="GOI189" s="23"/>
      <c r="GOJ189" s="23"/>
      <c r="GOK189" s="23"/>
      <c r="GOL189" s="23"/>
      <c r="GOM189" s="23"/>
      <c r="GON189" s="23"/>
      <c r="GOO189" s="23"/>
      <c r="GOP189" s="23"/>
      <c r="GOQ189" s="23"/>
      <c r="GOR189" s="23"/>
      <c r="GOS189" s="23"/>
      <c r="GOT189" s="23"/>
      <c r="GOU189" s="23"/>
      <c r="GOV189" s="23"/>
      <c r="GOW189" s="23"/>
      <c r="GOX189" s="23"/>
      <c r="GOY189" s="23"/>
      <c r="GOZ189" s="23"/>
      <c r="GPA189" s="23"/>
      <c r="GPB189" s="23"/>
      <c r="GPC189" s="23"/>
      <c r="GPD189" s="23"/>
      <c r="GPE189" s="23"/>
      <c r="GPF189" s="23"/>
      <c r="GPG189" s="23"/>
      <c r="GPH189" s="23"/>
      <c r="GPI189" s="23"/>
      <c r="GPJ189" s="23"/>
      <c r="GPK189" s="23"/>
      <c r="GPL189" s="23"/>
      <c r="GPM189" s="23"/>
      <c r="GPN189" s="23"/>
      <c r="GPO189" s="23"/>
      <c r="GPP189" s="23"/>
      <c r="GPQ189" s="23"/>
      <c r="GPR189" s="23"/>
      <c r="GPS189" s="23"/>
      <c r="GPT189" s="23"/>
      <c r="GPU189" s="23"/>
      <c r="GPV189" s="23"/>
      <c r="GPW189" s="23"/>
      <c r="GPX189" s="23"/>
      <c r="GPY189" s="23"/>
      <c r="GPZ189" s="23"/>
      <c r="GQA189" s="23"/>
      <c r="GQB189" s="23"/>
      <c r="GQC189" s="23"/>
      <c r="GQD189" s="23"/>
      <c r="GQE189" s="23"/>
      <c r="GQF189" s="23"/>
      <c r="GQG189" s="23"/>
      <c r="GQH189" s="23"/>
      <c r="GQI189" s="23"/>
      <c r="GQJ189" s="23"/>
      <c r="GQK189" s="23"/>
      <c r="GQL189" s="23"/>
      <c r="GQM189" s="23"/>
      <c r="GQN189" s="23"/>
      <c r="GQO189" s="23"/>
      <c r="GQP189" s="23"/>
      <c r="GQQ189" s="23"/>
      <c r="GQR189" s="23"/>
      <c r="GQS189" s="23"/>
      <c r="GQT189" s="23"/>
      <c r="GQU189" s="23"/>
      <c r="GQV189" s="23"/>
      <c r="GQW189" s="23"/>
      <c r="GQX189" s="23"/>
      <c r="GQY189" s="23"/>
      <c r="GQZ189" s="23"/>
      <c r="GRA189" s="23"/>
      <c r="GRB189" s="23"/>
      <c r="GRC189" s="23"/>
      <c r="GRD189" s="23"/>
      <c r="GRE189" s="23"/>
      <c r="GRF189" s="23"/>
      <c r="GRG189" s="23"/>
      <c r="GRH189" s="23"/>
      <c r="GRI189" s="23"/>
      <c r="GRJ189" s="23"/>
      <c r="GRK189" s="23"/>
      <c r="GRL189" s="23"/>
      <c r="GRM189" s="23"/>
      <c r="GRN189" s="23"/>
      <c r="GRO189" s="23"/>
      <c r="GRP189" s="23"/>
      <c r="GRQ189" s="23"/>
      <c r="GRR189" s="23"/>
      <c r="GRS189" s="23"/>
      <c r="GRT189" s="23"/>
      <c r="GRU189" s="23"/>
      <c r="GRV189" s="23"/>
      <c r="GRW189" s="23"/>
      <c r="GRX189" s="23"/>
      <c r="GRY189" s="23"/>
      <c r="GRZ189" s="23"/>
      <c r="GSA189" s="23"/>
      <c r="GSB189" s="23"/>
      <c r="GSC189" s="23"/>
      <c r="GSD189" s="23"/>
      <c r="GSE189" s="23"/>
      <c r="GSF189" s="23"/>
      <c r="GSG189" s="23"/>
      <c r="GSH189" s="23"/>
      <c r="GSI189" s="23"/>
      <c r="GSJ189" s="23"/>
      <c r="GSK189" s="23"/>
      <c r="GSL189" s="23"/>
      <c r="GSM189" s="23"/>
      <c r="GSN189" s="23"/>
      <c r="GSO189" s="23"/>
      <c r="GSP189" s="23"/>
      <c r="GSQ189" s="23"/>
      <c r="GSR189" s="23"/>
      <c r="GSS189" s="23"/>
      <c r="GST189" s="23"/>
      <c r="GSU189" s="23"/>
      <c r="GSV189" s="23"/>
      <c r="GSW189" s="23"/>
      <c r="GSX189" s="23"/>
      <c r="GSY189" s="23"/>
      <c r="GSZ189" s="23"/>
      <c r="GTA189" s="23"/>
      <c r="GTB189" s="23"/>
      <c r="GTC189" s="23"/>
      <c r="GTD189" s="23"/>
      <c r="GTE189" s="23"/>
      <c r="GTF189" s="23"/>
      <c r="GTG189" s="23"/>
      <c r="GTH189" s="23"/>
      <c r="GTI189" s="23"/>
      <c r="GTJ189" s="23"/>
      <c r="GTK189" s="23"/>
      <c r="GTL189" s="23"/>
      <c r="GTM189" s="23"/>
      <c r="GTN189" s="23"/>
      <c r="GTO189" s="23"/>
      <c r="GTP189" s="23"/>
      <c r="GTQ189" s="23"/>
      <c r="GTR189" s="23"/>
      <c r="GTS189" s="23"/>
      <c r="GTT189" s="23"/>
      <c r="GTU189" s="23"/>
      <c r="GTV189" s="23"/>
      <c r="GTW189" s="23"/>
      <c r="GTX189" s="23"/>
      <c r="GTY189" s="23"/>
      <c r="GTZ189" s="23"/>
      <c r="GUA189" s="23"/>
      <c r="GUB189" s="23"/>
      <c r="GUC189" s="23"/>
      <c r="GUD189" s="23"/>
      <c r="GUE189" s="23"/>
      <c r="GUF189" s="23"/>
      <c r="GUG189" s="23"/>
      <c r="GUH189" s="23"/>
      <c r="GUI189" s="23"/>
      <c r="GUJ189" s="23"/>
      <c r="GUK189" s="23"/>
      <c r="GUL189" s="23"/>
      <c r="GUM189" s="23"/>
      <c r="GUN189" s="23"/>
      <c r="GUO189" s="23"/>
      <c r="GUP189" s="23"/>
      <c r="GUQ189" s="23"/>
      <c r="GUR189" s="23"/>
      <c r="GUS189" s="23"/>
      <c r="GUT189" s="23"/>
      <c r="GUU189" s="23"/>
      <c r="GUV189" s="23"/>
      <c r="GUW189" s="23"/>
      <c r="GUX189" s="23"/>
      <c r="GUY189" s="23"/>
      <c r="GUZ189" s="23"/>
      <c r="GVA189" s="23"/>
      <c r="GVB189" s="23"/>
      <c r="GVC189" s="23"/>
      <c r="GVD189" s="23"/>
      <c r="GVE189" s="23"/>
      <c r="GVF189" s="23"/>
      <c r="GVG189" s="23"/>
      <c r="GVH189" s="23"/>
      <c r="GVI189" s="23"/>
      <c r="GVJ189" s="23"/>
      <c r="GVK189" s="23"/>
      <c r="GVL189" s="23"/>
      <c r="GVM189" s="23"/>
      <c r="GVN189" s="23"/>
      <c r="GVO189" s="23"/>
      <c r="GVP189" s="23"/>
      <c r="GVQ189" s="23"/>
      <c r="GVR189" s="23"/>
      <c r="GVS189" s="23"/>
      <c r="GVT189" s="23"/>
      <c r="GVU189" s="23"/>
      <c r="GVV189" s="23"/>
      <c r="GVW189" s="23"/>
      <c r="GVX189" s="23"/>
      <c r="GVY189" s="23"/>
      <c r="GVZ189" s="23"/>
      <c r="GWA189" s="23"/>
      <c r="GWB189" s="23"/>
      <c r="GWC189" s="23"/>
      <c r="GWD189" s="23"/>
      <c r="GWE189" s="23"/>
      <c r="GWF189" s="23"/>
      <c r="GWG189" s="23"/>
      <c r="GWH189" s="23"/>
      <c r="GWI189" s="23"/>
      <c r="GWJ189" s="23"/>
      <c r="GWK189" s="23"/>
      <c r="GWL189" s="23"/>
      <c r="GWM189" s="23"/>
      <c r="GWN189" s="23"/>
      <c r="GWO189" s="23"/>
      <c r="GWP189" s="23"/>
      <c r="GWQ189" s="23"/>
      <c r="GWR189" s="23"/>
      <c r="GWS189" s="23"/>
      <c r="GWT189" s="23"/>
      <c r="GWU189" s="23"/>
      <c r="GWV189" s="23"/>
      <c r="GWW189" s="23"/>
      <c r="GWX189" s="23"/>
      <c r="GWY189" s="23"/>
      <c r="GWZ189" s="23"/>
      <c r="GXA189" s="23"/>
      <c r="GXB189" s="23"/>
      <c r="GXC189" s="23"/>
      <c r="GXD189" s="23"/>
      <c r="GXE189" s="23"/>
      <c r="GXF189" s="23"/>
      <c r="GXG189" s="23"/>
      <c r="GXH189" s="23"/>
      <c r="GXI189" s="23"/>
      <c r="GXJ189" s="23"/>
      <c r="GXK189" s="23"/>
      <c r="GXL189" s="23"/>
      <c r="GXM189" s="23"/>
      <c r="GXN189" s="23"/>
      <c r="GXO189" s="23"/>
      <c r="GXP189" s="23"/>
      <c r="GXQ189" s="23"/>
      <c r="GXR189" s="23"/>
      <c r="GXS189" s="23"/>
      <c r="GXT189" s="23"/>
      <c r="GXU189" s="23"/>
      <c r="GXV189" s="23"/>
      <c r="GXW189" s="23"/>
      <c r="GXX189" s="23"/>
      <c r="GXY189" s="23"/>
      <c r="GXZ189" s="23"/>
      <c r="GYA189" s="23"/>
      <c r="GYB189" s="23"/>
      <c r="GYC189" s="23"/>
      <c r="GYD189" s="23"/>
      <c r="GYE189" s="23"/>
      <c r="GYF189" s="23"/>
      <c r="GYG189" s="23"/>
      <c r="GYH189" s="23"/>
      <c r="GYI189" s="23"/>
      <c r="GYJ189" s="23"/>
      <c r="GYK189" s="23"/>
      <c r="GYL189" s="23"/>
      <c r="GYM189" s="23"/>
      <c r="GYN189" s="23"/>
      <c r="GYO189" s="23"/>
      <c r="GYP189" s="23"/>
      <c r="GYQ189" s="23"/>
      <c r="GYR189" s="23"/>
      <c r="GYS189" s="23"/>
      <c r="GYT189" s="23"/>
      <c r="GYU189" s="23"/>
      <c r="GYV189" s="23"/>
      <c r="GYW189" s="23"/>
      <c r="GYX189" s="23"/>
      <c r="GYY189" s="23"/>
      <c r="GYZ189" s="23"/>
      <c r="GZA189" s="23"/>
      <c r="GZB189" s="23"/>
      <c r="GZC189" s="23"/>
      <c r="GZD189" s="23"/>
      <c r="GZE189" s="23"/>
      <c r="GZF189" s="23"/>
      <c r="GZG189" s="23"/>
      <c r="GZH189" s="23"/>
      <c r="GZI189" s="23"/>
      <c r="GZJ189" s="23"/>
      <c r="GZK189" s="23"/>
      <c r="GZL189" s="23"/>
      <c r="GZM189" s="23"/>
      <c r="GZN189" s="23"/>
      <c r="GZO189" s="23"/>
      <c r="GZP189" s="23"/>
      <c r="GZQ189" s="23"/>
      <c r="GZR189" s="23"/>
      <c r="GZS189" s="23"/>
      <c r="GZT189" s="23"/>
      <c r="GZU189" s="23"/>
      <c r="GZV189" s="23"/>
      <c r="GZW189" s="23"/>
      <c r="GZX189" s="23"/>
      <c r="GZY189" s="23"/>
      <c r="GZZ189" s="23"/>
      <c r="HAA189" s="23"/>
      <c r="HAB189" s="23"/>
      <c r="HAC189" s="23"/>
      <c r="HAD189" s="23"/>
      <c r="HAE189" s="23"/>
      <c r="HAF189" s="23"/>
      <c r="HAG189" s="23"/>
      <c r="HAH189" s="23"/>
      <c r="HAI189" s="23"/>
      <c r="HAJ189" s="23"/>
      <c r="HAK189" s="23"/>
      <c r="HAL189" s="23"/>
      <c r="HAM189" s="23"/>
      <c r="HAN189" s="23"/>
      <c r="HAO189" s="23"/>
      <c r="HAP189" s="23"/>
      <c r="HAQ189" s="23"/>
      <c r="HAR189" s="23"/>
      <c r="HAS189" s="23"/>
      <c r="HAT189" s="23"/>
      <c r="HAU189" s="23"/>
      <c r="HAV189" s="23"/>
      <c r="HAW189" s="23"/>
      <c r="HAX189" s="23"/>
      <c r="HAY189" s="23"/>
      <c r="HAZ189" s="23"/>
      <c r="HBA189" s="23"/>
      <c r="HBB189" s="23"/>
      <c r="HBC189" s="23"/>
      <c r="HBD189" s="23"/>
      <c r="HBE189" s="23"/>
      <c r="HBF189" s="23"/>
      <c r="HBG189" s="23"/>
      <c r="HBH189" s="23"/>
      <c r="HBI189" s="23"/>
      <c r="HBJ189" s="23"/>
      <c r="HBK189" s="23"/>
      <c r="HBL189" s="23"/>
      <c r="HBM189" s="23"/>
      <c r="HBN189" s="23"/>
      <c r="HBO189" s="23"/>
      <c r="HBP189" s="23"/>
      <c r="HBQ189" s="23"/>
      <c r="HBR189" s="23"/>
      <c r="HBS189" s="23"/>
      <c r="HBT189" s="23"/>
      <c r="HBU189" s="23"/>
      <c r="HBV189" s="23"/>
      <c r="HBW189" s="23"/>
      <c r="HBX189" s="23"/>
      <c r="HBY189" s="23"/>
      <c r="HBZ189" s="23"/>
      <c r="HCA189" s="23"/>
      <c r="HCB189" s="23"/>
      <c r="HCC189" s="23"/>
      <c r="HCD189" s="23"/>
      <c r="HCE189" s="23"/>
      <c r="HCF189" s="23"/>
      <c r="HCG189" s="23"/>
      <c r="HCH189" s="23"/>
      <c r="HCI189" s="23"/>
      <c r="HCJ189" s="23"/>
      <c r="HCK189" s="23"/>
      <c r="HCL189" s="23"/>
      <c r="HCM189" s="23"/>
      <c r="HCN189" s="23"/>
      <c r="HCO189" s="23"/>
      <c r="HCP189" s="23"/>
      <c r="HCQ189" s="23"/>
      <c r="HCR189" s="23"/>
      <c r="HCS189" s="23"/>
      <c r="HCT189" s="23"/>
      <c r="HCU189" s="23"/>
      <c r="HCV189" s="23"/>
      <c r="HCW189" s="23"/>
      <c r="HCX189" s="23"/>
      <c r="HCY189" s="23"/>
      <c r="HCZ189" s="23"/>
      <c r="HDA189" s="23"/>
      <c r="HDB189" s="23"/>
      <c r="HDC189" s="23"/>
      <c r="HDD189" s="23"/>
      <c r="HDE189" s="23"/>
      <c r="HDF189" s="23"/>
      <c r="HDG189" s="23"/>
      <c r="HDH189" s="23"/>
      <c r="HDI189" s="23"/>
      <c r="HDJ189" s="23"/>
      <c r="HDK189" s="23"/>
      <c r="HDL189" s="23"/>
      <c r="HDM189" s="23"/>
      <c r="HDN189" s="23"/>
      <c r="HDO189" s="23"/>
      <c r="HDP189" s="23"/>
      <c r="HDQ189" s="23"/>
      <c r="HDR189" s="23"/>
      <c r="HDS189" s="23"/>
      <c r="HDT189" s="23"/>
      <c r="HDU189" s="23"/>
      <c r="HDV189" s="23"/>
      <c r="HDW189" s="23"/>
      <c r="HDX189" s="23"/>
      <c r="HDY189" s="23"/>
      <c r="HDZ189" s="23"/>
      <c r="HEA189" s="23"/>
      <c r="HEB189" s="23"/>
      <c r="HEC189" s="23"/>
      <c r="HED189" s="23"/>
      <c r="HEE189" s="23"/>
      <c r="HEF189" s="23"/>
      <c r="HEG189" s="23"/>
      <c r="HEH189" s="23"/>
      <c r="HEI189" s="23"/>
      <c r="HEJ189" s="23"/>
      <c r="HEK189" s="23"/>
      <c r="HEL189" s="23"/>
      <c r="HEM189" s="23"/>
      <c r="HEN189" s="23"/>
      <c r="HEO189" s="23"/>
      <c r="HEP189" s="23"/>
      <c r="HEQ189" s="23"/>
      <c r="HER189" s="23"/>
      <c r="HES189" s="23"/>
      <c r="HET189" s="23"/>
      <c r="HEU189" s="23"/>
      <c r="HEV189" s="23"/>
      <c r="HEW189" s="23"/>
      <c r="HEX189" s="23"/>
      <c r="HEY189" s="23"/>
      <c r="HEZ189" s="23"/>
      <c r="HFA189" s="23"/>
      <c r="HFB189" s="23"/>
      <c r="HFC189" s="23"/>
      <c r="HFD189" s="23"/>
      <c r="HFE189" s="23"/>
      <c r="HFF189" s="23"/>
      <c r="HFG189" s="23"/>
      <c r="HFH189" s="23"/>
      <c r="HFI189" s="23"/>
      <c r="HFJ189" s="23"/>
      <c r="HFK189" s="23"/>
      <c r="HFL189" s="23"/>
      <c r="HFM189" s="23"/>
      <c r="HFN189" s="23"/>
      <c r="HFO189" s="23"/>
      <c r="HFP189" s="23"/>
      <c r="HFQ189" s="23"/>
      <c r="HFR189" s="23"/>
      <c r="HFS189" s="23"/>
      <c r="HFT189" s="23"/>
      <c r="HFU189" s="23"/>
      <c r="HFV189" s="23"/>
      <c r="HFW189" s="23"/>
      <c r="HFX189" s="23"/>
      <c r="HFY189" s="23"/>
      <c r="HFZ189" s="23"/>
      <c r="HGA189" s="23"/>
      <c r="HGB189" s="23"/>
      <c r="HGC189" s="23"/>
      <c r="HGD189" s="23"/>
      <c r="HGE189" s="23"/>
      <c r="HGF189" s="23"/>
      <c r="HGG189" s="23"/>
      <c r="HGH189" s="23"/>
      <c r="HGI189" s="23"/>
      <c r="HGJ189" s="23"/>
      <c r="HGK189" s="23"/>
      <c r="HGL189" s="23"/>
      <c r="HGM189" s="23"/>
      <c r="HGN189" s="23"/>
      <c r="HGO189" s="23"/>
      <c r="HGP189" s="23"/>
      <c r="HGQ189" s="23"/>
      <c r="HGR189" s="23"/>
      <c r="HGS189" s="23"/>
      <c r="HGT189" s="23"/>
      <c r="HGU189" s="23"/>
      <c r="HGV189" s="23"/>
      <c r="HGW189" s="23"/>
      <c r="HGX189" s="23"/>
      <c r="HGY189" s="23"/>
      <c r="HGZ189" s="23"/>
      <c r="HHA189" s="23"/>
      <c r="HHB189" s="23"/>
      <c r="HHC189" s="23"/>
      <c r="HHD189" s="23"/>
      <c r="HHE189" s="23"/>
      <c r="HHF189" s="23"/>
      <c r="HHG189" s="23"/>
      <c r="HHH189" s="23"/>
      <c r="HHI189" s="23"/>
      <c r="HHJ189" s="23"/>
      <c r="HHK189" s="23"/>
      <c r="HHL189" s="23"/>
      <c r="HHM189" s="23"/>
      <c r="HHN189" s="23"/>
      <c r="HHO189" s="23"/>
      <c r="HHP189" s="23"/>
      <c r="HHQ189" s="23"/>
      <c r="HHR189" s="23"/>
      <c r="HHS189" s="23"/>
      <c r="HHT189" s="23"/>
      <c r="HHU189" s="23"/>
      <c r="HHV189" s="23"/>
      <c r="HHW189" s="23"/>
      <c r="HHX189" s="23"/>
      <c r="HHY189" s="23"/>
      <c r="HHZ189" s="23"/>
      <c r="HIA189" s="23"/>
      <c r="HIB189" s="23"/>
      <c r="HIC189" s="23"/>
      <c r="HID189" s="23"/>
      <c r="HIE189" s="23"/>
      <c r="HIF189" s="23"/>
      <c r="HIG189" s="23"/>
      <c r="HIH189" s="23"/>
      <c r="HII189" s="23"/>
      <c r="HIJ189" s="23"/>
      <c r="HIK189" s="23"/>
      <c r="HIL189" s="23"/>
      <c r="HIM189" s="23"/>
      <c r="HIN189" s="23"/>
      <c r="HIO189" s="23"/>
      <c r="HIP189" s="23"/>
      <c r="HIQ189" s="23"/>
      <c r="HIR189" s="23"/>
      <c r="HIS189" s="23"/>
      <c r="HIT189" s="23"/>
      <c r="HIU189" s="23"/>
      <c r="HIV189" s="23"/>
      <c r="HIW189" s="23"/>
      <c r="HIX189" s="23"/>
      <c r="HIY189" s="23"/>
      <c r="HIZ189" s="23"/>
      <c r="HJA189" s="23"/>
      <c r="HJB189" s="23"/>
      <c r="HJC189" s="23"/>
      <c r="HJD189" s="23"/>
      <c r="HJE189" s="23"/>
      <c r="HJF189" s="23"/>
      <c r="HJG189" s="23"/>
      <c r="HJH189" s="23"/>
      <c r="HJI189" s="23"/>
      <c r="HJJ189" s="23"/>
      <c r="HJK189" s="23"/>
      <c r="HJL189" s="23"/>
      <c r="HJM189" s="23"/>
      <c r="HJN189" s="23"/>
      <c r="HJO189" s="23"/>
      <c r="HJP189" s="23"/>
      <c r="HJQ189" s="23"/>
      <c r="HJR189" s="23"/>
      <c r="HJS189" s="23"/>
      <c r="HJT189" s="23"/>
      <c r="HJU189" s="23"/>
      <c r="HJV189" s="23"/>
      <c r="HJW189" s="23"/>
      <c r="HJX189" s="23"/>
      <c r="HJY189" s="23"/>
      <c r="HJZ189" s="23"/>
      <c r="HKA189" s="23"/>
      <c r="HKB189" s="23"/>
      <c r="HKC189" s="23"/>
      <c r="HKD189" s="23"/>
      <c r="HKE189" s="23"/>
      <c r="HKF189" s="23"/>
      <c r="HKG189" s="23"/>
      <c r="HKH189" s="23"/>
      <c r="HKI189" s="23"/>
      <c r="HKJ189" s="23"/>
      <c r="HKK189" s="23"/>
      <c r="HKL189" s="23"/>
      <c r="HKM189" s="23"/>
      <c r="HKN189" s="23"/>
      <c r="HKO189" s="23"/>
      <c r="HKP189" s="23"/>
      <c r="HKQ189" s="23"/>
      <c r="HKR189" s="23"/>
      <c r="HKS189" s="23"/>
      <c r="HKT189" s="23"/>
      <c r="HKU189" s="23"/>
      <c r="HKV189" s="23"/>
      <c r="HKW189" s="23"/>
      <c r="HKX189" s="23"/>
      <c r="HKY189" s="23"/>
      <c r="HKZ189" s="23"/>
      <c r="HLA189" s="23"/>
      <c r="HLB189" s="23"/>
      <c r="HLC189" s="23"/>
      <c r="HLD189" s="23"/>
      <c r="HLE189" s="23"/>
      <c r="HLF189" s="23"/>
      <c r="HLG189" s="23"/>
      <c r="HLH189" s="23"/>
      <c r="HLI189" s="23"/>
      <c r="HLJ189" s="23"/>
      <c r="HLK189" s="23"/>
      <c r="HLL189" s="23"/>
      <c r="HLM189" s="23"/>
      <c r="HLN189" s="23"/>
      <c r="HLO189" s="23"/>
      <c r="HLP189" s="23"/>
      <c r="HLQ189" s="23"/>
      <c r="HLR189" s="23"/>
      <c r="HLS189" s="23"/>
      <c r="HLT189" s="23"/>
      <c r="HLU189" s="23"/>
      <c r="HLV189" s="23"/>
      <c r="HLW189" s="23"/>
      <c r="HLX189" s="23"/>
      <c r="HLY189" s="23"/>
      <c r="HLZ189" s="23"/>
      <c r="HMA189" s="23"/>
      <c r="HMB189" s="23"/>
      <c r="HMC189" s="23"/>
      <c r="HMD189" s="23"/>
      <c r="HME189" s="23"/>
      <c r="HMF189" s="23"/>
      <c r="HMG189" s="23"/>
      <c r="HMH189" s="23"/>
      <c r="HMI189" s="23"/>
      <c r="HMJ189" s="23"/>
      <c r="HMK189" s="23"/>
      <c r="HML189" s="23"/>
      <c r="HMM189" s="23"/>
      <c r="HMN189" s="23"/>
      <c r="HMO189" s="23"/>
      <c r="HMP189" s="23"/>
      <c r="HMQ189" s="23"/>
      <c r="HMR189" s="23"/>
      <c r="HMS189" s="23"/>
      <c r="HMT189" s="23"/>
      <c r="HMU189" s="23"/>
      <c r="HMV189" s="23"/>
      <c r="HMW189" s="23"/>
      <c r="HMX189" s="23"/>
      <c r="HMY189" s="23"/>
      <c r="HMZ189" s="23"/>
      <c r="HNA189" s="23"/>
      <c r="HNB189" s="23"/>
      <c r="HNC189" s="23"/>
      <c r="HND189" s="23"/>
      <c r="HNE189" s="23"/>
      <c r="HNF189" s="23"/>
      <c r="HNG189" s="23"/>
      <c r="HNH189" s="23"/>
      <c r="HNI189" s="23"/>
      <c r="HNJ189" s="23"/>
      <c r="HNK189" s="23"/>
      <c r="HNL189" s="23"/>
      <c r="HNM189" s="23"/>
      <c r="HNN189" s="23"/>
      <c r="HNO189" s="23"/>
      <c r="HNP189" s="23"/>
      <c r="HNQ189" s="23"/>
      <c r="HNR189" s="23"/>
      <c r="HNS189" s="23"/>
      <c r="HNT189" s="23"/>
      <c r="HNU189" s="23"/>
      <c r="HNV189" s="23"/>
      <c r="HNW189" s="23"/>
      <c r="HNX189" s="23"/>
      <c r="HNY189" s="23"/>
      <c r="HNZ189" s="23"/>
      <c r="HOA189" s="23"/>
      <c r="HOB189" s="23"/>
      <c r="HOC189" s="23"/>
      <c r="HOD189" s="23"/>
      <c r="HOE189" s="23"/>
      <c r="HOF189" s="23"/>
      <c r="HOG189" s="23"/>
      <c r="HOH189" s="23"/>
      <c r="HOI189" s="23"/>
      <c r="HOJ189" s="23"/>
      <c r="HOK189" s="23"/>
      <c r="HOL189" s="23"/>
      <c r="HOM189" s="23"/>
      <c r="HON189" s="23"/>
      <c r="HOO189" s="23"/>
      <c r="HOP189" s="23"/>
      <c r="HOQ189" s="23"/>
      <c r="HOR189" s="23"/>
      <c r="HOS189" s="23"/>
      <c r="HOT189" s="23"/>
      <c r="HOU189" s="23"/>
      <c r="HOV189" s="23"/>
      <c r="HOW189" s="23"/>
      <c r="HOX189" s="23"/>
      <c r="HOY189" s="23"/>
      <c r="HOZ189" s="23"/>
      <c r="HPA189" s="23"/>
      <c r="HPB189" s="23"/>
      <c r="HPC189" s="23"/>
      <c r="HPD189" s="23"/>
      <c r="HPE189" s="23"/>
      <c r="HPF189" s="23"/>
      <c r="HPG189" s="23"/>
      <c r="HPH189" s="23"/>
      <c r="HPI189" s="23"/>
      <c r="HPJ189" s="23"/>
      <c r="HPK189" s="23"/>
      <c r="HPL189" s="23"/>
      <c r="HPM189" s="23"/>
      <c r="HPN189" s="23"/>
      <c r="HPO189" s="23"/>
      <c r="HPP189" s="23"/>
      <c r="HPQ189" s="23"/>
      <c r="HPR189" s="23"/>
      <c r="HPS189" s="23"/>
      <c r="HPT189" s="23"/>
      <c r="HPU189" s="23"/>
      <c r="HPV189" s="23"/>
      <c r="HPW189" s="23"/>
      <c r="HPX189" s="23"/>
      <c r="HPY189" s="23"/>
      <c r="HPZ189" s="23"/>
      <c r="HQA189" s="23"/>
      <c r="HQB189" s="23"/>
      <c r="HQC189" s="23"/>
      <c r="HQD189" s="23"/>
      <c r="HQE189" s="23"/>
      <c r="HQF189" s="23"/>
      <c r="HQG189" s="23"/>
      <c r="HQH189" s="23"/>
      <c r="HQI189" s="23"/>
      <c r="HQJ189" s="23"/>
      <c r="HQK189" s="23"/>
      <c r="HQL189" s="23"/>
      <c r="HQM189" s="23"/>
      <c r="HQN189" s="23"/>
      <c r="HQO189" s="23"/>
      <c r="HQP189" s="23"/>
      <c r="HQQ189" s="23"/>
      <c r="HQR189" s="23"/>
      <c r="HQS189" s="23"/>
      <c r="HQT189" s="23"/>
      <c r="HQU189" s="23"/>
      <c r="HQV189" s="23"/>
      <c r="HQW189" s="23"/>
      <c r="HQX189" s="23"/>
      <c r="HQY189" s="23"/>
      <c r="HQZ189" s="23"/>
      <c r="HRA189" s="23"/>
      <c r="HRB189" s="23"/>
      <c r="HRC189" s="23"/>
      <c r="HRD189" s="23"/>
      <c r="HRE189" s="23"/>
      <c r="HRF189" s="23"/>
      <c r="HRG189" s="23"/>
      <c r="HRH189" s="23"/>
      <c r="HRI189" s="23"/>
      <c r="HRJ189" s="23"/>
      <c r="HRK189" s="23"/>
      <c r="HRL189" s="23"/>
      <c r="HRM189" s="23"/>
      <c r="HRN189" s="23"/>
      <c r="HRO189" s="23"/>
      <c r="HRP189" s="23"/>
      <c r="HRQ189" s="23"/>
      <c r="HRR189" s="23"/>
      <c r="HRS189" s="23"/>
      <c r="HRT189" s="23"/>
      <c r="HRU189" s="23"/>
      <c r="HRV189" s="23"/>
      <c r="HRW189" s="23"/>
      <c r="HRX189" s="23"/>
      <c r="HRY189" s="23"/>
      <c r="HRZ189" s="23"/>
      <c r="HSA189" s="23"/>
      <c r="HSB189" s="23"/>
      <c r="HSC189" s="23"/>
      <c r="HSD189" s="23"/>
      <c r="HSE189" s="23"/>
      <c r="HSF189" s="23"/>
      <c r="HSG189" s="23"/>
      <c r="HSH189" s="23"/>
      <c r="HSI189" s="23"/>
      <c r="HSJ189" s="23"/>
      <c r="HSK189" s="23"/>
      <c r="HSL189" s="23"/>
      <c r="HSM189" s="23"/>
      <c r="HSN189" s="23"/>
      <c r="HSO189" s="23"/>
      <c r="HSP189" s="23"/>
      <c r="HSQ189" s="23"/>
      <c r="HSR189" s="23"/>
      <c r="HSS189" s="23"/>
      <c r="HST189" s="23"/>
      <c r="HSU189" s="23"/>
      <c r="HSV189" s="23"/>
      <c r="HSW189" s="23"/>
      <c r="HSX189" s="23"/>
      <c r="HSY189" s="23"/>
      <c r="HSZ189" s="23"/>
      <c r="HTA189" s="23"/>
      <c r="HTB189" s="23"/>
      <c r="HTC189" s="23"/>
      <c r="HTD189" s="23"/>
      <c r="HTE189" s="23"/>
      <c r="HTF189" s="23"/>
      <c r="HTG189" s="23"/>
      <c r="HTH189" s="23"/>
      <c r="HTI189" s="23"/>
      <c r="HTJ189" s="23"/>
      <c r="HTK189" s="23"/>
      <c r="HTL189" s="23"/>
      <c r="HTM189" s="23"/>
      <c r="HTN189" s="23"/>
      <c r="HTO189" s="23"/>
      <c r="HTP189" s="23"/>
      <c r="HTQ189" s="23"/>
      <c r="HTR189" s="23"/>
      <c r="HTS189" s="23"/>
      <c r="HTT189" s="23"/>
      <c r="HTU189" s="23"/>
      <c r="HTV189" s="23"/>
      <c r="HTW189" s="23"/>
      <c r="HTX189" s="23"/>
      <c r="HTY189" s="23"/>
      <c r="HTZ189" s="23"/>
      <c r="HUA189" s="23"/>
      <c r="HUB189" s="23"/>
      <c r="HUC189" s="23"/>
      <c r="HUD189" s="23"/>
      <c r="HUE189" s="23"/>
      <c r="HUF189" s="23"/>
      <c r="HUG189" s="23"/>
      <c r="HUH189" s="23"/>
      <c r="HUI189" s="23"/>
      <c r="HUJ189" s="23"/>
      <c r="HUK189" s="23"/>
      <c r="HUL189" s="23"/>
      <c r="HUM189" s="23"/>
      <c r="HUN189" s="23"/>
      <c r="HUO189" s="23"/>
      <c r="HUP189" s="23"/>
      <c r="HUQ189" s="23"/>
      <c r="HUR189" s="23"/>
      <c r="HUS189" s="23"/>
      <c r="HUT189" s="23"/>
      <c r="HUU189" s="23"/>
      <c r="HUV189" s="23"/>
      <c r="HUW189" s="23"/>
      <c r="HUX189" s="23"/>
      <c r="HUY189" s="23"/>
      <c r="HUZ189" s="23"/>
      <c r="HVA189" s="23"/>
      <c r="HVB189" s="23"/>
      <c r="HVC189" s="23"/>
      <c r="HVD189" s="23"/>
      <c r="HVE189" s="23"/>
      <c r="HVF189" s="23"/>
      <c r="HVG189" s="23"/>
      <c r="HVH189" s="23"/>
      <c r="HVI189" s="23"/>
      <c r="HVJ189" s="23"/>
      <c r="HVK189" s="23"/>
      <c r="HVL189" s="23"/>
      <c r="HVM189" s="23"/>
      <c r="HVN189" s="23"/>
      <c r="HVO189" s="23"/>
      <c r="HVP189" s="23"/>
      <c r="HVQ189" s="23"/>
      <c r="HVR189" s="23"/>
      <c r="HVS189" s="23"/>
      <c r="HVT189" s="23"/>
      <c r="HVU189" s="23"/>
      <c r="HVV189" s="23"/>
      <c r="HVW189" s="23"/>
      <c r="HVX189" s="23"/>
      <c r="HVY189" s="23"/>
      <c r="HVZ189" s="23"/>
      <c r="HWA189" s="23"/>
      <c r="HWB189" s="23"/>
      <c r="HWC189" s="23"/>
      <c r="HWD189" s="23"/>
      <c r="HWE189" s="23"/>
      <c r="HWF189" s="23"/>
      <c r="HWG189" s="23"/>
      <c r="HWH189" s="23"/>
      <c r="HWI189" s="23"/>
      <c r="HWJ189" s="23"/>
      <c r="HWK189" s="23"/>
      <c r="HWL189" s="23"/>
      <c r="HWM189" s="23"/>
      <c r="HWN189" s="23"/>
      <c r="HWO189" s="23"/>
      <c r="HWP189" s="23"/>
      <c r="HWQ189" s="23"/>
      <c r="HWR189" s="23"/>
      <c r="HWS189" s="23"/>
      <c r="HWT189" s="23"/>
      <c r="HWU189" s="23"/>
      <c r="HWV189" s="23"/>
      <c r="HWW189" s="23"/>
      <c r="HWX189" s="23"/>
      <c r="HWY189" s="23"/>
      <c r="HWZ189" s="23"/>
      <c r="HXA189" s="23"/>
      <c r="HXB189" s="23"/>
      <c r="HXC189" s="23"/>
      <c r="HXD189" s="23"/>
      <c r="HXE189" s="23"/>
      <c r="HXF189" s="23"/>
      <c r="HXG189" s="23"/>
      <c r="HXH189" s="23"/>
      <c r="HXI189" s="23"/>
      <c r="HXJ189" s="23"/>
      <c r="HXK189" s="23"/>
      <c r="HXL189" s="23"/>
      <c r="HXM189" s="23"/>
      <c r="HXN189" s="23"/>
      <c r="HXO189" s="23"/>
      <c r="HXP189" s="23"/>
      <c r="HXQ189" s="23"/>
      <c r="HXR189" s="23"/>
      <c r="HXS189" s="23"/>
      <c r="HXT189" s="23"/>
      <c r="HXU189" s="23"/>
      <c r="HXV189" s="23"/>
      <c r="HXW189" s="23"/>
      <c r="HXX189" s="23"/>
      <c r="HXY189" s="23"/>
      <c r="HXZ189" s="23"/>
      <c r="HYA189" s="23"/>
      <c r="HYB189" s="23"/>
      <c r="HYC189" s="23"/>
      <c r="HYD189" s="23"/>
      <c r="HYE189" s="23"/>
      <c r="HYF189" s="23"/>
      <c r="HYG189" s="23"/>
      <c r="HYH189" s="23"/>
      <c r="HYI189" s="23"/>
      <c r="HYJ189" s="23"/>
      <c r="HYK189" s="23"/>
      <c r="HYL189" s="23"/>
      <c r="HYM189" s="23"/>
      <c r="HYN189" s="23"/>
      <c r="HYO189" s="23"/>
      <c r="HYP189" s="23"/>
      <c r="HYQ189" s="23"/>
      <c r="HYR189" s="23"/>
      <c r="HYS189" s="23"/>
      <c r="HYT189" s="23"/>
      <c r="HYU189" s="23"/>
      <c r="HYV189" s="23"/>
      <c r="HYW189" s="23"/>
      <c r="HYX189" s="23"/>
      <c r="HYY189" s="23"/>
      <c r="HYZ189" s="23"/>
      <c r="HZA189" s="23"/>
      <c r="HZB189" s="23"/>
      <c r="HZC189" s="23"/>
      <c r="HZD189" s="23"/>
      <c r="HZE189" s="23"/>
      <c r="HZF189" s="23"/>
      <c r="HZG189" s="23"/>
      <c r="HZH189" s="23"/>
      <c r="HZI189" s="23"/>
      <c r="HZJ189" s="23"/>
      <c r="HZK189" s="23"/>
      <c r="HZL189" s="23"/>
      <c r="HZM189" s="23"/>
      <c r="HZN189" s="23"/>
      <c r="HZO189" s="23"/>
      <c r="HZP189" s="23"/>
      <c r="HZQ189" s="23"/>
      <c r="HZR189" s="23"/>
      <c r="HZS189" s="23"/>
      <c r="HZT189" s="23"/>
      <c r="HZU189" s="23"/>
      <c r="HZV189" s="23"/>
      <c r="HZW189" s="23"/>
      <c r="HZX189" s="23"/>
      <c r="HZY189" s="23"/>
      <c r="HZZ189" s="23"/>
      <c r="IAA189" s="23"/>
      <c r="IAB189" s="23"/>
      <c r="IAC189" s="23"/>
      <c r="IAD189" s="23"/>
      <c r="IAE189" s="23"/>
      <c r="IAF189" s="23"/>
      <c r="IAG189" s="23"/>
      <c r="IAH189" s="23"/>
      <c r="IAI189" s="23"/>
      <c r="IAJ189" s="23"/>
      <c r="IAK189" s="23"/>
      <c r="IAL189" s="23"/>
      <c r="IAM189" s="23"/>
      <c r="IAN189" s="23"/>
      <c r="IAO189" s="23"/>
      <c r="IAP189" s="23"/>
      <c r="IAQ189" s="23"/>
      <c r="IAR189" s="23"/>
      <c r="IAS189" s="23"/>
      <c r="IAT189" s="23"/>
      <c r="IAU189" s="23"/>
      <c r="IAV189" s="23"/>
      <c r="IAW189" s="23"/>
      <c r="IAX189" s="23"/>
      <c r="IAY189" s="23"/>
      <c r="IAZ189" s="23"/>
      <c r="IBA189" s="23"/>
      <c r="IBB189" s="23"/>
      <c r="IBC189" s="23"/>
      <c r="IBD189" s="23"/>
      <c r="IBE189" s="23"/>
      <c r="IBF189" s="23"/>
      <c r="IBG189" s="23"/>
      <c r="IBH189" s="23"/>
      <c r="IBI189" s="23"/>
      <c r="IBJ189" s="23"/>
      <c r="IBK189" s="23"/>
      <c r="IBL189" s="23"/>
      <c r="IBM189" s="23"/>
      <c r="IBN189" s="23"/>
      <c r="IBO189" s="23"/>
      <c r="IBP189" s="23"/>
      <c r="IBQ189" s="23"/>
      <c r="IBR189" s="23"/>
      <c r="IBS189" s="23"/>
      <c r="IBT189" s="23"/>
      <c r="IBU189" s="23"/>
      <c r="IBV189" s="23"/>
      <c r="IBW189" s="23"/>
      <c r="IBX189" s="23"/>
      <c r="IBY189" s="23"/>
      <c r="IBZ189" s="23"/>
      <c r="ICA189" s="23"/>
      <c r="ICB189" s="23"/>
      <c r="ICC189" s="23"/>
      <c r="ICD189" s="23"/>
      <c r="ICE189" s="23"/>
      <c r="ICF189" s="23"/>
      <c r="ICG189" s="23"/>
      <c r="ICH189" s="23"/>
      <c r="ICI189" s="23"/>
      <c r="ICJ189" s="23"/>
      <c r="ICK189" s="23"/>
      <c r="ICL189" s="23"/>
      <c r="ICM189" s="23"/>
      <c r="ICN189" s="23"/>
      <c r="ICO189" s="23"/>
      <c r="ICP189" s="23"/>
      <c r="ICQ189" s="23"/>
      <c r="ICR189" s="23"/>
      <c r="ICS189" s="23"/>
      <c r="ICT189" s="23"/>
      <c r="ICU189" s="23"/>
      <c r="ICV189" s="23"/>
      <c r="ICW189" s="23"/>
      <c r="ICX189" s="23"/>
      <c r="ICY189" s="23"/>
      <c r="ICZ189" s="23"/>
      <c r="IDA189" s="23"/>
      <c r="IDB189" s="23"/>
      <c r="IDC189" s="23"/>
      <c r="IDD189" s="23"/>
      <c r="IDE189" s="23"/>
      <c r="IDF189" s="23"/>
      <c r="IDG189" s="23"/>
      <c r="IDH189" s="23"/>
      <c r="IDI189" s="23"/>
      <c r="IDJ189" s="23"/>
      <c r="IDK189" s="23"/>
      <c r="IDL189" s="23"/>
      <c r="IDM189" s="23"/>
      <c r="IDN189" s="23"/>
      <c r="IDO189" s="23"/>
      <c r="IDP189" s="23"/>
      <c r="IDQ189" s="23"/>
      <c r="IDR189" s="23"/>
      <c r="IDS189" s="23"/>
      <c r="IDT189" s="23"/>
      <c r="IDU189" s="23"/>
      <c r="IDV189" s="23"/>
      <c r="IDW189" s="23"/>
      <c r="IDX189" s="23"/>
      <c r="IDY189" s="23"/>
      <c r="IDZ189" s="23"/>
      <c r="IEA189" s="23"/>
      <c r="IEB189" s="23"/>
      <c r="IEC189" s="23"/>
      <c r="IED189" s="23"/>
      <c r="IEE189" s="23"/>
      <c r="IEF189" s="23"/>
      <c r="IEG189" s="23"/>
      <c r="IEH189" s="23"/>
      <c r="IEI189" s="23"/>
      <c r="IEJ189" s="23"/>
      <c r="IEK189" s="23"/>
      <c r="IEL189" s="23"/>
      <c r="IEM189" s="23"/>
      <c r="IEN189" s="23"/>
      <c r="IEO189" s="23"/>
      <c r="IEP189" s="23"/>
      <c r="IEQ189" s="23"/>
      <c r="IER189" s="23"/>
      <c r="IES189" s="23"/>
      <c r="IET189" s="23"/>
      <c r="IEU189" s="23"/>
      <c r="IEV189" s="23"/>
      <c r="IEW189" s="23"/>
      <c r="IEX189" s="23"/>
      <c r="IEY189" s="23"/>
      <c r="IEZ189" s="23"/>
      <c r="IFA189" s="23"/>
      <c r="IFB189" s="23"/>
      <c r="IFC189" s="23"/>
      <c r="IFD189" s="23"/>
      <c r="IFE189" s="23"/>
      <c r="IFF189" s="23"/>
      <c r="IFG189" s="23"/>
      <c r="IFH189" s="23"/>
      <c r="IFI189" s="23"/>
      <c r="IFJ189" s="23"/>
      <c r="IFK189" s="23"/>
      <c r="IFL189" s="23"/>
      <c r="IFM189" s="23"/>
      <c r="IFN189" s="23"/>
      <c r="IFO189" s="23"/>
      <c r="IFP189" s="23"/>
      <c r="IFQ189" s="23"/>
      <c r="IFR189" s="23"/>
      <c r="IFS189" s="23"/>
      <c r="IFT189" s="23"/>
      <c r="IFU189" s="23"/>
      <c r="IFV189" s="23"/>
      <c r="IFW189" s="23"/>
      <c r="IFX189" s="23"/>
      <c r="IFY189" s="23"/>
      <c r="IFZ189" s="23"/>
      <c r="IGA189" s="23"/>
      <c r="IGB189" s="23"/>
      <c r="IGC189" s="23"/>
      <c r="IGD189" s="23"/>
      <c r="IGE189" s="23"/>
      <c r="IGF189" s="23"/>
      <c r="IGG189" s="23"/>
      <c r="IGH189" s="23"/>
      <c r="IGI189" s="23"/>
      <c r="IGJ189" s="23"/>
      <c r="IGK189" s="23"/>
      <c r="IGL189" s="23"/>
      <c r="IGM189" s="23"/>
      <c r="IGN189" s="23"/>
      <c r="IGO189" s="23"/>
      <c r="IGP189" s="23"/>
      <c r="IGQ189" s="23"/>
      <c r="IGR189" s="23"/>
      <c r="IGS189" s="23"/>
      <c r="IGT189" s="23"/>
      <c r="IGU189" s="23"/>
      <c r="IGV189" s="23"/>
      <c r="IGW189" s="23"/>
      <c r="IGX189" s="23"/>
      <c r="IGY189" s="23"/>
      <c r="IGZ189" s="23"/>
      <c r="IHA189" s="23"/>
      <c r="IHB189" s="23"/>
      <c r="IHC189" s="23"/>
      <c r="IHD189" s="23"/>
      <c r="IHE189" s="23"/>
      <c r="IHF189" s="23"/>
      <c r="IHG189" s="23"/>
      <c r="IHH189" s="23"/>
      <c r="IHI189" s="23"/>
      <c r="IHJ189" s="23"/>
      <c r="IHK189" s="23"/>
      <c r="IHL189" s="23"/>
      <c r="IHM189" s="23"/>
      <c r="IHN189" s="23"/>
      <c r="IHO189" s="23"/>
      <c r="IHP189" s="23"/>
      <c r="IHQ189" s="23"/>
      <c r="IHR189" s="23"/>
      <c r="IHS189" s="23"/>
      <c r="IHT189" s="23"/>
      <c r="IHU189" s="23"/>
      <c r="IHV189" s="23"/>
      <c r="IHW189" s="23"/>
      <c r="IHX189" s="23"/>
      <c r="IHY189" s="23"/>
      <c r="IHZ189" s="23"/>
      <c r="IIA189" s="23"/>
      <c r="IIB189" s="23"/>
      <c r="IIC189" s="23"/>
      <c r="IID189" s="23"/>
      <c r="IIE189" s="23"/>
      <c r="IIF189" s="23"/>
      <c r="IIG189" s="23"/>
      <c r="IIH189" s="23"/>
      <c r="III189" s="23"/>
      <c r="IIJ189" s="23"/>
      <c r="IIK189" s="23"/>
      <c r="IIL189" s="23"/>
      <c r="IIM189" s="23"/>
      <c r="IIN189" s="23"/>
      <c r="IIO189" s="23"/>
      <c r="IIP189" s="23"/>
      <c r="IIQ189" s="23"/>
      <c r="IIR189" s="23"/>
      <c r="IIS189" s="23"/>
      <c r="IIT189" s="23"/>
      <c r="IIU189" s="23"/>
      <c r="IIV189" s="23"/>
      <c r="IIW189" s="23"/>
      <c r="IIX189" s="23"/>
      <c r="IIY189" s="23"/>
      <c r="IIZ189" s="23"/>
      <c r="IJA189" s="23"/>
      <c r="IJB189" s="23"/>
      <c r="IJC189" s="23"/>
      <c r="IJD189" s="23"/>
      <c r="IJE189" s="23"/>
      <c r="IJF189" s="23"/>
      <c r="IJG189" s="23"/>
      <c r="IJH189" s="23"/>
      <c r="IJI189" s="23"/>
      <c r="IJJ189" s="23"/>
      <c r="IJK189" s="23"/>
      <c r="IJL189" s="23"/>
      <c r="IJM189" s="23"/>
      <c r="IJN189" s="23"/>
      <c r="IJO189" s="23"/>
      <c r="IJP189" s="23"/>
      <c r="IJQ189" s="23"/>
      <c r="IJR189" s="23"/>
      <c r="IJS189" s="23"/>
      <c r="IJT189" s="23"/>
      <c r="IJU189" s="23"/>
      <c r="IJV189" s="23"/>
      <c r="IJW189" s="23"/>
      <c r="IJX189" s="23"/>
      <c r="IJY189" s="23"/>
      <c r="IJZ189" s="23"/>
      <c r="IKA189" s="23"/>
      <c r="IKB189" s="23"/>
      <c r="IKC189" s="23"/>
      <c r="IKD189" s="23"/>
      <c r="IKE189" s="23"/>
      <c r="IKF189" s="23"/>
      <c r="IKG189" s="23"/>
      <c r="IKH189" s="23"/>
      <c r="IKI189" s="23"/>
      <c r="IKJ189" s="23"/>
      <c r="IKK189" s="23"/>
      <c r="IKL189" s="23"/>
      <c r="IKM189" s="23"/>
      <c r="IKN189" s="23"/>
      <c r="IKO189" s="23"/>
      <c r="IKP189" s="23"/>
      <c r="IKQ189" s="23"/>
      <c r="IKR189" s="23"/>
      <c r="IKS189" s="23"/>
      <c r="IKT189" s="23"/>
      <c r="IKU189" s="23"/>
      <c r="IKV189" s="23"/>
      <c r="IKW189" s="23"/>
      <c r="IKX189" s="23"/>
      <c r="IKY189" s="23"/>
      <c r="IKZ189" s="23"/>
      <c r="ILA189" s="23"/>
      <c r="ILB189" s="23"/>
      <c r="ILC189" s="23"/>
      <c r="ILD189" s="23"/>
      <c r="ILE189" s="23"/>
      <c r="ILF189" s="23"/>
      <c r="ILG189" s="23"/>
      <c r="ILH189" s="23"/>
      <c r="ILI189" s="23"/>
      <c r="ILJ189" s="23"/>
      <c r="ILK189" s="23"/>
      <c r="ILL189" s="23"/>
      <c r="ILM189" s="23"/>
      <c r="ILN189" s="23"/>
      <c r="ILO189" s="23"/>
      <c r="ILP189" s="23"/>
      <c r="ILQ189" s="23"/>
      <c r="ILR189" s="23"/>
      <c r="ILS189" s="23"/>
      <c r="ILT189" s="23"/>
      <c r="ILU189" s="23"/>
      <c r="ILV189" s="23"/>
      <c r="ILW189" s="23"/>
      <c r="ILX189" s="23"/>
      <c r="ILY189" s="23"/>
      <c r="ILZ189" s="23"/>
      <c r="IMA189" s="23"/>
      <c r="IMB189" s="23"/>
      <c r="IMC189" s="23"/>
      <c r="IMD189" s="23"/>
      <c r="IME189" s="23"/>
      <c r="IMF189" s="23"/>
      <c r="IMG189" s="23"/>
      <c r="IMH189" s="23"/>
      <c r="IMI189" s="23"/>
      <c r="IMJ189" s="23"/>
      <c r="IMK189" s="23"/>
      <c r="IML189" s="23"/>
      <c r="IMM189" s="23"/>
      <c r="IMN189" s="23"/>
      <c r="IMO189" s="23"/>
      <c r="IMP189" s="23"/>
      <c r="IMQ189" s="23"/>
      <c r="IMR189" s="23"/>
      <c r="IMS189" s="23"/>
      <c r="IMT189" s="23"/>
      <c r="IMU189" s="23"/>
      <c r="IMV189" s="23"/>
      <c r="IMW189" s="23"/>
      <c r="IMX189" s="23"/>
      <c r="IMY189" s="23"/>
      <c r="IMZ189" s="23"/>
      <c r="INA189" s="23"/>
      <c r="INB189" s="23"/>
      <c r="INC189" s="23"/>
      <c r="IND189" s="23"/>
      <c r="INE189" s="23"/>
      <c r="INF189" s="23"/>
      <c r="ING189" s="23"/>
      <c r="INH189" s="23"/>
      <c r="INI189" s="23"/>
      <c r="INJ189" s="23"/>
      <c r="INK189" s="23"/>
      <c r="INL189" s="23"/>
      <c r="INM189" s="23"/>
      <c r="INN189" s="23"/>
      <c r="INO189" s="23"/>
      <c r="INP189" s="23"/>
      <c r="INQ189" s="23"/>
      <c r="INR189" s="23"/>
      <c r="INS189" s="23"/>
      <c r="INT189" s="23"/>
      <c r="INU189" s="23"/>
      <c r="INV189" s="23"/>
      <c r="INW189" s="23"/>
      <c r="INX189" s="23"/>
      <c r="INY189" s="23"/>
      <c r="INZ189" s="23"/>
      <c r="IOA189" s="23"/>
      <c r="IOB189" s="23"/>
      <c r="IOC189" s="23"/>
      <c r="IOD189" s="23"/>
      <c r="IOE189" s="23"/>
      <c r="IOF189" s="23"/>
      <c r="IOG189" s="23"/>
      <c r="IOH189" s="23"/>
      <c r="IOI189" s="23"/>
      <c r="IOJ189" s="23"/>
      <c r="IOK189" s="23"/>
      <c r="IOL189" s="23"/>
      <c r="IOM189" s="23"/>
      <c r="ION189" s="23"/>
      <c r="IOO189" s="23"/>
      <c r="IOP189" s="23"/>
      <c r="IOQ189" s="23"/>
      <c r="IOR189" s="23"/>
      <c r="IOS189" s="23"/>
      <c r="IOT189" s="23"/>
      <c r="IOU189" s="23"/>
      <c r="IOV189" s="23"/>
      <c r="IOW189" s="23"/>
      <c r="IOX189" s="23"/>
      <c r="IOY189" s="23"/>
      <c r="IOZ189" s="23"/>
      <c r="IPA189" s="23"/>
      <c r="IPB189" s="23"/>
      <c r="IPC189" s="23"/>
      <c r="IPD189" s="23"/>
      <c r="IPE189" s="23"/>
      <c r="IPF189" s="23"/>
      <c r="IPG189" s="23"/>
      <c r="IPH189" s="23"/>
      <c r="IPI189" s="23"/>
      <c r="IPJ189" s="23"/>
      <c r="IPK189" s="23"/>
      <c r="IPL189" s="23"/>
      <c r="IPM189" s="23"/>
      <c r="IPN189" s="23"/>
      <c r="IPO189" s="23"/>
      <c r="IPP189" s="23"/>
      <c r="IPQ189" s="23"/>
      <c r="IPR189" s="23"/>
      <c r="IPS189" s="23"/>
      <c r="IPT189" s="23"/>
      <c r="IPU189" s="23"/>
      <c r="IPV189" s="23"/>
      <c r="IPW189" s="23"/>
      <c r="IPX189" s="23"/>
      <c r="IPY189" s="23"/>
      <c r="IPZ189" s="23"/>
      <c r="IQA189" s="23"/>
      <c r="IQB189" s="23"/>
      <c r="IQC189" s="23"/>
      <c r="IQD189" s="23"/>
      <c r="IQE189" s="23"/>
      <c r="IQF189" s="23"/>
      <c r="IQG189" s="23"/>
      <c r="IQH189" s="23"/>
      <c r="IQI189" s="23"/>
      <c r="IQJ189" s="23"/>
      <c r="IQK189" s="23"/>
      <c r="IQL189" s="23"/>
      <c r="IQM189" s="23"/>
      <c r="IQN189" s="23"/>
      <c r="IQO189" s="23"/>
      <c r="IQP189" s="23"/>
      <c r="IQQ189" s="23"/>
      <c r="IQR189" s="23"/>
      <c r="IQS189" s="23"/>
      <c r="IQT189" s="23"/>
      <c r="IQU189" s="23"/>
      <c r="IQV189" s="23"/>
      <c r="IQW189" s="23"/>
      <c r="IQX189" s="23"/>
      <c r="IQY189" s="23"/>
      <c r="IQZ189" s="23"/>
      <c r="IRA189" s="23"/>
      <c r="IRB189" s="23"/>
      <c r="IRC189" s="23"/>
      <c r="IRD189" s="23"/>
      <c r="IRE189" s="23"/>
      <c r="IRF189" s="23"/>
      <c r="IRG189" s="23"/>
      <c r="IRH189" s="23"/>
      <c r="IRI189" s="23"/>
      <c r="IRJ189" s="23"/>
      <c r="IRK189" s="23"/>
      <c r="IRL189" s="23"/>
      <c r="IRM189" s="23"/>
      <c r="IRN189" s="23"/>
      <c r="IRO189" s="23"/>
      <c r="IRP189" s="23"/>
      <c r="IRQ189" s="23"/>
      <c r="IRR189" s="23"/>
      <c r="IRS189" s="23"/>
      <c r="IRT189" s="23"/>
      <c r="IRU189" s="23"/>
      <c r="IRV189" s="23"/>
      <c r="IRW189" s="23"/>
      <c r="IRX189" s="23"/>
      <c r="IRY189" s="23"/>
      <c r="IRZ189" s="23"/>
      <c r="ISA189" s="23"/>
      <c r="ISB189" s="23"/>
      <c r="ISC189" s="23"/>
      <c r="ISD189" s="23"/>
      <c r="ISE189" s="23"/>
      <c r="ISF189" s="23"/>
      <c r="ISG189" s="23"/>
      <c r="ISH189" s="23"/>
      <c r="ISI189" s="23"/>
      <c r="ISJ189" s="23"/>
      <c r="ISK189" s="23"/>
      <c r="ISL189" s="23"/>
      <c r="ISM189" s="23"/>
      <c r="ISN189" s="23"/>
      <c r="ISO189" s="23"/>
      <c r="ISP189" s="23"/>
      <c r="ISQ189" s="23"/>
      <c r="ISR189" s="23"/>
      <c r="ISS189" s="23"/>
      <c r="IST189" s="23"/>
      <c r="ISU189" s="23"/>
      <c r="ISV189" s="23"/>
      <c r="ISW189" s="23"/>
      <c r="ISX189" s="23"/>
      <c r="ISY189" s="23"/>
      <c r="ISZ189" s="23"/>
      <c r="ITA189" s="23"/>
      <c r="ITB189" s="23"/>
      <c r="ITC189" s="23"/>
      <c r="ITD189" s="23"/>
      <c r="ITE189" s="23"/>
      <c r="ITF189" s="23"/>
      <c r="ITG189" s="23"/>
      <c r="ITH189" s="23"/>
      <c r="ITI189" s="23"/>
      <c r="ITJ189" s="23"/>
      <c r="ITK189" s="23"/>
      <c r="ITL189" s="23"/>
      <c r="ITM189" s="23"/>
      <c r="ITN189" s="23"/>
      <c r="ITO189" s="23"/>
      <c r="ITP189" s="23"/>
      <c r="ITQ189" s="23"/>
      <c r="ITR189" s="23"/>
      <c r="ITS189" s="23"/>
      <c r="ITT189" s="23"/>
      <c r="ITU189" s="23"/>
      <c r="ITV189" s="23"/>
      <c r="ITW189" s="23"/>
      <c r="ITX189" s="23"/>
      <c r="ITY189" s="23"/>
      <c r="ITZ189" s="23"/>
      <c r="IUA189" s="23"/>
      <c r="IUB189" s="23"/>
      <c r="IUC189" s="23"/>
      <c r="IUD189" s="23"/>
      <c r="IUE189" s="23"/>
      <c r="IUF189" s="23"/>
      <c r="IUG189" s="23"/>
      <c r="IUH189" s="23"/>
      <c r="IUI189" s="23"/>
      <c r="IUJ189" s="23"/>
      <c r="IUK189" s="23"/>
      <c r="IUL189" s="23"/>
      <c r="IUM189" s="23"/>
      <c r="IUN189" s="23"/>
      <c r="IUO189" s="23"/>
      <c r="IUP189" s="23"/>
      <c r="IUQ189" s="23"/>
      <c r="IUR189" s="23"/>
      <c r="IUS189" s="23"/>
      <c r="IUT189" s="23"/>
      <c r="IUU189" s="23"/>
      <c r="IUV189" s="23"/>
      <c r="IUW189" s="23"/>
      <c r="IUX189" s="23"/>
      <c r="IUY189" s="23"/>
      <c r="IUZ189" s="23"/>
      <c r="IVA189" s="23"/>
      <c r="IVB189" s="23"/>
      <c r="IVC189" s="23"/>
      <c r="IVD189" s="23"/>
      <c r="IVE189" s="23"/>
      <c r="IVF189" s="23"/>
      <c r="IVG189" s="23"/>
      <c r="IVH189" s="23"/>
      <c r="IVI189" s="23"/>
      <c r="IVJ189" s="23"/>
      <c r="IVK189" s="23"/>
      <c r="IVL189" s="23"/>
      <c r="IVM189" s="23"/>
      <c r="IVN189" s="23"/>
      <c r="IVO189" s="23"/>
      <c r="IVP189" s="23"/>
      <c r="IVQ189" s="23"/>
      <c r="IVR189" s="23"/>
      <c r="IVS189" s="23"/>
      <c r="IVT189" s="23"/>
      <c r="IVU189" s="23"/>
      <c r="IVV189" s="23"/>
      <c r="IVW189" s="23"/>
      <c r="IVX189" s="23"/>
      <c r="IVY189" s="23"/>
      <c r="IVZ189" s="23"/>
      <c r="IWA189" s="23"/>
      <c r="IWB189" s="23"/>
      <c r="IWC189" s="23"/>
      <c r="IWD189" s="23"/>
      <c r="IWE189" s="23"/>
      <c r="IWF189" s="23"/>
      <c r="IWG189" s="23"/>
      <c r="IWH189" s="23"/>
      <c r="IWI189" s="23"/>
      <c r="IWJ189" s="23"/>
      <c r="IWK189" s="23"/>
      <c r="IWL189" s="23"/>
      <c r="IWM189" s="23"/>
      <c r="IWN189" s="23"/>
      <c r="IWO189" s="23"/>
      <c r="IWP189" s="23"/>
      <c r="IWQ189" s="23"/>
      <c r="IWR189" s="23"/>
      <c r="IWS189" s="23"/>
      <c r="IWT189" s="23"/>
      <c r="IWU189" s="23"/>
      <c r="IWV189" s="23"/>
      <c r="IWW189" s="23"/>
      <c r="IWX189" s="23"/>
      <c r="IWY189" s="23"/>
      <c r="IWZ189" s="23"/>
      <c r="IXA189" s="23"/>
      <c r="IXB189" s="23"/>
      <c r="IXC189" s="23"/>
      <c r="IXD189" s="23"/>
      <c r="IXE189" s="23"/>
      <c r="IXF189" s="23"/>
      <c r="IXG189" s="23"/>
      <c r="IXH189" s="23"/>
      <c r="IXI189" s="23"/>
      <c r="IXJ189" s="23"/>
      <c r="IXK189" s="23"/>
      <c r="IXL189" s="23"/>
      <c r="IXM189" s="23"/>
      <c r="IXN189" s="23"/>
      <c r="IXO189" s="23"/>
      <c r="IXP189" s="23"/>
      <c r="IXQ189" s="23"/>
      <c r="IXR189" s="23"/>
      <c r="IXS189" s="23"/>
      <c r="IXT189" s="23"/>
      <c r="IXU189" s="23"/>
      <c r="IXV189" s="23"/>
      <c r="IXW189" s="23"/>
      <c r="IXX189" s="23"/>
      <c r="IXY189" s="23"/>
      <c r="IXZ189" s="23"/>
      <c r="IYA189" s="23"/>
      <c r="IYB189" s="23"/>
      <c r="IYC189" s="23"/>
      <c r="IYD189" s="23"/>
      <c r="IYE189" s="23"/>
      <c r="IYF189" s="23"/>
      <c r="IYG189" s="23"/>
      <c r="IYH189" s="23"/>
      <c r="IYI189" s="23"/>
      <c r="IYJ189" s="23"/>
      <c r="IYK189" s="23"/>
      <c r="IYL189" s="23"/>
      <c r="IYM189" s="23"/>
      <c r="IYN189" s="23"/>
      <c r="IYO189" s="23"/>
      <c r="IYP189" s="23"/>
      <c r="IYQ189" s="23"/>
      <c r="IYR189" s="23"/>
      <c r="IYS189" s="23"/>
      <c r="IYT189" s="23"/>
      <c r="IYU189" s="23"/>
      <c r="IYV189" s="23"/>
      <c r="IYW189" s="23"/>
      <c r="IYX189" s="23"/>
      <c r="IYY189" s="23"/>
      <c r="IYZ189" s="23"/>
      <c r="IZA189" s="23"/>
      <c r="IZB189" s="23"/>
      <c r="IZC189" s="23"/>
      <c r="IZD189" s="23"/>
      <c r="IZE189" s="23"/>
      <c r="IZF189" s="23"/>
      <c r="IZG189" s="23"/>
      <c r="IZH189" s="23"/>
      <c r="IZI189" s="23"/>
      <c r="IZJ189" s="23"/>
      <c r="IZK189" s="23"/>
      <c r="IZL189" s="23"/>
      <c r="IZM189" s="23"/>
      <c r="IZN189" s="23"/>
      <c r="IZO189" s="23"/>
      <c r="IZP189" s="23"/>
      <c r="IZQ189" s="23"/>
      <c r="IZR189" s="23"/>
      <c r="IZS189" s="23"/>
      <c r="IZT189" s="23"/>
      <c r="IZU189" s="23"/>
      <c r="IZV189" s="23"/>
      <c r="IZW189" s="23"/>
      <c r="IZX189" s="23"/>
      <c r="IZY189" s="23"/>
      <c r="IZZ189" s="23"/>
      <c r="JAA189" s="23"/>
      <c r="JAB189" s="23"/>
      <c r="JAC189" s="23"/>
      <c r="JAD189" s="23"/>
      <c r="JAE189" s="23"/>
      <c r="JAF189" s="23"/>
      <c r="JAG189" s="23"/>
      <c r="JAH189" s="23"/>
      <c r="JAI189" s="23"/>
      <c r="JAJ189" s="23"/>
      <c r="JAK189" s="23"/>
      <c r="JAL189" s="23"/>
      <c r="JAM189" s="23"/>
      <c r="JAN189" s="23"/>
      <c r="JAO189" s="23"/>
      <c r="JAP189" s="23"/>
      <c r="JAQ189" s="23"/>
      <c r="JAR189" s="23"/>
      <c r="JAS189" s="23"/>
      <c r="JAT189" s="23"/>
      <c r="JAU189" s="23"/>
      <c r="JAV189" s="23"/>
      <c r="JAW189" s="23"/>
      <c r="JAX189" s="23"/>
      <c r="JAY189" s="23"/>
      <c r="JAZ189" s="23"/>
      <c r="JBA189" s="23"/>
      <c r="JBB189" s="23"/>
      <c r="JBC189" s="23"/>
      <c r="JBD189" s="23"/>
      <c r="JBE189" s="23"/>
      <c r="JBF189" s="23"/>
      <c r="JBG189" s="23"/>
      <c r="JBH189" s="23"/>
      <c r="JBI189" s="23"/>
      <c r="JBJ189" s="23"/>
      <c r="JBK189" s="23"/>
      <c r="JBL189" s="23"/>
      <c r="JBM189" s="23"/>
      <c r="JBN189" s="23"/>
      <c r="JBO189" s="23"/>
      <c r="JBP189" s="23"/>
      <c r="JBQ189" s="23"/>
      <c r="JBR189" s="23"/>
      <c r="JBS189" s="23"/>
      <c r="JBT189" s="23"/>
      <c r="JBU189" s="23"/>
      <c r="JBV189" s="23"/>
      <c r="JBW189" s="23"/>
      <c r="JBX189" s="23"/>
      <c r="JBY189" s="23"/>
      <c r="JBZ189" s="23"/>
      <c r="JCA189" s="23"/>
      <c r="JCB189" s="23"/>
      <c r="JCC189" s="23"/>
      <c r="JCD189" s="23"/>
      <c r="JCE189" s="23"/>
      <c r="JCF189" s="23"/>
      <c r="JCG189" s="23"/>
      <c r="JCH189" s="23"/>
      <c r="JCI189" s="23"/>
      <c r="JCJ189" s="23"/>
      <c r="JCK189" s="23"/>
      <c r="JCL189" s="23"/>
      <c r="JCM189" s="23"/>
      <c r="JCN189" s="23"/>
      <c r="JCO189" s="23"/>
      <c r="JCP189" s="23"/>
      <c r="JCQ189" s="23"/>
      <c r="JCR189" s="23"/>
      <c r="JCS189" s="23"/>
      <c r="JCT189" s="23"/>
      <c r="JCU189" s="23"/>
      <c r="JCV189" s="23"/>
      <c r="JCW189" s="23"/>
      <c r="JCX189" s="23"/>
      <c r="JCY189" s="23"/>
      <c r="JCZ189" s="23"/>
      <c r="JDA189" s="23"/>
      <c r="JDB189" s="23"/>
      <c r="JDC189" s="23"/>
      <c r="JDD189" s="23"/>
      <c r="JDE189" s="23"/>
      <c r="JDF189" s="23"/>
      <c r="JDG189" s="23"/>
      <c r="JDH189" s="23"/>
      <c r="JDI189" s="23"/>
      <c r="JDJ189" s="23"/>
      <c r="JDK189" s="23"/>
      <c r="JDL189" s="23"/>
      <c r="JDM189" s="23"/>
      <c r="JDN189" s="23"/>
      <c r="JDO189" s="23"/>
      <c r="JDP189" s="23"/>
      <c r="JDQ189" s="23"/>
      <c r="JDR189" s="23"/>
      <c r="JDS189" s="23"/>
      <c r="JDT189" s="23"/>
      <c r="JDU189" s="23"/>
      <c r="JDV189" s="23"/>
      <c r="JDW189" s="23"/>
      <c r="JDX189" s="23"/>
      <c r="JDY189" s="23"/>
      <c r="JDZ189" s="23"/>
      <c r="JEA189" s="23"/>
      <c r="JEB189" s="23"/>
      <c r="JEC189" s="23"/>
      <c r="JED189" s="23"/>
      <c r="JEE189" s="23"/>
      <c r="JEF189" s="23"/>
      <c r="JEG189" s="23"/>
      <c r="JEH189" s="23"/>
      <c r="JEI189" s="23"/>
      <c r="JEJ189" s="23"/>
      <c r="JEK189" s="23"/>
      <c r="JEL189" s="23"/>
      <c r="JEM189" s="23"/>
      <c r="JEN189" s="23"/>
      <c r="JEO189" s="23"/>
      <c r="JEP189" s="23"/>
      <c r="JEQ189" s="23"/>
      <c r="JER189" s="23"/>
      <c r="JES189" s="23"/>
      <c r="JET189" s="23"/>
      <c r="JEU189" s="23"/>
      <c r="JEV189" s="23"/>
      <c r="JEW189" s="23"/>
      <c r="JEX189" s="23"/>
      <c r="JEY189" s="23"/>
      <c r="JEZ189" s="23"/>
      <c r="JFA189" s="23"/>
      <c r="JFB189" s="23"/>
      <c r="JFC189" s="23"/>
      <c r="JFD189" s="23"/>
      <c r="JFE189" s="23"/>
      <c r="JFF189" s="23"/>
      <c r="JFG189" s="23"/>
      <c r="JFH189" s="23"/>
      <c r="JFI189" s="23"/>
      <c r="JFJ189" s="23"/>
      <c r="JFK189" s="23"/>
      <c r="JFL189" s="23"/>
      <c r="JFM189" s="23"/>
      <c r="JFN189" s="23"/>
      <c r="JFO189" s="23"/>
      <c r="JFP189" s="23"/>
      <c r="JFQ189" s="23"/>
      <c r="JFR189" s="23"/>
      <c r="JFS189" s="23"/>
      <c r="JFT189" s="23"/>
      <c r="JFU189" s="23"/>
      <c r="JFV189" s="23"/>
      <c r="JFW189" s="23"/>
      <c r="JFX189" s="23"/>
      <c r="JFY189" s="23"/>
      <c r="JFZ189" s="23"/>
      <c r="JGA189" s="23"/>
      <c r="JGB189" s="23"/>
      <c r="JGC189" s="23"/>
      <c r="JGD189" s="23"/>
      <c r="JGE189" s="23"/>
      <c r="JGF189" s="23"/>
      <c r="JGG189" s="23"/>
      <c r="JGH189" s="23"/>
      <c r="JGI189" s="23"/>
      <c r="JGJ189" s="23"/>
      <c r="JGK189" s="23"/>
      <c r="JGL189" s="23"/>
      <c r="JGM189" s="23"/>
      <c r="JGN189" s="23"/>
      <c r="JGO189" s="23"/>
      <c r="JGP189" s="23"/>
      <c r="JGQ189" s="23"/>
      <c r="JGR189" s="23"/>
      <c r="JGS189" s="23"/>
      <c r="JGT189" s="23"/>
      <c r="JGU189" s="23"/>
      <c r="JGV189" s="23"/>
      <c r="JGW189" s="23"/>
      <c r="JGX189" s="23"/>
      <c r="JGY189" s="23"/>
      <c r="JGZ189" s="23"/>
      <c r="JHA189" s="23"/>
      <c r="JHB189" s="23"/>
      <c r="JHC189" s="23"/>
      <c r="JHD189" s="23"/>
      <c r="JHE189" s="23"/>
      <c r="JHF189" s="23"/>
      <c r="JHG189" s="23"/>
      <c r="JHH189" s="23"/>
      <c r="JHI189" s="23"/>
      <c r="JHJ189" s="23"/>
      <c r="JHK189" s="23"/>
      <c r="JHL189" s="23"/>
      <c r="JHM189" s="23"/>
      <c r="JHN189" s="23"/>
      <c r="JHO189" s="23"/>
      <c r="JHP189" s="23"/>
      <c r="JHQ189" s="23"/>
      <c r="JHR189" s="23"/>
      <c r="JHS189" s="23"/>
      <c r="JHT189" s="23"/>
      <c r="JHU189" s="23"/>
      <c r="JHV189" s="23"/>
      <c r="JHW189" s="23"/>
      <c r="JHX189" s="23"/>
      <c r="JHY189" s="23"/>
      <c r="JHZ189" s="23"/>
      <c r="JIA189" s="23"/>
      <c r="JIB189" s="23"/>
      <c r="JIC189" s="23"/>
      <c r="JID189" s="23"/>
      <c r="JIE189" s="23"/>
      <c r="JIF189" s="23"/>
      <c r="JIG189" s="23"/>
      <c r="JIH189" s="23"/>
      <c r="JII189" s="23"/>
      <c r="JIJ189" s="23"/>
      <c r="JIK189" s="23"/>
      <c r="JIL189" s="23"/>
      <c r="JIM189" s="23"/>
      <c r="JIN189" s="23"/>
      <c r="JIO189" s="23"/>
      <c r="JIP189" s="23"/>
      <c r="JIQ189" s="23"/>
      <c r="JIR189" s="23"/>
      <c r="JIS189" s="23"/>
      <c r="JIT189" s="23"/>
      <c r="JIU189" s="23"/>
      <c r="JIV189" s="23"/>
      <c r="JIW189" s="23"/>
      <c r="JIX189" s="23"/>
      <c r="JIY189" s="23"/>
      <c r="JIZ189" s="23"/>
      <c r="JJA189" s="23"/>
      <c r="JJB189" s="23"/>
      <c r="JJC189" s="23"/>
      <c r="JJD189" s="23"/>
      <c r="JJE189" s="23"/>
      <c r="JJF189" s="23"/>
      <c r="JJG189" s="23"/>
      <c r="JJH189" s="23"/>
      <c r="JJI189" s="23"/>
      <c r="JJJ189" s="23"/>
      <c r="JJK189" s="23"/>
      <c r="JJL189" s="23"/>
      <c r="JJM189" s="23"/>
      <c r="JJN189" s="23"/>
      <c r="JJO189" s="23"/>
      <c r="JJP189" s="23"/>
      <c r="JJQ189" s="23"/>
      <c r="JJR189" s="23"/>
      <c r="JJS189" s="23"/>
      <c r="JJT189" s="23"/>
      <c r="JJU189" s="23"/>
      <c r="JJV189" s="23"/>
      <c r="JJW189" s="23"/>
      <c r="JJX189" s="23"/>
      <c r="JJY189" s="23"/>
      <c r="JJZ189" s="23"/>
      <c r="JKA189" s="23"/>
      <c r="JKB189" s="23"/>
      <c r="JKC189" s="23"/>
      <c r="JKD189" s="23"/>
      <c r="JKE189" s="23"/>
      <c r="JKF189" s="23"/>
      <c r="JKG189" s="23"/>
      <c r="JKH189" s="23"/>
      <c r="JKI189" s="23"/>
      <c r="JKJ189" s="23"/>
      <c r="JKK189" s="23"/>
      <c r="JKL189" s="23"/>
      <c r="JKM189" s="23"/>
      <c r="JKN189" s="23"/>
      <c r="JKO189" s="23"/>
      <c r="JKP189" s="23"/>
      <c r="JKQ189" s="23"/>
      <c r="JKR189" s="23"/>
      <c r="JKS189" s="23"/>
      <c r="JKT189" s="23"/>
      <c r="JKU189" s="23"/>
      <c r="JKV189" s="23"/>
      <c r="JKW189" s="23"/>
      <c r="JKX189" s="23"/>
      <c r="JKY189" s="23"/>
      <c r="JKZ189" s="23"/>
      <c r="JLA189" s="23"/>
      <c r="JLB189" s="23"/>
      <c r="JLC189" s="23"/>
      <c r="JLD189" s="23"/>
      <c r="JLE189" s="23"/>
      <c r="JLF189" s="23"/>
      <c r="JLG189" s="23"/>
      <c r="JLH189" s="23"/>
      <c r="JLI189" s="23"/>
      <c r="JLJ189" s="23"/>
      <c r="JLK189" s="23"/>
      <c r="JLL189" s="23"/>
      <c r="JLM189" s="23"/>
      <c r="JLN189" s="23"/>
      <c r="JLO189" s="23"/>
      <c r="JLP189" s="23"/>
      <c r="JLQ189" s="23"/>
      <c r="JLR189" s="23"/>
      <c r="JLS189" s="23"/>
      <c r="JLT189" s="23"/>
      <c r="JLU189" s="23"/>
      <c r="JLV189" s="23"/>
      <c r="JLW189" s="23"/>
      <c r="JLX189" s="23"/>
      <c r="JLY189" s="23"/>
      <c r="JLZ189" s="23"/>
      <c r="JMA189" s="23"/>
      <c r="JMB189" s="23"/>
      <c r="JMC189" s="23"/>
      <c r="JMD189" s="23"/>
      <c r="JME189" s="23"/>
      <c r="JMF189" s="23"/>
      <c r="JMG189" s="23"/>
      <c r="JMH189" s="23"/>
      <c r="JMI189" s="23"/>
      <c r="JMJ189" s="23"/>
      <c r="JMK189" s="23"/>
      <c r="JML189" s="23"/>
      <c r="JMM189" s="23"/>
      <c r="JMN189" s="23"/>
      <c r="JMO189" s="23"/>
      <c r="JMP189" s="23"/>
      <c r="JMQ189" s="23"/>
      <c r="JMR189" s="23"/>
      <c r="JMS189" s="23"/>
      <c r="JMT189" s="23"/>
      <c r="JMU189" s="23"/>
      <c r="JMV189" s="23"/>
      <c r="JMW189" s="23"/>
      <c r="JMX189" s="23"/>
      <c r="JMY189" s="23"/>
      <c r="JMZ189" s="23"/>
      <c r="JNA189" s="23"/>
      <c r="JNB189" s="23"/>
      <c r="JNC189" s="23"/>
      <c r="JND189" s="23"/>
      <c r="JNE189" s="23"/>
      <c r="JNF189" s="23"/>
      <c r="JNG189" s="23"/>
      <c r="JNH189" s="23"/>
      <c r="JNI189" s="23"/>
      <c r="JNJ189" s="23"/>
      <c r="JNK189" s="23"/>
      <c r="JNL189" s="23"/>
      <c r="JNM189" s="23"/>
      <c r="JNN189" s="23"/>
      <c r="JNO189" s="23"/>
      <c r="JNP189" s="23"/>
      <c r="JNQ189" s="23"/>
      <c r="JNR189" s="23"/>
      <c r="JNS189" s="23"/>
      <c r="JNT189" s="23"/>
      <c r="JNU189" s="23"/>
      <c r="JNV189" s="23"/>
      <c r="JNW189" s="23"/>
      <c r="JNX189" s="23"/>
      <c r="JNY189" s="23"/>
      <c r="JNZ189" s="23"/>
      <c r="JOA189" s="23"/>
      <c r="JOB189" s="23"/>
      <c r="JOC189" s="23"/>
      <c r="JOD189" s="23"/>
      <c r="JOE189" s="23"/>
      <c r="JOF189" s="23"/>
      <c r="JOG189" s="23"/>
      <c r="JOH189" s="23"/>
      <c r="JOI189" s="23"/>
      <c r="JOJ189" s="23"/>
      <c r="JOK189" s="23"/>
      <c r="JOL189" s="23"/>
      <c r="JOM189" s="23"/>
      <c r="JON189" s="23"/>
      <c r="JOO189" s="23"/>
      <c r="JOP189" s="23"/>
      <c r="JOQ189" s="23"/>
      <c r="JOR189" s="23"/>
      <c r="JOS189" s="23"/>
      <c r="JOT189" s="23"/>
      <c r="JOU189" s="23"/>
      <c r="JOV189" s="23"/>
      <c r="JOW189" s="23"/>
      <c r="JOX189" s="23"/>
      <c r="JOY189" s="23"/>
      <c r="JOZ189" s="23"/>
      <c r="JPA189" s="23"/>
      <c r="JPB189" s="23"/>
      <c r="JPC189" s="23"/>
      <c r="JPD189" s="23"/>
      <c r="JPE189" s="23"/>
      <c r="JPF189" s="23"/>
      <c r="JPG189" s="23"/>
      <c r="JPH189" s="23"/>
      <c r="JPI189" s="23"/>
      <c r="JPJ189" s="23"/>
      <c r="JPK189" s="23"/>
      <c r="JPL189" s="23"/>
      <c r="JPM189" s="23"/>
      <c r="JPN189" s="23"/>
      <c r="JPO189" s="23"/>
      <c r="JPP189" s="23"/>
      <c r="JPQ189" s="23"/>
      <c r="JPR189" s="23"/>
      <c r="JPS189" s="23"/>
      <c r="JPT189" s="23"/>
      <c r="JPU189" s="23"/>
      <c r="JPV189" s="23"/>
      <c r="JPW189" s="23"/>
      <c r="JPX189" s="23"/>
      <c r="JPY189" s="23"/>
      <c r="JPZ189" s="23"/>
      <c r="JQA189" s="23"/>
      <c r="JQB189" s="23"/>
      <c r="JQC189" s="23"/>
      <c r="JQD189" s="23"/>
      <c r="JQE189" s="23"/>
      <c r="JQF189" s="23"/>
      <c r="JQG189" s="23"/>
      <c r="JQH189" s="23"/>
      <c r="JQI189" s="23"/>
      <c r="JQJ189" s="23"/>
      <c r="JQK189" s="23"/>
      <c r="JQL189" s="23"/>
      <c r="JQM189" s="23"/>
      <c r="JQN189" s="23"/>
      <c r="JQO189" s="23"/>
      <c r="JQP189" s="23"/>
      <c r="JQQ189" s="23"/>
      <c r="JQR189" s="23"/>
      <c r="JQS189" s="23"/>
      <c r="JQT189" s="23"/>
      <c r="JQU189" s="23"/>
      <c r="JQV189" s="23"/>
      <c r="JQW189" s="23"/>
      <c r="JQX189" s="23"/>
      <c r="JQY189" s="23"/>
      <c r="JQZ189" s="23"/>
      <c r="JRA189" s="23"/>
      <c r="JRB189" s="23"/>
      <c r="JRC189" s="23"/>
      <c r="JRD189" s="23"/>
      <c r="JRE189" s="23"/>
      <c r="JRF189" s="23"/>
      <c r="JRG189" s="23"/>
      <c r="JRH189" s="23"/>
      <c r="JRI189" s="23"/>
      <c r="JRJ189" s="23"/>
      <c r="JRK189" s="23"/>
      <c r="JRL189" s="23"/>
      <c r="JRM189" s="23"/>
      <c r="JRN189" s="23"/>
      <c r="JRO189" s="23"/>
      <c r="JRP189" s="23"/>
      <c r="JRQ189" s="23"/>
      <c r="JRR189" s="23"/>
      <c r="JRS189" s="23"/>
      <c r="JRT189" s="23"/>
      <c r="JRU189" s="23"/>
      <c r="JRV189" s="23"/>
      <c r="JRW189" s="23"/>
      <c r="JRX189" s="23"/>
      <c r="JRY189" s="23"/>
      <c r="JRZ189" s="23"/>
      <c r="JSA189" s="23"/>
      <c r="JSB189" s="23"/>
      <c r="JSC189" s="23"/>
      <c r="JSD189" s="23"/>
      <c r="JSE189" s="23"/>
      <c r="JSF189" s="23"/>
      <c r="JSG189" s="23"/>
      <c r="JSH189" s="23"/>
      <c r="JSI189" s="23"/>
      <c r="JSJ189" s="23"/>
      <c r="JSK189" s="23"/>
      <c r="JSL189" s="23"/>
      <c r="JSM189" s="23"/>
      <c r="JSN189" s="23"/>
      <c r="JSO189" s="23"/>
      <c r="JSP189" s="23"/>
      <c r="JSQ189" s="23"/>
      <c r="JSR189" s="23"/>
      <c r="JSS189" s="23"/>
      <c r="JST189" s="23"/>
      <c r="JSU189" s="23"/>
      <c r="JSV189" s="23"/>
      <c r="JSW189" s="23"/>
      <c r="JSX189" s="23"/>
      <c r="JSY189" s="23"/>
      <c r="JSZ189" s="23"/>
      <c r="JTA189" s="23"/>
      <c r="JTB189" s="23"/>
      <c r="JTC189" s="23"/>
      <c r="JTD189" s="23"/>
      <c r="JTE189" s="23"/>
      <c r="JTF189" s="23"/>
      <c r="JTG189" s="23"/>
      <c r="JTH189" s="23"/>
      <c r="JTI189" s="23"/>
      <c r="JTJ189" s="23"/>
      <c r="JTK189" s="23"/>
      <c r="JTL189" s="23"/>
      <c r="JTM189" s="23"/>
      <c r="JTN189" s="23"/>
      <c r="JTO189" s="23"/>
      <c r="JTP189" s="23"/>
      <c r="JTQ189" s="23"/>
      <c r="JTR189" s="23"/>
      <c r="JTS189" s="23"/>
      <c r="JTT189" s="23"/>
      <c r="JTU189" s="23"/>
      <c r="JTV189" s="23"/>
      <c r="JTW189" s="23"/>
      <c r="JTX189" s="23"/>
      <c r="JTY189" s="23"/>
      <c r="JTZ189" s="23"/>
      <c r="JUA189" s="23"/>
      <c r="JUB189" s="23"/>
      <c r="JUC189" s="23"/>
      <c r="JUD189" s="23"/>
      <c r="JUE189" s="23"/>
      <c r="JUF189" s="23"/>
      <c r="JUG189" s="23"/>
      <c r="JUH189" s="23"/>
      <c r="JUI189" s="23"/>
      <c r="JUJ189" s="23"/>
      <c r="JUK189" s="23"/>
      <c r="JUL189" s="23"/>
      <c r="JUM189" s="23"/>
      <c r="JUN189" s="23"/>
      <c r="JUO189" s="23"/>
      <c r="JUP189" s="23"/>
      <c r="JUQ189" s="23"/>
      <c r="JUR189" s="23"/>
      <c r="JUS189" s="23"/>
      <c r="JUT189" s="23"/>
      <c r="JUU189" s="23"/>
      <c r="JUV189" s="23"/>
      <c r="JUW189" s="23"/>
      <c r="JUX189" s="23"/>
      <c r="JUY189" s="23"/>
      <c r="JUZ189" s="23"/>
      <c r="JVA189" s="23"/>
      <c r="JVB189" s="23"/>
      <c r="JVC189" s="23"/>
      <c r="JVD189" s="23"/>
      <c r="JVE189" s="23"/>
      <c r="JVF189" s="23"/>
      <c r="JVG189" s="23"/>
      <c r="JVH189" s="23"/>
      <c r="JVI189" s="23"/>
      <c r="JVJ189" s="23"/>
      <c r="JVK189" s="23"/>
      <c r="JVL189" s="23"/>
      <c r="JVM189" s="23"/>
      <c r="JVN189" s="23"/>
      <c r="JVO189" s="23"/>
      <c r="JVP189" s="23"/>
      <c r="JVQ189" s="23"/>
      <c r="JVR189" s="23"/>
      <c r="JVS189" s="23"/>
      <c r="JVT189" s="23"/>
      <c r="JVU189" s="23"/>
      <c r="JVV189" s="23"/>
      <c r="JVW189" s="23"/>
      <c r="JVX189" s="23"/>
      <c r="JVY189" s="23"/>
      <c r="JVZ189" s="23"/>
      <c r="JWA189" s="23"/>
      <c r="JWB189" s="23"/>
      <c r="JWC189" s="23"/>
      <c r="JWD189" s="23"/>
      <c r="JWE189" s="23"/>
      <c r="JWF189" s="23"/>
      <c r="JWG189" s="23"/>
      <c r="JWH189" s="23"/>
      <c r="JWI189" s="23"/>
      <c r="JWJ189" s="23"/>
      <c r="JWK189" s="23"/>
      <c r="JWL189" s="23"/>
      <c r="JWM189" s="23"/>
      <c r="JWN189" s="23"/>
      <c r="JWO189" s="23"/>
      <c r="JWP189" s="23"/>
      <c r="JWQ189" s="23"/>
      <c r="JWR189" s="23"/>
      <c r="JWS189" s="23"/>
      <c r="JWT189" s="23"/>
      <c r="JWU189" s="23"/>
      <c r="JWV189" s="23"/>
      <c r="JWW189" s="23"/>
      <c r="JWX189" s="23"/>
      <c r="JWY189" s="23"/>
      <c r="JWZ189" s="23"/>
      <c r="JXA189" s="23"/>
      <c r="JXB189" s="23"/>
      <c r="JXC189" s="23"/>
      <c r="JXD189" s="23"/>
      <c r="JXE189" s="23"/>
      <c r="JXF189" s="23"/>
      <c r="JXG189" s="23"/>
      <c r="JXH189" s="23"/>
      <c r="JXI189" s="23"/>
      <c r="JXJ189" s="23"/>
      <c r="JXK189" s="23"/>
      <c r="JXL189" s="23"/>
      <c r="JXM189" s="23"/>
      <c r="JXN189" s="23"/>
      <c r="JXO189" s="23"/>
      <c r="JXP189" s="23"/>
      <c r="JXQ189" s="23"/>
      <c r="JXR189" s="23"/>
      <c r="JXS189" s="23"/>
      <c r="JXT189" s="23"/>
      <c r="JXU189" s="23"/>
      <c r="JXV189" s="23"/>
      <c r="JXW189" s="23"/>
      <c r="JXX189" s="23"/>
      <c r="JXY189" s="23"/>
      <c r="JXZ189" s="23"/>
      <c r="JYA189" s="23"/>
      <c r="JYB189" s="23"/>
      <c r="JYC189" s="23"/>
      <c r="JYD189" s="23"/>
      <c r="JYE189" s="23"/>
      <c r="JYF189" s="23"/>
      <c r="JYG189" s="23"/>
      <c r="JYH189" s="23"/>
      <c r="JYI189" s="23"/>
      <c r="JYJ189" s="23"/>
      <c r="JYK189" s="23"/>
      <c r="JYL189" s="23"/>
      <c r="JYM189" s="23"/>
      <c r="JYN189" s="23"/>
      <c r="JYO189" s="23"/>
      <c r="JYP189" s="23"/>
      <c r="JYQ189" s="23"/>
      <c r="JYR189" s="23"/>
      <c r="JYS189" s="23"/>
      <c r="JYT189" s="23"/>
      <c r="JYU189" s="23"/>
      <c r="JYV189" s="23"/>
      <c r="JYW189" s="23"/>
      <c r="JYX189" s="23"/>
      <c r="JYY189" s="23"/>
      <c r="JYZ189" s="23"/>
      <c r="JZA189" s="23"/>
      <c r="JZB189" s="23"/>
      <c r="JZC189" s="23"/>
      <c r="JZD189" s="23"/>
      <c r="JZE189" s="23"/>
      <c r="JZF189" s="23"/>
      <c r="JZG189" s="23"/>
      <c r="JZH189" s="23"/>
      <c r="JZI189" s="23"/>
      <c r="JZJ189" s="23"/>
      <c r="JZK189" s="23"/>
      <c r="JZL189" s="23"/>
      <c r="JZM189" s="23"/>
      <c r="JZN189" s="23"/>
      <c r="JZO189" s="23"/>
      <c r="JZP189" s="23"/>
      <c r="JZQ189" s="23"/>
      <c r="JZR189" s="23"/>
      <c r="JZS189" s="23"/>
      <c r="JZT189" s="23"/>
      <c r="JZU189" s="23"/>
      <c r="JZV189" s="23"/>
      <c r="JZW189" s="23"/>
      <c r="JZX189" s="23"/>
      <c r="JZY189" s="23"/>
      <c r="JZZ189" s="23"/>
      <c r="KAA189" s="23"/>
      <c r="KAB189" s="23"/>
      <c r="KAC189" s="23"/>
      <c r="KAD189" s="23"/>
      <c r="KAE189" s="23"/>
      <c r="KAF189" s="23"/>
      <c r="KAG189" s="23"/>
      <c r="KAH189" s="23"/>
      <c r="KAI189" s="23"/>
      <c r="KAJ189" s="23"/>
      <c r="KAK189" s="23"/>
      <c r="KAL189" s="23"/>
      <c r="KAM189" s="23"/>
      <c r="KAN189" s="23"/>
      <c r="KAO189" s="23"/>
      <c r="KAP189" s="23"/>
      <c r="KAQ189" s="23"/>
      <c r="KAR189" s="23"/>
      <c r="KAS189" s="23"/>
      <c r="KAT189" s="23"/>
      <c r="KAU189" s="23"/>
      <c r="KAV189" s="23"/>
      <c r="KAW189" s="23"/>
      <c r="KAX189" s="23"/>
      <c r="KAY189" s="23"/>
      <c r="KAZ189" s="23"/>
      <c r="KBA189" s="23"/>
      <c r="KBB189" s="23"/>
      <c r="KBC189" s="23"/>
      <c r="KBD189" s="23"/>
      <c r="KBE189" s="23"/>
      <c r="KBF189" s="23"/>
      <c r="KBG189" s="23"/>
      <c r="KBH189" s="23"/>
      <c r="KBI189" s="23"/>
      <c r="KBJ189" s="23"/>
      <c r="KBK189" s="23"/>
      <c r="KBL189" s="23"/>
      <c r="KBM189" s="23"/>
      <c r="KBN189" s="23"/>
      <c r="KBO189" s="23"/>
      <c r="KBP189" s="23"/>
      <c r="KBQ189" s="23"/>
      <c r="KBR189" s="23"/>
      <c r="KBS189" s="23"/>
      <c r="KBT189" s="23"/>
      <c r="KBU189" s="23"/>
      <c r="KBV189" s="23"/>
      <c r="KBW189" s="23"/>
      <c r="KBX189" s="23"/>
      <c r="KBY189" s="23"/>
      <c r="KBZ189" s="23"/>
      <c r="KCA189" s="23"/>
      <c r="KCB189" s="23"/>
      <c r="KCC189" s="23"/>
      <c r="KCD189" s="23"/>
      <c r="KCE189" s="23"/>
      <c r="KCF189" s="23"/>
      <c r="KCG189" s="23"/>
      <c r="KCH189" s="23"/>
      <c r="KCI189" s="23"/>
      <c r="KCJ189" s="23"/>
      <c r="KCK189" s="23"/>
      <c r="KCL189" s="23"/>
      <c r="KCM189" s="23"/>
      <c r="KCN189" s="23"/>
      <c r="KCO189" s="23"/>
      <c r="KCP189" s="23"/>
      <c r="KCQ189" s="23"/>
      <c r="KCR189" s="23"/>
      <c r="KCS189" s="23"/>
      <c r="KCT189" s="23"/>
      <c r="KCU189" s="23"/>
      <c r="KCV189" s="23"/>
      <c r="KCW189" s="23"/>
      <c r="KCX189" s="23"/>
      <c r="KCY189" s="23"/>
      <c r="KCZ189" s="23"/>
      <c r="KDA189" s="23"/>
      <c r="KDB189" s="23"/>
      <c r="KDC189" s="23"/>
      <c r="KDD189" s="23"/>
      <c r="KDE189" s="23"/>
      <c r="KDF189" s="23"/>
      <c r="KDG189" s="23"/>
      <c r="KDH189" s="23"/>
      <c r="KDI189" s="23"/>
      <c r="KDJ189" s="23"/>
      <c r="KDK189" s="23"/>
      <c r="KDL189" s="23"/>
      <c r="KDM189" s="23"/>
      <c r="KDN189" s="23"/>
      <c r="KDO189" s="23"/>
      <c r="KDP189" s="23"/>
      <c r="KDQ189" s="23"/>
      <c r="KDR189" s="23"/>
      <c r="KDS189" s="23"/>
      <c r="KDT189" s="23"/>
      <c r="KDU189" s="23"/>
      <c r="KDV189" s="23"/>
      <c r="KDW189" s="23"/>
      <c r="KDX189" s="23"/>
      <c r="KDY189" s="23"/>
      <c r="KDZ189" s="23"/>
      <c r="KEA189" s="23"/>
      <c r="KEB189" s="23"/>
      <c r="KEC189" s="23"/>
      <c r="KED189" s="23"/>
      <c r="KEE189" s="23"/>
      <c r="KEF189" s="23"/>
      <c r="KEG189" s="23"/>
      <c r="KEH189" s="23"/>
      <c r="KEI189" s="23"/>
      <c r="KEJ189" s="23"/>
      <c r="KEK189" s="23"/>
      <c r="KEL189" s="23"/>
      <c r="KEM189" s="23"/>
      <c r="KEN189" s="23"/>
      <c r="KEO189" s="23"/>
      <c r="KEP189" s="23"/>
      <c r="KEQ189" s="23"/>
      <c r="KER189" s="23"/>
      <c r="KES189" s="23"/>
      <c r="KET189" s="23"/>
      <c r="KEU189" s="23"/>
      <c r="KEV189" s="23"/>
      <c r="KEW189" s="23"/>
      <c r="KEX189" s="23"/>
      <c r="KEY189" s="23"/>
      <c r="KEZ189" s="23"/>
      <c r="KFA189" s="23"/>
      <c r="KFB189" s="23"/>
      <c r="KFC189" s="23"/>
      <c r="KFD189" s="23"/>
      <c r="KFE189" s="23"/>
      <c r="KFF189" s="23"/>
      <c r="KFG189" s="23"/>
      <c r="KFH189" s="23"/>
      <c r="KFI189" s="23"/>
      <c r="KFJ189" s="23"/>
      <c r="KFK189" s="23"/>
      <c r="KFL189" s="23"/>
      <c r="KFM189" s="23"/>
      <c r="KFN189" s="23"/>
      <c r="KFO189" s="23"/>
      <c r="KFP189" s="23"/>
      <c r="KFQ189" s="23"/>
      <c r="KFR189" s="23"/>
      <c r="KFS189" s="23"/>
      <c r="KFT189" s="23"/>
      <c r="KFU189" s="23"/>
      <c r="KFV189" s="23"/>
      <c r="KFW189" s="23"/>
      <c r="KFX189" s="23"/>
      <c r="KFY189" s="23"/>
      <c r="KFZ189" s="23"/>
      <c r="KGA189" s="23"/>
      <c r="KGB189" s="23"/>
      <c r="KGC189" s="23"/>
      <c r="KGD189" s="23"/>
      <c r="KGE189" s="23"/>
      <c r="KGF189" s="23"/>
      <c r="KGG189" s="23"/>
      <c r="KGH189" s="23"/>
      <c r="KGI189" s="23"/>
      <c r="KGJ189" s="23"/>
      <c r="KGK189" s="23"/>
      <c r="KGL189" s="23"/>
      <c r="KGM189" s="23"/>
      <c r="KGN189" s="23"/>
      <c r="KGO189" s="23"/>
      <c r="KGP189" s="23"/>
      <c r="KGQ189" s="23"/>
      <c r="KGR189" s="23"/>
      <c r="KGS189" s="23"/>
      <c r="KGT189" s="23"/>
      <c r="KGU189" s="23"/>
      <c r="KGV189" s="23"/>
      <c r="KGW189" s="23"/>
      <c r="KGX189" s="23"/>
      <c r="KGY189" s="23"/>
      <c r="KGZ189" s="23"/>
      <c r="KHA189" s="23"/>
      <c r="KHB189" s="23"/>
      <c r="KHC189" s="23"/>
      <c r="KHD189" s="23"/>
      <c r="KHE189" s="23"/>
      <c r="KHF189" s="23"/>
      <c r="KHG189" s="23"/>
      <c r="KHH189" s="23"/>
      <c r="KHI189" s="23"/>
      <c r="KHJ189" s="23"/>
      <c r="KHK189" s="23"/>
      <c r="KHL189" s="23"/>
      <c r="KHM189" s="23"/>
      <c r="KHN189" s="23"/>
      <c r="KHO189" s="23"/>
      <c r="KHP189" s="23"/>
      <c r="KHQ189" s="23"/>
      <c r="KHR189" s="23"/>
      <c r="KHS189" s="23"/>
      <c r="KHT189" s="23"/>
      <c r="KHU189" s="23"/>
      <c r="KHV189" s="23"/>
      <c r="KHW189" s="23"/>
      <c r="KHX189" s="23"/>
      <c r="KHY189" s="23"/>
      <c r="KHZ189" s="23"/>
      <c r="KIA189" s="23"/>
      <c r="KIB189" s="23"/>
      <c r="KIC189" s="23"/>
      <c r="KID189" s="23"/>
      <c r="KIE189" s="23"/>
      <c r="KIF189" s="23"/>
      <c r="KIG189" s="23"/>
      <c r="KIH189" s="23"/>
      <c r="KII189" s="23"/>
      <c r="KIJ189" s="23"/>
      <c r="KIK189" s="23"/>
      <c r="KIL189" s="23"/>
      <c r="KIM189" s="23"/>
      <c r="KIN189" s="23"/>
      <c r="KIO189" s="23"/>
      <c r="KIP189" s="23"/>
      <c r="KIQ189" s="23"/>
      <c r="KIR189" s="23"/>
      <c r="KIS189" s="23"/>
      <c r="KIT189" s="23"/>
      <c r="KIU189" s="23"/>
      <c r="KIV189" s="23"/>
      <c r="KIW189" s="23"/>
      <c r="KIX189" s="23"/>
      <c r="KIY189" s="23"/>
      <c r="KIZ189" s="23"/>
      <c r="KJA189" s="23"/>
      <c r="KJB189" s="23"/>
      <c r="KJC189" s="23"/>
      <c r="KJD189" s="23"/>
      <c r="KJE189" s="23"/>
      <c r="KJF189" s="23"/>
      <c r="KJG189" s="23"/>
      <c r="KJH189" s="23"/>
      <c r="KJI189" s="23"/>
      <c r="KJJ189" s="23"/>
      <c r="KJK189" s="23"/>
      <c r="KJL189" s="23"/>
      <c r="KJM189" s="23"/>
      <c r="KJN189" s="23"/>
      <c r="KJO189" s="23"/>
      <c r="KJP189" s="23"/>
      <c r="KJQ189" s="23"/>
      <c r="KJR189" s="23"/>
      <c r="KJS189" s="23"/>
      <c r="KJT189" s="23"/>
      <c r="KJU189" s="23"/>
      <c r="KJV189" s="23"/>
      <c r="KJW189" s="23"/>
      <c r="KJX189" s="23"/>
      <c r="KJY189" s="23"/>
      <c r="KJZ189" s="23"/>
      <c r="KKA189" s="23"/>
      <c r="KKB189" s="23"/>
      <c r="KKC189" s="23"/>
      <c r="KKD189" s="23"/>
      <c r="KKE189" s="23"/>
      <c r="KKF189" s="23"/>
      <c r="KKG189" s="23"/>
      <c r="KKH189" s="23"/>
      <c r="KKI189" s="23"/>
      <c r="KKJ189" s="23"/>
      <c r="KKK189" s="23"/>
      <c r="KKL189" s="23"/>
      <c r="KKM189" s="23"/>
      <c r="KKN189" s="23"/>
      <c r="KKO189" s="23"/>
      <c r="KKP189" s="23"/>
      <c r="KKQ189" s="23"/>
      <c r="KKR189" s="23"/>
      <c r="KKS189" s="23"/>
      <c r="KKT189" s="23"/>
      <c r="KKU189" s="23"/>
      <c r="KKV189" s="23"/>
      <c r="KKW189" s="23"/>
      <c r="KKX189" s="23"/>
      <c r="KKY189" s="23"/>
      <c r="KKZ189" s="23"/>
      <c r="KLA189" s="23"/>
      <c r="KLB189" s="23"/>
      <c r="KLC189" s="23"/>
      <c r="KLD189" s="23"/>
      <c r="KLE189" s="23"/>
      <c r="KLF189" s="23"/>
      <c r="KLG189" s="23"/>
      <c r="KLH189" s="23"/>
      <c r="KLI189" s="23"/>
      <c r="KLJ189" s="23"/>
      <c r="KLK189" s="23"/>
      <c r="KLL189" s="23"/>
      <c r="KLM189" s="23"/>
      <c r="KLN189" s="23"/>
      <c r="KLO189" s="23"/>
      <c r="KLP189" s="23"/>
      <c r="KLQ189" s="23"/>
      <c r="KLR189" s="23"/>
      <c r="KLS189" s="23"/>
      <c r="KLT189" s="23"/>
      <c r="KLU189" s="23"/>
      <c r="KLV189" s="23"/>
      <c r="KLW189" s="23"/>
      <c r="KLX189" s="23"/>
      <c r="KLY189" s="23"/>
      <c r="KLZ189" s="23"/>
      <c r="KMA189" s="23"/>
      <c r="KMB189" s="23"/>
      <c r="KMC189" s="23"/>
      <c r="KMD189" s="23"/>
      <c r="KME189" s="23"/>
      <c r="KMF189" s="23"/>
      <c r="KMG189" s="23"/>
      <c r="KMH189" s="23"/>
      <c r="KMI189" s="23"/>
      <c r="KMJ189" s="23"/>
      <c r="KMK189" s="23"/>
      <c r="KML189" s="23"/>
      <c r="KMM189" s="23"/>
      <c r="KMN189" s="23"/>
      <c r="KMO189" s="23"/>
      <c r="KMP189" s="23"/>
      <c r="KMQ189" s="23"/>
      <c r="KMR189" s="23"/>
      <c r="KMS189" s="23"/>
      <c r="KMT189" s="23"/>
      <c r="KMU189" s="23"/>
      <c r="KMV189" s="23"/>
      <c r="KMW189" s="23"/>
      <c r="KMX189" s="23"/>
      <c r="KMY189" s="23"/>
      <c r="KMZ189" s="23"/>
      <c r="KNA189" s="23"/>
      <c r="KNB189" s="23"/>
      <c r="KNC189" s="23"/>
      <c r="KND189" s="23"/>
      <c r="KNE189" s="23"/>
      <c r="KNF189" s="23"/>
      <c r="KNG189" s="23"/>
      <c r="KNH189" s="23"/>
      <c r="KNI189" s="23"/>
      <c r="KNJ189" s="23"/>
      <c r="KNK189" s="23"/>
      <c r="KNL189" s="23"/>
      <c r="KNM189" s="23"/>
      <c r="KNN189" s="23"/>
      <c r="KNO189" s="23"/>
      <c r="KNP189" s="23"/>
      <c r="KNQ189" s="23"/>
      <c r="KNR189" s="23"/>
      <c r="KNS189" s="23"/>
      <c r="KNT189" s="23"/>
      <c r="KNU189" s="23"/>
      <c r="KNV189" s="23"/>
      <c r="KNW189" s="23"/>
      <c r="KNX189" s="23"/>
      <c r="KNY189" s="23"/>
      <c r="KNZ189" s="23"/>
      <c r="KOA189" s="23"/>
      <c r="KOB189" s="23"/>
      <c r="KOC189" s="23"/>
      <c r="KOD189" s="23"/>
      <c r="KOE189" s="23"/>
      <c r="KOF189" s="23"/>
      <c r="KOG189" s="23"/>
      <c r="KOH189" s="23"/>
      <c r="KOI189" s="23"/>
      <c r="KOJ189" s="23"/>
      <c r="KOK189" s="23"/>
      <c r="KOL189" s="23"/>
      <c r="KOM189" s="23"/>
      <c r="KON189" s="23"/>
      <c r="KOO189" s="23"/>
      <c r="KOP189" s="23"/>
      <c r="KOQ189" s="23"/>
      <c r="KOR189" s="23"/>
      <c r="KOS189" s="23"/>
      <c r="KOT189" s="23"/>
      <c r="KOU189" s="23"/>
      <c r="KOV189" s="23"/>
      <c r="KOW189" s="23"/>
      <c r="KOX189" s="23"/>
      <c r="KOY189" s="23"/>
      <c r="KOZ189" s="23"/>
      <c r="KPA189" s="23"/>
      <c r="KPB189" s="23"/>
      <c r="KPC189" s="23"/>
      <c r="KPD189" s="23"/>
      <c r="KPE189" s="23"/>
      <c r="KPF189" s="23"/>
      <c r="KPG189" s="23"/>
      <c r="KPH189" s="23"/>
      <c r="KPI189" s="23"/>
      <c r="KPJ189" s="23"/>
      <c r="KPK189" s="23"/>
      <c r="KPL189" s="23"/>
      <c r="KPM189" s="23"/>
      <c r="KPN189" s="23"/>
      <c r="KPO189" s="23"/>
      <c r="KPP189" s="23"/>
      <c r="KPQ189" s="23"/>
      <c r="KPR189" s="23"/>
      <c r="KPS189" s="23"/>
      <c r="KPT189" s="23"/>
      <c r="KPU189" s="23"/>
      <c r="KPV189" s="23"/>
      <c r="KPW189" s="23"/>
      <c r="KPX189" s="23"/>
      <c r="KPY189" s="23"/>
      <c r="KPZ189" s="23"/>
      <c r="KQA189" s="23"/>
      <c r="KQB189" s="23"/>
      <c r="KQC189" s="23"/>
      <c r="KQD189" s="23"/>
      <c r="KQE189" s="23"/>
      <c r="KQF189" s="23"/>
      <c r="KQG189" s="23"/>
      <c r="KQH189" s="23"/>
      <c r="KQI189" s="23"/>
      <c r="KQJ189" s="23"/>
      <c r="KQK189" s="23"/>
      <c r="KQL189" s="23"/>
      <c r="KQM189" s="23"/>
      <c r="KQN189" s="23"/>
      <c r="KQO189" s="23"/>
      <c r="KQP189" s="23"/>
      <c r="KQQ189" s="23"/>
      <c r="KQR189" s="23"/>
      <c r="KQS189" s="23"/>
      <c r="KQT189" s="23"/>
      <c r="KQU189" s="23"/>
      <c r="KQV189" s="23"/>
      <c r="KQW189" s="23"/>
      <c r="KQX189" s="23"/>
      <c r="KQY189" s="23"/>
      <c r="KQZ189" s="23"/>
      <c r="KRA189" s="23"/>
      <c r="KRB189" s="23"/>
      <c r="KRC189" s="23"/>
      <c r="KRD189" s="23"/>
      <c r="KRE189" s="23"/>
      <c r="KRF189" s="23"/>
      <c r="KRG189" s="23"/>
      <c r="KRH189" s="23"/>
      <c r="KRI189" s="23"/>
      <c r="KRJ189" s="23"/>
      <c r="KRK189" s="23"/>
      <c r="KRL189" s="23"/>
      <c r="KRM189" s="23"/>
      <c r="KRN189" s="23"/>
      <c r="KRO189" s="23"/>
      <c r="KRP189" s="23"/>
      <c r="KRQ189" s="23"/>
      <c r="KRR189" s="23"/>
      <c r="KRS189" s="23"/>
      <c r="KRT189" s="23"/>
      <c r="KRU189" s="23"/>
      <c r="KRV189" s="23"/>
      <c r="KRW189" s="23"/>
      <c r="KRX189" s="23"/>
      <c r="KRY189" s="23"/>
      <c r="KRZ189" s="23"/>
      <c r="KSA189" s="23"/>
      <c r="KSB189" s="23"/>
      <c r="KSC189" s="23"/>
      <c r="KSD189" s="23"/>
      <c r="KSE189" s="23"/>
      <c r="KSF189" s="23"/>
      <c r="KSG189" s="23"/>
      <c r="KSH189" s="23"/>
      <c r="KSI189" s="23"/>
      <c r="KSJ189" s="23"/>
      <c r="KSK189" s="23"/>
      <c r="KSL189" s="23"/>
      <c r="KSM189" s="23"/>
      <c r="KSN189" s="23"/>
      <c r="KSO189" s="23"/>
      <c r="KSP189" s="23"/>
      <c r="KSQ189" s="23"/>
      <c r="KSR189" s="23"/>
      <c r="KSS189" s="23"/>
      <c r="KST189" s="23"/>
      <c r="KSU189" s="23"/>
      <c r="KSV189" s="23"/>
      <c r="KSW189" s="23"/>
      <c r="KSX189" s="23"/>
      <c r="KSY189" s="23"/>
      <c r="KSZ189" s="23"/>
      <c r="KTA189" s="23"/>
      <c r="KTB189" s="23"/>
      <c r="KTC189" s="23"/>
      <c r="KTD189" s="23"/>
      <c r="KTE189" s="23"/>
      <c r="KTF189" s="23"/>
      <c r="KTG189" s="23"/>
      <c r="KTH189" s="23"/>
      <c r="KTI189" s="23"/>
      <c r="KTJ189" s="23"/>
      <c r="KTK189" s="23"/>
      <c r="KTL189" s="23"/>
      <c r="KTM189" s="23"/>
      <c r="KTN189" s="23"/>
      <c r="KTO189" s="23"/>
      <c r="KTP189" s="23"/>
      <c r="KTQ189" s="23"/>
      <c r="KTR189" s="23"/>
      <c r="KTS189" s="23"/>
      <c r="KTT189" s="23"/>
      <c r="KTU189" s="23"/>
      <c r="KTV189" s="23"/>
      <c r="KTW189" s="23"/>
      <c r="KTX189" s="23"/>
      <c r="KTY189" s="23"/>
      <c r="KTZ189" s="23"/>
      <c r="KUA189" s="23"/>
      <c r="KUB189" s="23"/>
      <c r="KUC189" s="23"/>
      <c r="KUD189" s="23"/>
      <c r="KUE189" s="23"/>
      <c r="KUF189" s="23"/>
      <c r="KUG189" s="23"/>
      <c r="KUH189" s="23"/>
      <c r="KUI189" s="23"/>
      <c r="KUJ189" s="23"/>
      <c r="KUK189" s="23"/>
      <c r="KUL189" s="23"/>
      <c r="KUM189" s="23"/>
      <c r="KUN189" s="23"/>
      <c r="KUO189" s="23"/>
      <c r="KUP189" s="23"/>
      <c r="KUQ189" s="23"/>
      <c r="KUR189" s="23"/>
      <c r="KUS189" s="23"/>
      <c r="KUT189" s="23"/>
      <c r="KUU189" s="23"/>
      <c r="KUV189" s="23"/>
      <c r="KUW189" s="23"/>
      <c r="KUX189" s="23"/>
      <c r="KUY189" s="23"/>
      <c r="KUZ189" s="23"/>
      <c r="KVA189" s="23"/>
      <c r="KVB189" s="23"/>
      <c r="KVC189" s="23"/>
      <c r="KVD189" s="23"/>
      <c r="KVE189" s="23"/>
      <c r="KVF189" s="23"/>
      <c r="KVG189" s="23"/>
      <c r="KVH189" s="23"/>
      <c r="KVI189" s="23"/>
      <c r="KVJ189" s="23"/>
      <c r="KVK189" s="23"/>
      <c r="KVL189" s="23"/>
      <c r="KVM189" s="23"/>
      <c r="KVN189" s="23"/>
      <c r="KVO189" s="23"/>
      <c r="KVP189" s="23"/>
      <c r="KVQ189" s="23"/>
      <c r="KVR189" s="23"/>
      <c r="KVS189" s="23"/>
      <c r="KVT189" s="23"/>
      <c r="KVU189" s="23"/>
      <c r="KVV189" s="23"/>
      <c r="KVW189" s="23"/>
      <c r="KVX189" s="23"/>
      <c r="KVY189" s="23"/>
      <c r="KVZ189" s="23"/>
      <c r="KWA189" s="23"/>
      <c r="KWB189" s="23"/>
      <c r="KWC189" s="23"/>
      <c r="KWD189" s="23"/>
      <c r="KWE189" s="23"/>
      <c r="KWF189" s="23"/>
      <c r="KWG189" s="23"/>
      <c r="KWH189" s="23"/>
      <c r="KWI189" s="23"/>
      <c r="KWJ189" s="23"/>
      <c r="KWK189" s="23"/>
      <c r="KWL189" s="23"/>
      <c r="KWM189" s="23"/>
      <c r="KWN189" s="23"/>
      <c r="KWO189" s="23"/>
      <c r="KWP189" s="23"/>
      <c r="KWQ189" s="23"/>
      <c r="KWR189" s="23"/>
      <c r="KWS189" s="23"/>
      <c r="KWT189" s="23"/>
      <c r="KWU189" s="23"/>
      <c r="KWV189" s="23"/>
      <c r="KWW189" s="23"/>
      <c r="KWX189" s="23"/>
      <c r="KWY189" s="23"/>
      <c r="KWZ189" s="23"/>
      <c r="KXA189" s="23"/>
      <c r="KXB189" s="23"/>
      <c r="KXC189" s="23"/>
      <c r="KXD189" s="23"/>
      <c r="KXE189" s="23"/>
      <c r="KXF189" s="23"/>
      <c r="KXG189" s="23"/>
      <c r="KXH189" s="23"/>
      <c r="KXI189" s="23"/>
      <c r="KXJ189" s="23"/>
      <c r="KXK189" s="23"/>
      <c r="KXL189" s="23"/>
      <c r="KXM189" s="23"/>
      <c r="KXN189" s="23"/>
      <c r="KXO189" s="23"/>
      <c r="KXP189" s="23"/>
      <c r="KXQ189" s="23"/>
      <c r="KXR189" s="23"/>
      <c r="KXS189" s="23"/>
      <c r="KXT189" s="23"/>
      <c r="KXU189" s="23"/>
      <c r="KXV189" s="23"/>
      <c r="KXW189" s="23"/>
      <c r="KXX189" s="23"/>
      <c r="KXY189" s="23"/>
      <c r="KXZ189" s="23"/>
      <c r="KYA189" s="23"/>
      <c r="KYB189" s="23"/>
      <c r="KYC189" s="23"/>
      <c r="KYD189" s="23"/>
      <c r="KYE189" s="23"/>
      <c r="KYF189" s="23"/>
      <c r="KYG189" s="23"/>
      <c r="KYH189" s="23"/>
      <c r="KYI189" s="23"/>
      <c r="KYJ189" s="23"/>
      <c r="KYK189" s="23"/>
      <c r="KYL189" s="23"/>
      <c r="KYM189" s="23"/>
      <c r="KYN189" s="23"/>
      <c r="KYO189" s="23"/>
      <c r="KYP189" s="23"/>
      <c r="KYQ189" s="23"/>
      <c r="KYR189" s="23"/>
      <c r="KYS189" s="23"/>
      <c r="KYT189" s="23"/>
      <c r="KYU189" s="23"/>
      <c r="KYV189" s="23"/>
      <c r="KYW189" s="23"/>
      <c r="KYX189" s="23"/>
      <c r="KYY189" s="23"/>
      <c r="KYZ189" s="23"/>
      <c r="KZA189" s="23"/>
      <c r="KZB189" s="23"/>
      <c r="KZC189" s="23"/>
      <c r="KZD189" s="23"/>
      <c r="KZE189" s="23"/>
      <c r="KZF189" s="23"/>
      <c r="KZG189" s="23"/>
      <c r="KZH189" s="23"/>
      <c r="KZI189" s="23"/>
      <c r="KZJ189" s="23"/>
      <c r="KZK189" s="23"/>
      <c r="KZL189" s="23"/>
      <c r="KZM189" s="23"/>
      <c r="KZN189" s="23"/>
      <c r="KZO189" s="23"/>
      <c r="KZP189" s="23"/>
      <c r="KZQ189" s="23"/>
      <c r="KZR189" s="23"/>
      <c r="KZS189" s="23"/>
      <c r="KZT189" s="23"/>
      <c r="KZU189" s="23"/>
      <c r="KZV189" s="23"/>
      <c r="KZW189" s="23"/>
      <c r="KZX189" s="23"/>
      <c r="KZY189" s="23"/>
      <c r="KZZ189" s="23"/>
      <c r="LAA189" s="23"/>
      <c r="LAB189" s="23"/>
      <c r="LAC189" s="23"/>
      <c r="LAD189" s="23"/>
      <c r="LAE189" s="23"/>
      <c r="LAF189" s="23"/>
      <c r="LAG189" s="23"/>
      <c r="LAH189" s="23"/>
      <c r="LAI189" s="23"/>
      <c r="LAJ189" s="23"/>
      <c r="LAK189" s="23"/>
      <c r="LAL189" s="23"/>
      <c r="LAM189" s="23"/>
      <c r="LAN189" s="23"/>
      <c r="LAO189" s="23"/>
      <c r="LAP189" s="23"/>
      <c r="LAQ189" s="23"/>
      <c r="LAR189" s="23"/>
      <c r="LAS189" s="23"/>
      <c r="LAT189" s="23"/>
      <c r="LAU189" s="23"/>
      <c r="LAV189" s="23"/>
      <c r="LAW189" s="23"/>
      <c r="LAX189" s="23"/>
      <c r="LAY189" s="23"/>
      <c r="LAZ189" s="23"/>
      <c r="LBA189" s="23"/>
      <c r="LBB189" s="23"/>
      <c r="LBC189" s="23"/>
      <c r="LBD189" s="23"/>
      <c r="LBE189" s="23"/>
      <c r="LBF189" s="23"/>
      <c r="LBG189" s="23"/>
      <c r="LBH189" s="23"/>
      <c r="LBI189" s="23"/>
      <c r="LBJ189" s="23"/>
      <c r="LBK189" s="23"/>
      <c r="LBL189" s="23"/>
      <c r="LBM189" s="23"/>
      <c r="LBN189" s="23"/>
      <c r="LBO189" s="23"/>
      <c r="LBP189" s="23"/>
      <c r="LBQ189" s="23"/>
      <c r="LBR189" s="23"/>
      <c r="LBS189" s="23"/>
      <c r="LBT189" s="23"/>
      <c r="LBU189" s="23"/>
      <c r="LBV189" s="23"/>
      <c r="LBW189" s="23"/>
      <c r="LBX189" s="23"/>
      <c r="LBY189" s="23"/>
      <c r="LBZ189" s="23"/>
      <c r="LCA189" s="23"/>
      <c r="LCB189" s="23"/>
      <c r="LCC189" s="23"/>
      <c r="LCD189" s="23"/>
      <c r="LCE189" s="23"/>
      <c r="LCF189" s="23"/>
      <c r="LCG189" s="23"/>
      <c r="LCH189" s="23"/>
      <c r="LCI189" s="23"/>
      <c r="LCJ189" s="23"/>
      <c r="LCK189" s="23"/>
      <c r="LCL189" s="23"/>
      <c r="LCM189" s="23"/>
      <c r="LCN189" s="23"/>
      <c r="LCO189" s="23"/>
      <c r="LCP189" s="23"/>
      <c r="LCQ189" s="23"/>
      <c r="LCR189" s="23"/>
      <c r="LCS189" s="23"/>
      <c r="LCT189" s="23"/>
      <c r="LCU189" s="23"/>
      <c r="LCV189" s="23"/>
      <c r="LCW189" s="23"/>
      <c r="LCX189" s="23"/>
      <c r="LCY189" s="23"/>
      <c r="LCZ189" s="23"/>
      <c r="LDA189" s="23"/>
      <c r="LDB189" s="23"/>
      <c r="LDC189" s="23"/>
      <c r="LDD189" s="23"/>
      <c r="LDE189" s="23"/>
      <c r="LDF189" s="23"/>
      <c r="LDG189" s="23"/>
      <c r="LDH189" s="23"/>
      <c r="LDI189" s="23"/>
      <c r="LDJ189" s="23"/>
      <c r="LDK189" s="23"/>
      <c r="LDL189" s="23"/>
      <c r="LDM189" s="23"/>
      <c r="LDN189" s="23"/>
      <c r="LDO189" s="23"/>
      <c r="LDP189" s="23"/>
      <c r="LDQ189" s="23"/>
      <c r="LDR189" s="23"/>
      <c r="LDS189" s="23"/>
      <c r="LDT189" s="23"/>
      <c r="LDU189" s="23"/>
      <c r="LDV189" s="23"/>
      <c r="LDW189" s="23"/>
      <c r="LDX189" s="23"/>
      <c r="LDY189" s="23"/>
      <c r="LDZ189" s="23"/>
      <c r="LEA189" s="23"/>
      <c r="LEB189" s="23"/>
      <c r="LEC189" s="23"/>
      <c r="LED189" s="23"/>
      <c r="LEE189" s="23"/>
      <c r="LEF189" s="23"/>
      <c r="LEG189" s="23"/>
      <c r="LEH189" s="23"/>
      <c r="LEI189" s="23"/>
      <c r="LEJ189" s="23"/>
      <c r="LEK189" s="23"/>
      <c r="LEL189" s="23"/>
      <c r="LEM189" s="23"/>
      <c r="LEN189" s="23"/>
      <c r="LEO189" s="23"/>
      <c r="LEP189" s="23"/>
      <c r="LEQ189" s="23"/>
      <c r="LER189" s="23"/>
      <c r="LES189" s="23"/>
      <c r="LET189" s="23"/>
      <c r="LEU189" s="23"/>
      <c r="LEV189" s="23"/>
      <c r="LEW189" s="23"/>
      <c r="LEX189" s="23"/>
      <c r="LEY189" s="23"/>
      <c r="LEZ189" s="23"/>
      <c r="LFA189" s="23"/>
      <c r="LFB189" s="23"/>
      <c r="LFC189" s="23"/>
      <c r="LFD189" s="23"/>
      <c r="LFE189" s="23"/>
      <c r="LFF189" s="23"/>
      <c r="LFG189" s="23"/>
      <c r="LFH189" s="23"/>
      <c r="LFI189" s="23"/>
      <c r="LFJ189" s="23"/>
      <c r="LFK189" s="23"/>
      <c r="LFL189" s="23"/>
      <c r="LFM189" s="23"/>
      <c r="LFN189" s="23"/>
      <c r="LFO189" s="23"/>
      <c r="LFP189" s="23"/>
      <c r="LFQ189" s="23"/>
      <c r="LFR189" s="23"/>
      <c r="LFS189" s="23"/>
      <c r="LFT189" s="23"/>
      <c r="LFU189" s="23"/>
      <c r="LFV189" s="23"/>
      <c r="LFW189" s="23"/>
      <c r="LFX189" s="23"/>
      <c r="LFY189" s="23"/>
      <c r="LFZ189" s="23"/>
      <c r="LGA189" s="23"/>
      <c r="LGB189" s="23"/>
      <c r="LGC189" s="23"/>
      <c r="LGD189" s="23"/>
      <c r="LGE189" s="23"/>
      <c r="LGF189" s="23"/>
      <c r="LGG189" s="23"/>
      <c r="LGH189" s="23"/>
      <c r="LGI189" s="23"/>
      <c r="LGJ189" s="23"/>
      <c r="LGK189" s="23"/>
      <c r="LGL189" s="23"/>
      <c r="LGM189" s="23"/>
      <c r="LGN189" s="23"/>
      <c r="LGO189" s="23"/>
      <c r="LGP189" s="23"/>
      <c r="LGQ189" s="23"/>
      <c r="LGR189" s="23"/>
      <c r="LGS189" s="23"/>
      <c r="LGT189" s="23"/>
      <c r="LGU189" s="23"/>
      <c r="LGV189" s="23"/>
      <c r="LGW189" s="23"/>
      <c r="LGX189" s="23"/>
      <c r="LGY189" s="23"/>
      <c r="LGZ189" s="23"/>
      <c r="LHA189" s="23"/>
      <c r="LHB189" s="23"/>
      <c r="LHC189" s="23"/>
      <c r="LHD189" s="23"/>
      <c r="LHE189" s="23"/>
      <c r="LHF189" s="23"/>
      <c r="LHG189" s="23"/>
      <c r="LHH189" s="23"/>
      <c r="LHI189" s="23"/>
      <c r="LHJ189" s="23"/>
      <c r="LHK189" s="23"/>
      <c r="LHL189" s="23"/>
      <c r="LHM189" s="23"/>
      <c r="LHN189" s="23"/>
      <c r="LHO189" s="23"/>
      <c r="LHP189" s="23"/>
      <c r="LHQ189" s="23"/>
      <c r="LHR189" s="23"/>
      <c r="LHS189" s="23"/>
      <c r="LHT189" s="23"/>
      <c r="LHU189" s="23"/>
      <c r="LHV189" s="23"/>
      <c r="LHW189" s="23"/>
      <c r="LHX189" s="23"/>
      <c r="LHY189" s="23"/>
      <c r="LHZ189" s="23"/>
      <c r="LIA189" s="23"/>
      <c r="LIB189" s="23"/>
      <c r="LIC189" s="23"/>
      <c r="LID189" s="23"/>
      <c r="LIE189" s="23"/>
      <c r="LIF189" s="23"/>
      <c r="LIG189" s="23"/>
      <c r="LIH189" s="23"/>
      <c r="LII189" s="23"/>
      <c r="LIJ189" s="23"/>
      <c r="LIK189" s="23"/>
      <c r="LIL189" s="23"/>
      <c r="LIM189" s="23"/>
      <c r="LIN189" s="23"/>
      <c r="LIO189" s="23"/>
      <c r="LIP189" s="23"/>
      <c r="LIQ189" s="23"/>
      <c r="LIR189" s="23"/>
      <c r="LIS189" s="23"/>
      <c r="LIT189" s="23"/>
      <c r="LIU189" s="23"/>
      <c r="LIV189" s="23"/>
      <c r="LIW189" s="23"/>
      <c r="LIX189" s="23"/>
      <c r="LIY189" s="23"/>
      <c r="LIZ189" s="23"/>
      <c r="LJA189" s="23"/>
      <c r="LJB189" s="23"/>
      <c r="LJC189" s="23"/>
      <c r="LJD189" s="23"/>
      <c r="LJE189" s="23"/>
      <c r="LJF189" s="23"/>
      <c r="LJG189" s="23"/>
      <c r="LJH189" s="23"/>
      <c r="LJI189" s="23"/>
      <c r="LJJ189" s="23"/>
      <c r="LJK189" s="23"/>
      <c r="LJL189" s="23"/>
      <c r="LJM189" s="23"/>
      <c r="LJN189" s="23"/>
      <c r="LJO189" s="23"/>
      <c r="LJP189" s="23"/>
      <c r="LJQ189" s="23"/>
      <c r="LJR189" s="23"/>
      <c r="LJS189" s="23"/>
      <c r="LJT189" s="23"/>
      <c r="LJU189" s="23"/>
      <c r="LJV189" s="23"/>
      <c r="LJW189" s="23"/>
      <c r="LJX189" s="23"/>
      <c r="LJY189" s="23"/>
      <c r="LJZ189" s="23"/>
      <c r="LKA189" s="23"/>
      <c r="LKB189" s="23"/>
      <c r="LKC189" s="23"/>
      <c r="LKD189" s="23"/>
      <c r="LKE189" s="23"/>
      <c r="LKF189" s="23"/>
      <c r="LKG189" s="23"/>
      <c r="LKH189" s="23"/>
      <c r="LKI189" s="23"/>
      <c r="LKJ189" s="23"/>
      <c r="LKK189" s="23"/>
      <c r="LKL189" s="23"/>
      <c r="LKM189" s="23"/>
      <c r="LKN189" s="23"/>
      <c r="LKO189" s="23"/>
      <c r="LKP189" s="23"/>
      <c r="LKQ189" s="23"/>
      <c r="LKR189" s="23"/>
      <c r="LKS189" s="23"/>
      <c r="LKT189" s="23"/>
      <c r="LKU189" s="23"/>
      <c r="LKV189" s="23"/>
      <c r="LKW189" s="23"/>
      <c r="LKX189" s="23"/>
      <c r="LKY189" s="23"/>
      <c r="LKZ189" s="23"/>
      <c r="LLA189" s="23"/>
      <c r="LLB189" s="23"/>
      <c r="LLC189" s="23"/>
      <c r="LLD189" s="23"/>
      <c r="LLE189" s="23"/>
      <c r="LLF189" s="23"/>
      <c r="LLG189" s="23"/>
      <c r="LLH189" s="23"/>
      <c r="LLI189" s="23"/>
      <c r="LLJ189" s="23"/>
      <c r="LLK189" s="23"/>
      <c r="LLL189" s="23"/>
      <c r="LLM189" s="23"/>
      <c r="LLN189" s="23"/>
      <c r="LLO189" s="23"/>
      <c r="LLP189" s="23"/>
      <c r="LLQ189" s="23"/>
      <c r="LLR189" s="23"/>
      <c r="LLS189" s="23"/>
      <c r="LLT189" s="23"/>
      <c r="LLU189" s="23"/>
      <c r="LLV189" s="23"/>
      <c r="LLW189" s="23"/>
      <c r="LLX189" s="23"/>
      <c r="LLY189" s="23"/>
      <c r="LLZ189" s="23"/>
      <c r="LMA189" s="23"/>
      <c r="LMB189" s="23"/>
      <c r="LMC189" s="23"/>
      <c r="LMD189" s="23"/>
      <c r="LME189" s="23"/>
      <c r="LMF189" s="23"/>
      <c r="LMG189" s="23"/>
      <c r="LMH189" s="23"/>
      <c r="LMI189" s="23"/>
      <c r="LMJ189" s="23"/>
      <c r="LMK189" s="23"/>
      <c r="LML189" s="23"/>
      <c r="LMM189" s="23"/>
      <c r="LMN189" s="23"/>
      <c r="LMO189" s="23"/>
      <c r="LMP189" s="23"/>
      <c r="LMQ189" s="23"/>
      <c r="LMR189" s="23"/>
      <c r="LMS189" s="23"/>
      <c r="LMT189" s="23"/>
      <c r="LMU189" s="23"/>
      <c r="LMV189" s="23"/>
      <c r="LMW189" s="23"/>
      <c r="LMX189" s="23"/>
      <c r="LMY189" s="23"/>
      <c r="LMZ189" s="23"/>
      <c r="LNA189" s="23"/>
      <c r="LNB189" s="23"/>
      <c r="LNC189" s="23"/>
      <c r="LND189" s="23"/>
      <c r="LNE189" s="23"/>
      <c r="LNF189" s="23"/>
      <c r="LNG189" s="23"/>
      <c r="LNH189" s="23"/>
      <c r="LNI189" s="23"/>
      <c r="LNJ189" s="23"/>
      <c r="LNK189" s="23"/>
      <c r="LNL189" s="23"/>
      <c r="LNM189" s="23"/>
      <c r="LNN189" s="23"/>
      <c r="LNO189" s="23"/>
      <c r="LNP189" s="23"/>
      <c r="LNQ189" s="23"/>
      <c r="LNR189" s="23"/>
      <c r="LNS189" s="23"/>
      <c r="LNT189" s="23"/>
      <c r="LNU189" s="23"/>
      <c r="LNV189" s="23"/>
      <c r="LNW189" s="23"/>
      <c r="LNX189" s="23"/>
      <c r="LNY189" s="23"/>
      <c r="LNZ189" s="23"/>
      <c r="LOA189" s="23"/>
      <c r="LOB189" s="23"/>
      <c r="LOC189" s="23"/>
      <c r="LOD189" s="23"/>
      <c r="LOE189" s="23"/>
      <c r="LOF189" s="23"/>
      <c r="LOG189" s="23"/>
      <c r="LOH189" s="23"/>
      <c r="LOI189" s="23"/>
      <c r="LOJ189" s="23"/>
      <c r="LOK189" s="23"/>
      <c r="LOL189" s="23"/>
      <c r="LOM189" s="23"/>
      <c r="LON189" s="23"/>
      <c r="LOO189" s="23"/>
      <c r="LOP189" s="23"/>
      <c r="LOQ189" s="23"/>
      <c r="LOR189" s="23"/>
      <c r="LOS189" s="23"/>
      <c r="LOT189" s="23"/>
      <c r="LOU189" s="23"/>
      <c r="LOV189" s="23"/>
      <c r="LOW189" s="23"/>
      <c r="LOX189" s="23"/>
      <c r="LOY189" s="23"/>
      <c r="LOZ189" s="23"/>
      <c r="LPA189" s="23"/>
      <c r="LPB189" s="23"/>
      <c r="LPC189" s="23"/>
      <c r="LPD189" s="23"/>
      <c r="LPE189" s="23"/>
      <c r="LPF189" s="23"/>
      <c r="LPG189" s="23"/>
      <c r="LPH189" s="23"/>
      <c r="LPI189" s="23"/>
      <c r="LPJ189" s="23"/>
      <c r="LPK189" s="23"/>
      <c r="LPL189" s="23"/>
      <c r="LPM189" s="23"/>
      <c r="LPN189" s="23"/>
      <c r="LPO189" s="23"/>
      <c r="LPP189" s="23"/>
      <c r="LPQ189" s="23"/>
      <c r="LPR189" s="23"/>
      <c r="LPS189" s="23"/>
      <c r="LPT189" s="23"/>
      <c r="LPU189" s="23"/>
      <c r="LPV189" s="23"/>
      <c r="LPW189" s="23"/>
      <c r="LPX189" s="23"/>
      <c r="LPY189" s="23"/>
      <c r="LPZ189" s="23"/>
      <c r="LQA189" s="23"/>
      <c r="LQB189" s="23"/>
      <c r="LQC189" s="23"/>
      <c r="LQD189" s="23"/>
      <c r="LQE189" s="23"/>
      <c r="LQF189" s="23"/>
      <c r="LQG189" s="23"/>
      <c r="LQH189" s="23"/>
      <c r="LQI189" s="23"/>
      <c r="LQJ189" s="23"/>
      <c r="LQK189" s="23"/>
      <c r="LQL189" s="23"/>
      <c r="LQM189" s="23"/>
      <c r="LQN189" s="23"/>
      <c r="LQO189" s="23"/>
      <c r="LQP189" s="23"/>
      <c r="LQQ189" s="23"/>
      <c r="LQR189" s="23"/>
      <c r="LQS189" s="23"/>
      <c r="LQT189" s="23"/>
      <c r="LQU189" s="23"/>
      <c r="LQV189" s="23"/>
      <c r="LQW189" s="23"/>
      <c r="LQX189" s="23"/>
      <c r="LQY189" s="23"/>
      <c r="LQZ189" s="23"/>
      <c r="LRA189" s="23"/>
      <c r="LRB189" s="23"/>
      <c r="LRC189" s="23"/>
      <c r="LRD189" s="23"/>
      <c r="LRE189" s="23"/>
      <c r="LRF189" s="23"/>
      <c r="LRG189" s="23"/>
      <c r="LRH189" s="23"/>
      <c r="LRI189" s="23"/>
      <c r="LRJ189" s="23"/>
      <c r="LRK189" s="23"/>
      <c r="LRL189" s="23"/>
      <c r="LRM189" s="23"/>
      <c r="LRN189" s="23"/>
      <c r="LRO189" s="23"/>
      <c r="LRP189" s="23"/>
      <c r="LRQ189" s="23"/>
      <c r="LRR189" s="23"/>
      <c r="LRS189" s="23"/>
      <c r="LRT189" s="23"/>
      <c r="LRU189" s="23"/>
      <c r="LRV189" s="23"/>
      <c r="LRW189" s="23"/>
      <c r="LRX189" s="23"/>
      <c r="LRY189" s="23"/>
      <c r="LRZ189" s="23"/>
      <c r="LSA189" s="23"/>
      <c r="LSB189" s="23"/>
      <c r="LSC189" s="23"/>
      <c r="LSD189" s="23"/>
      <c r="LSE189" s="23"/>
      <c r="LSF189" s="23"/>
      <c r="LSG189" s="23"/>
      <c r="LSH189" s="23"/>
      <c r="LSI189" s="23"/>
      <c r="LSJ189" s="23"/>
      <c r="LSK189" s="23"/>
      <c r="LSL189" s="23"/>
      <c r="LSM189" s="23"/>
      <c r="LSN189" s="23"/>
      <c r="LSO189" s="23"/>
      <c r="LSP189" s="23"/>
      <c r="LSQ189" s="23"/>
      <c r="LSR189" s="23"/>
      <c r="LSS189" s="23"/>
      <c r="LST189" s="23"/>
      <c r="LSU189" s="23"/>
      <c r="LSV189" s="23"/>
      <c r="LSW189" s="23"/>
      <c r="LSX189" s="23"/>
      <c r="LSY189" s="23"/>
      <c r="LSZ189" s="23"/>
      <c r="LTA189" s="23"/>
      <c r="LTB189" s="23"/>
      <c r="LTC189" s="23"/>
      <c r="LTD189" s="23"/>
      <c r="LTE189" s="23"/>
      <c r="LTF189" s="23"/>
      <c r="LTG189" s="23"/>
      <c r="LTH189" s="23"/>
      <c r="LTI189" s="23"/>
      <c r="LTJ189" s="23"/>
      <c r="LTK189" s="23"/>
      <c r="LTL189" s="23"/>
      <c r="LTM189" s="23"/>
      <c r="LTN189" s="23"/>
      <c r="LTO189" s="23"/>
      <c r="LTP189" s="23"/>
      <c r="LTQ189" s="23"/>
      <c r="LTR189" s="23"/>
      <c r="LTS189" s="23"/>
      <c r="LTT189" s="23"/>
      <c r="LTU189" s="23"/>
      <c r="LTV189" s="23"/>
      <c r="LTW189" s="23"/>
      <c r="LTX189" s="23"/>
      <c r="LTY189" s="23"/>
      <c r="LTZ189" s="23"/>
      <c r="LUA189" s="23"/>
      <c r="LUB189" s="23"/>
      <c r="LUC189" s="23"/>
      <c r="LUD189" s="23"/>
      <c r="LUE189" s="23"/>
      <c r="LUF189" s="23"/>
      <c r="LUG189" s="23"/>
      <c r="LUH189" s="23"/>
      <c r="LUI189" s="23"/>
      <c r="LUJ189" s="23"/>
      <c r="LUK189" s="23"/>
      <c r="LUL189" s="23"/>
      <c r="LUM189" s="23"/>
      <c r="LUN189" s="23"/>
      <c r="LUO189" s="23"/>
      <c r="LUP189" s="23"/>
      <c r="LUQ189" s="23"/>
      <c r="LUR189" s="23"/>
      <c r="LUS189" s="23"/>
      <c r="LUT189" s="23"/>
      <c r="LUU189" s="23"/>
      <c r="LUV189" s="23"/>
      <c r="LUW189" s="23"/>
      <c r="LUX189" s="23"/>
      <c r="LUY189" s="23"/>
      <c r="LUZ189" s="23"/>
      <c r="LVA189" s="23"/>
      <c r="LVB189" s="23"/>
      <c r="LVC189" s="23"/>
      <c r="LVD189" s="23"/>
      <c r="LVE189" s="23"/>
      <c r="LVF189" s="23"/>
      <c r="LVG189" s="23"/>
      <c r="LVH189" s="23"/>
      <c r="LVI189" s="23"/>
      <c r="LVJ189" s="23"/>
      <c r="LVK189" s="23"/>
      <c r="LVL189" s="23"/>
      <c r="LVM189" s="23"/>
      <c r="LVN189" s="23"/>
      <c r="LVO189" s="23"/>
      <c r="LVP189" s="23"/>
      <c r="LVQ189" s="23"/>
      <c r="LVR189" s="23"/>
      <c r="LVS189" s="23"/>
      <c r="LVT189" s="23"/>
      <c r="LVU189" s="23"/>
      <c r="LVV189" s="23"/>
      <c r="LVW189" s="23"/>
      <c r="LVX189" s="23"/>
      <c r="LVY189" s="23"/>
      <c r="LVZ189" s="23"/>
      <c r="LWA189" s="23"/>
      <c r="LWB189" s="23"/>
      <c r="LWC189" s="23"/>
      <c r="LWD189" s="23"/>
      <c r="LWE189" s="23"/>
      <c r="LWF189" s="23"/>
      <c r="LWG189" s="23"/>
      <c r="LWH189" s="23"/>
      <c r="LWI189" s="23"/>
      <c r="LWJ189" s="23"/>
      <c r="LWK189" s="23"/>
      <c r="LWL189" s="23"/>
      <c r="LWM189" s="23"/>
      <c r="LWN189" s="23"/>
      <c r="LWO189" s="23"/>
      <c r="LWP189" s="23"/>
      <c r="LWQ189" s="23"/>
      <c r="LWR189" s="23"/>
      <c r="LWS189" s="23"/>
      <c r="LWT189" s="23"/>
      <c r="LWU189" s="23"/>
      <c r="LWV189" s="23"/>
      <c r="LWW189" s="23"/>
      <c r="LWX189" s="23"/>
      <c r="LWY189" s="23"/>
      <c r="LWZ189" s="23"/>
      <c r="LXA189" s="23"/>
      <c r="LXB189" s="23"/>
      <c r="LXC189" s="23"/>
      <c r="LXD189" s="23"/>
      <c r="LXE189" s="23"/>
      <c r="LXF189" s="23"/>
      <c r="LXG189" s="23"/>
      <c r="LXH189" s="23"/>
      <c r="LXI189" s="23"/>
      <c r="LXJ189" s="23"/>
      <c r="LXK189" s="23"/>
      <c r="LXL189" s="23"/>
      <c r="LXM189" s="23"/>
      <c r="LXN189" s="23"/>
      <c r="LXO189" s="23"/>
      <c r="LXP189" s="23"/>
      <c r="LXQ189" s="23"/>
      <c r="LXR189" s="23"/>
      <c r="LXS189" s="23"/>
      <c r="LXT189" s="23"/>
      <c r="LXU189" s="23"/>
      <c r="LXV189" s="23"/>
      <c r="LXW189" s="23"/>
      <c r="LXX189" s="23"/>
      <c r="LXY189" s="23"/>
      <c r="LXZ189" s="23"/>
      <c r="LYA189" s="23"/>
      <c r="LYB189" s="23"/>
      <c r="LYC189" s="23"/>
      <c r="LYD189" s="23"/>
      <c r="LYE189" s="23"/>
      <c r="LYF189" s="23"/>
      <c r="LYG189" s="23"/>
      <c r="LYH189" s="23"/>
      <c r="LYI189" s="23"/>
      <c r="LYJ189" s="23"/>
      <c r="LYK189" s="23"/>
      <c r="LYL189" s="23"/>
      <c r="LYM189" s="23"/>
      <c r="LYN189" s="23"/>
      <c r="LYO189" s="23"/>
      <c r="LYP189" s="23"/>
      <c r="LYQ189" s="23"/>
      <c r="LYR189" s="23"/>
      <c r="LYS189" s="23"/>
      <c r="LYT189" s="23"/>
      <c r="LYU189" s="23"/>
      <c r="LYV189" s="23"/>
      <c r="LYW189" s="23"/>
      <c r="LYX189" s="23"/>
      <c r="LYY189" s="23"/>
      <c r="LYZ189" s="23"/>
      <c r="LZA189" s="23"/>
      <c r="LZB189" s="23"/>
      <c r="LZC189" s="23"/>
      <c r="LZD189" s="23"/>
      <c r="LZE189" s="23"/>
      <c r="LZF189" s="23"/>
      <c r="LZG189" s="23"/>
      <c r="LZH189" s="23"/>
      <c r="LZI189" s="23"/>
      <c r="LZJ189" s="23"/>
      <c r="LZK189" s="23"/>
      <c r="LZL189" s="23"/>
      <c r="LZM189" s="23"/>
      <c r="LZN189" s="23"/>
      <c r="LZO189" s="23"/>
      <c r="LZP189" s="23"/>
      <c r="LZQ189" s="23"/>
      <c r="LZR189" s="23"/>
      <c r="LZS189" s="23"/>
      <c r="LZT189" s="23"/>
      <c r="LZU189" s="23"/>
      <c r="LZV189" s="23"/>
      <c r="LZW189" s="23"/>
      <c r="LZX189" s="23"/>
      <c r="LZY189" s="23"/>
      <c r="LZZ189" s="23"/>
      <c r="MAA189" s="23"/>
      <c r="MAB189" s="23"/>
      <c r="MAC189" s="23"/>
      <c r="MAD189" s="23"/>
      <c r="MAE189" s="23"/>
      <c r="MAF189" s="23"/>
      <c r="MAG189" s="23"/>
      <c r="MAH189" s="23"/>
      <c r="MAI189" s="23"/>
      <c r="MAJ189" s="23"/>
      <c r="MAK189" s="23"/>
      <c r="MAL189" s="23"/>
      <c r="MAM189" s="23"/>
      <c r="MAN189" s="23"/>
      <c r="MAO189" s="23"/>
      <c r="MAP189" s="23"/>
      <c r="MAQ189" s="23"/>
      <c r="MAR189" s="23"/>
      <c r="MAS189" s="23"/>
      <c r="MAT189" s="23"/>
      <c r="MAU189" s="23"/>
      <c r="MAV189" s="23"/>
      <c r="MAW189" s="23"/>
      <c r="MAX189" s="23"/>
      <c r="MAY189" s="23"/>
      <c r="MAZ189" s="23"/>
      <c r="MBA189" s="23"/>
      <c r="MBB189" s="23"/>
      <c r="MBC189" s="23"/>
      <c r="MBD189" s="23"/>
      <c r="MBE189" s="23"/>
      <c r="MBF189" s="23"/>
      <c r="MBG189" s="23"/>
      <c r="MBH189" s="23"/>
      <c r="MBI189" s="23"/>
      <c r="MBJ189" s="23"/>
      <c r="MBK189" s="23"/>
      <c r="MBL189" s="23"/>
      <c r="MBM189" s="23"/>
      <c r="MBN189" s="23"/>
      <c r="MBO189" s="23"/>
      <c r="MBP189" s="23"/>
      <c r="MBQ189" s="23"/>
      <c r="MBR189" s="23"/>
      <c r="MBS189" s="23"/>
      <c r="MBT189" s="23"/>
      <c r="MBU189" s="23"/>
      <c r="MBV189" s="23"/>
      <c r="MBW189" s="23"/>
      <c r="MBX189" s="23"/>
      <c r="MBY189" s="23"/>
      <c r="MBZ189" s="23"/>
      <c r="MCA189" s="23"/>
      <c r="MCB189" s="23"/>
      <c r="MCC189" s="23"/>
      <c r="MCD189" s="23"/>
      <c r="MCE189" s="23"/>
      <c r="MCF189" s="23"/>
      <c r="MCG189" s="23"/>
      <c r="MCH189" s="23"/>
      <c r="MCI189" s="23"/>
      <c r="MCJ189" s="23"/>
      <c r="MCK189" s="23"/>
      <c r="MCL189" s="23"/>
      <c r="MCM189" s="23"/>
      <c r="MCN189" s="23"/>
      <c r="MCO189" s="23"/>
      <c r="MCP189" s="23"/>
      <c r="MCQ189" s="23"/>
      <c r="MCR189" s="23"/>
      <c r="MCS189" s="23"/>
      <c r="MCT189" s="23"/>
      <c r="MCU189" s="23"/>
      <c r="MCV189" s="23"/>
      <c r="MCW189" s="23"/>
      <c r="MCX189" s="23"/>
      <c r="MCY189" s="23"/>
      <c r="MCZ189" s="23"/>
      <c r="MDA189" s="23"/>
      <c r="MDB189" s="23"/>
      <c r="MDC189" s="23"/>
      <c r="MDD189" s="23"/>
      <c r="MDE189" s="23"/>
      <c r="MDF189" s="23"/>
      <c r="MDG189" s="23"/>
      <c r="MDH189" s="23"/>
      <c r="MDI189" s="23"/>
      <c r="MDJ189" s="23"/>
      <c r="MDK189" s="23"/>
      <c r="MDL189" s="23"/>
      <c r="MDM189" s="23"/>
      <c r="MDN189" s="23"/>
      <c r="MDO189" s="23"/>
      <c r="MDP189" s="23"/>
      <c r="MDQ189" s="23"/>
      <c r="MDR189" s="23"/>
      <c r="MDS189" s="23"/>
      <c r="MDT189" s="23"/>
      <c r="MDU189" s="23"/>
      <c r="MDV189" s="23"/>
      <c r="MDW189" s="23"/>
      <c r="MDX189" s="23"/>
      <c r="MDY189" s="23"/>
      <c r="MDZ189" s="23"/>
      <c r="MEA189" s="23"/>
      <c r="MEB189" s="23"/>
      <c r="MEC189" s="23"/>
      <c r="MED189" s="23"/>
      <c r="MEE189" s="23"/>
      <c r="MEF189" s="23"/>
      <c r="MEG189" s="23"/>
      <c r="MEH189" s="23"/>
      <c r="MEI189" s="23"/>
      <c r="MEJ189" s="23"/>
      <c r="MEK189" s="23"/>
      <c r="MEL189" s="23"/>
      <c r="MEM189" s="23"/>
      <c r="MEN189" s="23"/>
      <c r="MEO189" s="23"/>
      <c r="MEP189" s="23"/>
      <c r="MEQ189" s="23"/>
      <c r="MER189" s="23"/>
      <c r="MES189" s="23"/>
      <c r="MET189" s="23"/>
      <c r="MEU189" s="23"/>
      <c r="MEV189" s="23"/>
      <c r="MEW189" s="23"/>
      <c r="MEX189" s="23"/>
      <c r="MEY189" s="23"/>
      <c r="MEZ189" s="23"/>
      <c r="MFA189" s="23"/>
      <c r="MFB189" s="23"/>
      <c r="MFC189" s="23"/>
      <c r="MFD189" s="23"/>
      <c r="MFE189" s="23"/>
      <c r="MFF189" s="23"/>
      <c r="MFG189" s="23"/>
      <c r="MFH189" s="23"/>
      <c r="MFI189" s="23"/>
      <c r="MFJ189" s="23"/>
      <c r="MFK189" s="23"/>
      <c r="MFL189" s="23"/>
      <c r="MFM189" s="23"/>
      <c r="MFN189" s="23"/>
      <c r="MFO189" s="23"/>
      <c r="MFP189" s="23"/>
      <c r="MFQ189" s="23"/>
      <c r="MFR189" s="23"/>
      <c r="MFS189" s="23"/>
      <c r="MFT189" s="23"/>
      <c r="MFU189" s="23"/>
      <c r="MFV189" s="23"/>
      <c r="MFW189" s="23"/>
      <c r="MFX189" s="23"/>
      <c r="MFY189" s="23"/>
      <c r="MFZ189" s="23"/>
      <c r="MGA189" s="23"/>
      <c r="MGB189" s="23"/>
      <c r="MGC189" s="23"/>
      <c r="MGD189" s="23"/>
      <c r="MGE189" s="23"/>
      <c r="MGF189" s="23"/>
      <c r="MGG189" s="23"/>
      <c r="MGH189" s="23"/>
      <c r="MGI189" s="23"/>
      <c r="MGJ189" s="23"/>
      <c r="MGK189" s="23"/>
      <c r="MGL189" s="23"/>
      <c r="MGM189" s="23"/>
      <c r="MGN189" s="23"/>
      <c r="MGO189" s="23"/>
      <c r="MGP189" s="23"/>
      <c r="MGQ189" s="23"/>
      <c r="MGR189" s="23"/>
      <c r="MGS189" s="23"/>
      <c r="MGT189" s="23"/>
      <c r="MGU189" s="23"/>
      <c r="MGV189" s="23"/>
      <c r="MGW189" s="23"/>
      <c r="MGX189" s="23"/>
      <c r="MGY189" s="23"/>
      <c r="MGZ189" s="23"/>
      <c r="MHA189" s="23"/>
      <c r="MHB189" s="23"/>
      <c r="MHC189" s="23"/>
      <c r="MHD189" s="23"/>
      <c r="MHE189" s="23"/>
      <c r="MHF189" s="23"/>
      <c r="MHG189" s="23"/>
      <c r="MHH189" s="23"/>
      <c r="MHI189" s="23"/>
      <c r="MHJ189" s="23"/>
      <c r="MHK189" s="23"/>
      <c r="MHL189" s="23"/>
      <c r="MHM189" s="23"/>
      <c r="MHN189" s="23"/>
      <c r="MHO189" s="23"/>
      <c r="MHP189" s="23"/>
      <c r="MHQ189" s="23"/>
      <c r="MHR189" s="23"/>
      <c r="MHS189" s="23"/>
      <c r="MHT189" s="23"/>
      <c r="MHU189" s="23"/>
      <c r="MHV189" s="23"/>
      <c r="MHW189" s="23"/>
      <c r="MHX189" s="23"/>
      <c r="MHY189" s="23"/>
      <c r="MHZ189" s="23"/>
      <c r="MIA189" s="23"/>
      <c r="MIB189" s="23"/>
      <c r="MIC189" s="23"/>
      <c r="MID189" s="23"/>
      <c r="MIE189" s="23"/>
      <c r="MIF189" s="23"/>
      <c r="MIG189" s="23"/>
      <c r="MIH189" s="23"/>
      <c r="MII189" s="23"/>
      <c r="MIJ189" s="23"/>
      <c r="MIK189" s="23"/>
      <c r="MIL189" s="23"/>
      <c r="MIM189" s="23"/>
      <c r="MIN189" s="23"/>
      <c r="MIO189" s="23"/>
      <c r="MIP189" s="23"/>
      <c r="MIQ189" s="23"/>
      <c r="MIR189" s="23"/>
      <c r="MIS189" s="23"/>
      <c r="MIT189" s="23"/>
      <c r="MIU189" s="23"/>
      <c r="MIV189" s="23"/>
      <c r="MIW189" s="23"/>
      <c r="MIX189" s="23"/>
      <c r="MIY189" s="23"/>
      <c r="MIZ189" s="23"/>
      <c r="MJA189" s="23"/>
      <c r="MJB189" s="23"/>
      <c r="MJC189" s="23"/>
      <c r="MJD189" s="23"/>
      <c r="MJE189" s="23"/>
      <c r="MJF189" s="23"/>
      <c r="MJG189" s="23"/>
      <c r="MJH189" s="23"/>
      <c r="MJI189" s="23"/>
      <c r="MJJ189" s="23"/>
      <c r="MJK189" s="23"/>
      <c r="MJL189" s="23"/>
      <c r="MJM189" s="23"/>
      <c r="MJN189" s="23"/>
      <c r="MJO189" s="23"/>
      <c r="MJP189" s="23"/>
      <c r="MJQ189" s="23"/>
      <c r="MJR189" s="23"/>
      <c r="MJS189" s="23"/>
      <c r="MJT189" s="23"/>
      <c r="MJU189" s="23"/>
      <c r="MJV189" s="23"/>
      <c r="MJW189" s="23"/>
      <c r="MJX189" s="23"/>
      <c r="MJY189" s="23"/>
      <c r="MJZ189" s="23"/>
      <c r="MKA189" s="23"/>
      <c r="MKB189" s="23"/>
      <c r="MKC189" s="23"/>
      <c r="MKD189" s="23"/>
      <c r="MKE189" s="23"/>
      <c r="MKF189" s="23"/>
      <c r="MKG189" s="23"/>
      <c r="MKH189" s="23"/>
      <c r="MKI189" s="23"/>
      <c r="MKJ189" s="23"/>
      <c r="MKK189" s="23"/>
      <c r="MKL189" s="23"/>
      <c r="MKM189" s="23"/>
      <c r="MKN189" s="23"/>
      <c r="MKO189" s="23"/>
      <c r="MKP189" s="23"/>
      <c r="MKQ189" s="23"/>
      <c r="MKR189" s="23"/>
      <c r="MKS189" s="23"/>
      <c r="MKT189" s="23"/>
      <c r="MKU189" s="23"/>
      <c r="MKV189" s="23"/>
      <c r="MKW189" s="23"/>
      <c r="MKX189" s="23"/>
      <c r="MKY189" s="23"/>
      <c r="MKZ189" s="23"/>
      <c r="MLA189" s="23"/>
      <c r="MLB189" s="23"/>
      <c r="MLC189" s="23"/>
      <c r="MLD189" s="23"/>
      <c r="MLE189" s="23"/>
      <c r="MLF189" s="23"/>
      <c r="MLG189" s="23"/>
      <c r="MLH189" s="23"/>
      <c r="MLI189" s="23"/>
      <c r="MLJ189" s="23"/>
      <c r="MLK189" s="23"/>
      <c r="MLL189" s="23"/>
      <c r="MLM189" s="23"/>
      <c r="MLN189" s="23"/>
      <c r="MLO189" s="23"/>
      <c r="MLP189" s="23"/>
      <c r="MLQ189" s="23"/>
      <c r="MLR189" s="23"/>
      <c r="MLS189" s="23"/>
      <c r="MLT189" s="23"/>
      <c r="MLU189" s="23"/>
      <c r="MLV189" s="23"/>
      <c r="MLW189" s="23"/>
      <c r="MLX189" s="23"/>
      <c r="MLY189" s="23"/>
      <c r="MLZ189" s="23"/>
      <c r="MMA189" s="23"/>
      <c r="MMB189" s="23"/>
      <c r="MMC189" s="23"/>
      <c r="MMD189" s="23"/>
      <c r="MME189" s="23"/>
      <c r="MMF189" s="23"/>
      <c r="MMG189" s="23"/>
      <c r="MMH189" s="23"/>
      <c r="MMI189" s="23"/>
      <c r="MMJ189" s="23"/>
      <c r="MMK189" s="23"/>
      <c r="MML189" s="23"/>
      <c r="MMM189" s="23"/>
      <c r="MMN189" s="23"/>
      <c r="MMO189" s="23"/>
      <c r="MMP189" s="23"/>
      <c r="MMQ189" s="23"/>
      <c r="MMR189" s="23"/>
      <c r="MMS189" s="23"/>
      <c r="MMT189" s="23"/>
      <c r="MMU189" s="23"/>
      <c r="MMV189" s="23"/>
      <c r="MMW189" s="23"/>
      <c r="MMX189" s="23"/>
      <c r="MMY189" s="23"/>
      <c r="MMZ189" s="23"/>
      <c r="MNA189" s="23"/>
      <c r="MNB189" s="23"/>
      <c r="MNC189" s="23"/>
      <c r="MND189" s="23"/>
      <c r="MNE189" s="23"/>
      <c r="MNF189" s="23"/>
      <c r="MNG189" s="23"/>
      <c r="MNH189" s="23"/>
      <c r="MNI189" s="23"/>
      <c r="MNJ189" s="23"/>
      <c r="MNK189" s="23"/>
      <c r="MNL189" s="23"/>
      <c r="MNM189" s="23"/>
      <c r="MNN189" s="23"/>
      <c r="MNO189" s="23"/>
      <c r="MNP189" s="23"/>
      <c r="MNQ189" s="23"/>
      <c r="MNR189" s="23"/>
      <c r="MNS189" s="23"/>
      <c r="MNT189" s="23"/>
      <c r="MNU189" s="23"/>
      <c r="MNV189" s="23"/>
      <c r="MNW189" s="23"/>
      <c r="MNX189" s="23"/>
      <c r="MNY189" s="23"/>
      <c r="MNZ189" s="23"/>
      <c r="MOA189" s="23"/>
      <c r="MOB189" s="23"/>
      <c r="MOC189" s="23"/>
      <c r="MOD189" s="23"/>
      <c r="MOE189" s="23"/>
      <c r="MOF189" s="23"/>
      <c r="MOG189" s="23"/>
      <c r="MOH189" s="23"/>
      <c r="MOI189" s="23"/>
      <c r="MOJ189" s="23"/>
      <c r="MOK189" s="23"/>
      <c r="MOL189" s="23"/>
      <c r="MOM189" s="23"/>
      <c r="MON189" s="23"/>
      <c r="MOO189" s="23"/>
      <c r="MOP189" s="23"/>
      <c r="MOQ189" s="23"/>
      <c r="MOR189" s="23"/>
      <c r="MOS189" s="23"/>
      <c r="MOT189" s="23"/>
      <c r="MOU189" s="23"/>
      <c r="MOV189" s="23"/>
      <c r="MOW189" s="23"/>
      <c r="MOX189" s="23"/>
      <c r="MOY189" s="23"/>
      <c r="MOZ189" s="23"/>
      <c r="MPA189" s="23"/>
      <c r="MPB189" s="23"/>
      <c r="MPC189" s="23"/>
      <c r="MPD189" s="23"/>
      <c r="MPE189" s="23"/>
      <c r="MPF189" s="23"/>
      <c r="MPG189" s="23"/>
      <c r="MPH189" s="23"/>
      <c r="MPI189" s="23"/>
      <c r="MPJ189" s="23"/>
      <c r="MPK189" s="23"/>
      <c r="MPL189" s="23"/>
      <c r="MPM189" s="23"/>
      <c r="MPN189" s="23"/>
      <c r="MPO189" s="23"/>
      <c r="MPP189" s="23"/>
      <c r="MPQ189" s="23"/>
      <c r="MPR189" s="23"/>
      <c r="MPS189" s="23"/>
      <c r="MPT189" s="23"/>
      <c r="MPU189" s="23"/>
      <c r="MPV189" s="23"/>
      <c r="MPW189" s="23"/>
      <c r="MPX189" s="23"/>
      <c r="MPY189" s="23"/>
      <c r="MPZ189" s="23"/>
      <c r="MQA189" s="23"/>
      <c r="MQB189" s="23"/>
      <c r="MQC189" s="23"/>
      <c r="MQD189" s="23"/>
      <c r="MQE189" s="23"/>
      <c r="MQF189" s="23"/>
      <c r="MQG189" s="23"/>
      <c r="MQH189" s="23"/>
      <c r="MQI189" s="23"/>
      <c r="MQJ189" s="23"/>
      <c r="MQK189" s="23"/>
      <c r="MQL189" s="23"/>
      <c r="MQM189" s="23"/>
      <c r="MQN189" s="23"/>
      <c r="MQO189" s="23"/>
      <c r="MQP189" s="23"/>
      <c r="MQQ189" s="23"/>
      <c r="MQR189" s="23"/>
      <c r="MQS189" s="23"/>
      <c r="MQT189" s="23"/>
      <c r="MQU189" s="23"/>
      <c r="MQV189" s="23"/>
      <c r="MQW189" s="23"/>
      <c r="MQX189" s="23"/>
      <c r="MQY189" s="23"/>
      <c r="MQZ189" s="23"/>
      <c r="MRA189" s="23"/>
      <c r="MRB189" s="23"/>
      <c r="MRC189" s="23"/>
      <c r="MRD189" s="23"/>
      <c r="MRE189" s="23"/>
      <c r="MRF189" s="23"/>
      <c r="MRG189" s="23"/>
      <c r="MRH189" s="23"/>
      <c r="MRI189" s="23"/>
      <c r="MRJ189" s="23"/>
      <c r="MRK189" s="23"/>
      <c r="MRL189" s="23"/>
      <c r="MRM189" s="23"/>
      <c r="MRN189" s="23"/>
      <c r="MRO189" s="23"/>
      <c r="MRP189" s="23"/>
      <c r="MRQ189" s="23"/>
      <c r="MRR189" s="23"/>
      <c r="MRS189" s="23"/>
      <c r="MRT189" s="23"/>
      <c r="MRU189" s="23"/>
      <c r="MRV189" s="23"/>
      <c r="MRW189" s="23"/>
      <c r="MRX189" s="23"/>
      <c r="MRY189" s="23"/>
      <c r="MRZ189" s="23"/>
      <c r="MSA189" s="23"/>
      <c r="MSB189" s="23"/>
      <c r="MSC189" s="23"/>
      <c r="MSD189" s="23"/>
      <c r="MSE189" s="23"/>
      <c r="MSF189" s="23"/>
      <c r="MSG189" s="23"/>
      <c r="MSH189" s="23"/>
      <c r="MSI189" s="23"/>
      <c r="MSJ189" s="23"/>
      <c r="MSK189" s="23"/>
      <c r="MSL189" s="23"/>
      <c r="MSM189" s="23"/>
      <c r="MSN189" s="23"/>
      <c r="MSO189" s="23"/>
      <c r="MSP189" s="23"/>
      <c r="MSQ189" s="23"/>
      <c r="MSR189" s="23"/>
      <c r="MSS189" s="23"/>
      <c r="MST189" s="23"/>
      <c r="MSU189" s="23"/>
      <c r="MSV189" s="23"/>
      <c r="MSW189" s="23"/>
      <c r="MSX189" s="23"/>
      <c r="MSY189" s="23"/>
      <c r="MSZ189" s="23"/>
      <c r="MTA189" s="23"/>
      <c r="MTB189" s="23"/>
      <c r="MTC189" s="23"/>
      <c r="MTD189" s="23"/>
      <c r="MTE189" s="23"/>
      <c r="MTF189" s="23"/>
      <c r="MTG189" s="23"/>
      <c r="MTH189" s="23"/>
      <c r="MTI189" s="23"/>
      <c r="MTJ189" s="23"/>
      <c r="MTK189" s="23"/>
      <c r="MTL189" s="23"/>
      <c r="MTM189" s="23"/>
      <c r="MTN189" s="23"/>
      <c r="MTO189" s="23"/>
      <c r="MTP189" s="23"/>
      <c r="MTQ189" s="23"/>
      <c r="MTR189" s="23"/>
      <c r="MTS189" s="23"/>
      <c r="MTT189" s="23"/>
      <c r="MTU189" s="23"/>
      <c r="MTV189" s="23"/>
      <c r="MTW189" s="23"/>
      <c r="MTX189" s="23"/>
      <c r="MTY189" s="23"/>
      <c r="MTZ189" s="23"/>
      <c r="MUA189" s="23"/>
      <c r="MUB189" s="23"/>
      <c r="MUC189" s="23"/>
      <c r="MUD189" s="23"/>
      <c r="MUE189" s="23"/>
      <c r="MUF189" s="23"/>
      <c r="MUG189" s="23"/>
      <c r="MUH189" s="23"/>
      <c r="MUI189" s="23"/>
      <c r="MUJ189" s="23"/>
      <c r="MUK189" s="23"/>
      <c r="MUL189" s="23"/>
      <c r="MUM189" s="23"/>
      <c r="MUN189" s="23"/>
      <c r="MUO189" s="23"/>
      <c r="MUP189" s="23"/>
      <c r="MUQ189" s="23"/>
      <c r="MUR189" s="23"/>
      <c r="MUS189" s="23"/>
      <c r="MUT189" s="23"/>
      <c r="MUU189" s="23"/>
      <c r="MUV189" s="23"/>
      <c r="MUW189" s="23"/>
      <c r="MUX189" s="23"/>
      <c r="MUY189" s="23"/>
      <c r="MUZ189" s="23"/>
      <c r="MVA189" s="23"/>
      <c r="MVB189" s="23"/>
      <c r="MVC189" s="23"/>
      <c r="MVD189" s="23"/>
      <c r="MVE189" s="23"/>
      <c r="MVF189" s="23"/>
      <c r="MVG189" s="23"/>
      <c r="MVH189" s="23"/>
      <c r="MVI189" s="23"/>
      <c r="MVJ189" s="23"/>
      <c r="MVK189" s="23"/>
      <c r="MVL189" s="23"/>
      <c r="MVM189" s="23"/>
      <c r="MVN189" s="23"/>
      <c r="MVO189" s="23"/>
      <c r="MVP189" s="23"/>
      <c r="MVQ189" s="23"/>
      <c r="MVR189" s="23"/>
      <c r="MVS189" s="23"/>
      <c r="MVT189" s="23"/>
      <c r="MVU189" s="23"/>
      <c r="MVV189" s="23"/>
      <c r="MVW189" s="23"/>
      <c r="MVX189" s="23"/>
      <c r="MVY189" s="23"/>
      <c r="MVZ189" s="23"/>
      <c r="MWA189" s="23"/>
      <c r="MWB189" s="23"/>
      <c r="MWC189" s="23"/>
      <c r="MWD189" s="23"/>
      <c r="MWE189" s="23"/>
      <c r="MWF189" s="23"/>
      <c r="MWG189" s="23"/>
      <c r="MWH189" s="23"/>
      <c r="MWI189" s="23"/>
      <c r="MWJ189" s="23"/>
      <c r="MWK189" s="23"/>
      <c r="MWL189" s="23"/>
      <c r="MWM189" s="23"/>
      <c r="MWN189" s="23"/>
      <c r="MWO189" s="23"/>
      <c r="MWP189" s="23"/>
      <c r="MWQ189" s="23"/>
      <c r="MWR189" s="23"/>
      <c r="MWS189" s="23"/>
      <c r="MWT189" s="23"/>
      <c r="MWU189" s="23"/>
      <c r="MWV189" s="23"/>
      <c r="MWW189" s="23"/>
      <c r="MWX189" s="23"/>
      <c r="MWY189" s="23"/>
      <c r="MWZ189" s="23"/>
      <c r="MXA189" s="23"/>
      <c r="MXB189" s="23"/>
      <c r="MXC189" s="23"/>
      <c r="MXD189" s="23"/>
      <c r="MXE189" s="23"/>
      <c r="MXF189" s="23"/>
      <c r="MXG189" s="23"/>
      <c r="MXH189" s="23"/>
      <c r="MXI189" s="23"/>
      <c r="MXJ189" s="23"/>
      <c r="MXK189" s="23"/>
      <c r="MXL189" s="23"/>
      <c r="MXM189" s="23"/>
      <c r="MXN189" s="23"/>
      <c r="MXO189" s="23"/>
      <c r="MXP189" s="23"/>
      <c r="MXQ189" s="23"/>
      <c r="MXR189" s="23"/>
      <c r="MXS189" s="23"/>
      <c r="MXT189" s="23"/>
      <c r="MXU189" s="23"/>
      <c r="MXV189" s="23"/>
      <c r="MXW189" s="23"/>
      <c r="MXX189" s="23"/>
      <c r="MXY189" s="23"/>
      <c r="MXZ189" s="23"/>
      <c r="MYA189" s="23"/>
      <c r="MYB189" s="23"/>
      <c r="MYC189" s="23"/>
      <c r="MYD189" s="23"/>
      <c r="MYE189" s="23"/>
      <c r="MYF189" s="23"/>
      <c r="MYG189" s="23"/>
      <c r="MYH189" s="23"/>
      <c r="MYI189" s="23"/>
      <c r="MYJ189" s="23"/>
      <c r="MYK189" s="23"/>
      <c r="MYL189" s="23"/>
      <c r="MYM189" s="23"/>
      <c r="MYN189" s="23"/>
      <c r="MYO189" s="23"/>
      <c r="MYP189" s="23"/>
      <c r="MYQ189" s="23"/>
      <c r="MYR189" s="23"/>
      <c r="MYS189" s="23"/>
      <c r="MYT189" s="23"/>
      <c r="MYU189" s="23"/>
      <c r="MYV189" s="23"/>
      <c r="MYW189" s="23"/>
      <c r="MYX189" s="23"/>
      <c r="MYY189" s="23"/>
      <c r="MYZ189" s="23"/>
      <c r="MZA189" s="23"/>
      <c r="MZB189" s="23"/>
      <c r="MZC189" s="23"/>
      <c r="MZD189" s="23"/>
      <c r="MZE189" s="23"/>
      <c r="MZF189" s="23"/>
      <c r="MZG189" s="23"/>
      <c r="MZH189" s="23"/>
      <c r="MZI189" s="23"/>
      <c r="MZJ189" s="23"/>
      <c r="MZK189" s="23"/>
      <c r="MZL189" s="23"/>
      <c r="MZM189" s="23"/>
      <c r="MZN189" s="23"/>
      <c r="MZO189" s="23"/>
      <c r="MZP189" s="23"/>
      <c r="MZQ189" s="23"/>
      <c r="MZR189" s="23"/>
      <c r="MZS189" s="23"/>
      <c r="MZT189" s="23"/>
      <c r="MZU189" s="23"/>
      <c r="MZV189" s="23"/>
      <c r="MZW189" s="23"/>
      <c r="MZX189" s="23"/>
      <c r="MZY189" s="23"/>
      <c r="MZZ189" s="23"/>
      <c r="NAA189" s="23"/>
      <c r="NAB189" s="23"/>
      <c r="NAC189" s="23"/>
      <c r="NAD189" s="23"/>
      <c r="NAE189" s="23"/>
      <c r="NAF189" s="23"/>
      <c r="NAG189" s="23"/>
      <c r="NAH189" s="23"/>
      <c r="NAI189" s="23"/>
      <c r="NAJ189" s="23"/>
      <c r="NAK189" s="23"/>
      <c r="NAL189" s="23"/>
      <c r="NAM189" s="23"/>
      <c r="NAN189" s="23"/>
      <c r="NAO189" s="23"/>
      <c r="NAP189" s="23"/>
      <c r="NAQ189" s="23"/>
      <c r="NAR189" s="23"/>
      <c r="NAS189" s="23"/>
      <c r="NAT189" s="23"/>
      <c r="NAU189" s="23"/>
      <c r="NAV189" s="23"/>
      <c r="NAW189" s="23"/>
      <c r="NAX189" s="23"/>
      <c r="NAY189" s="23"/>
      <c r="NAZ189" s="23"/>
      <c r="NBA189" s="23"/>
      <c r="NBB189" s="23"/>
      <c r="NBC189" s="23"/>
      <c r="NBD189" s="23"/>
      <c r="NBE189" s="23"/>
      <c r="NBF189" s="23"/>
      <c r="NBG189" s="23"/>
      <c r="NBH189" s="23"/>
      <c r="NBI189" s="23"/>
      <c r="NBJ189" s="23"/>
      <c r="NBK189" s="23"/>
      <c r="NBL189" s="23"/>
      <c r="NBM189" s="23"/>
      <c r="NBN189" s="23"/>
      <c r="NBO189" s="23"/>
      <c r="NBP189" s="23"/>
      <c r="NBQ189" s="23"/>
      <c r="NBR189" s="23"/>
      <c r="NBS189" s="23"/>
      <c r="NBT189" s="23"/>
      <c r="NBU189" s="23"/>
      <c r="NBV189" s="23"/>
      <c r="NBW189" s="23"/>
      <c r="NBX189" s="23"/>
      <c r="NBY189" s="23"/>
      <c r="NBZ189" s="23"/>
      <c r="NCA189" s="23"/>
      <c r="NCB189" s="23"/>
      <c r="NCC189" s="23"/>
      <c r="NCD189" s="23"/>
      <c r="NCE189" s="23"/>
      <c r="NCF189" s="23"/>
      <c r="NCG189" s="23"/>
      <c r="NCH189" s="23"/>
      <c r="NCI189" s="23"/>
      <c r="NCJ189" s="23"/>
      <c r="NCK189" s="23"/>
      <c r="NCL189" s="23"/>
      <c r="NCM189" s="23"/>
      <c r="NCN189" s="23"/>
      <c r="NCO189" s="23"/>
      <c r="NCP189" s="23"/>
      <c r="NCQ189" s="23"/>
      <c r="NCR189" s="23"/>
      <c r="NCS189" s="23"/>
      <c r="NCT189" s="23"/>
      <c r="NCU189" s="23"/>
      <c r="NCV189" s="23"/>
      <c r="NCW189" s="23"/>
      <c r="NCX189" s="23"/>
      <c r="NCY189" s="23"/>
      <c r="NCZ189" s="23"/>
      <c r="NDA189" s="23"/>
      <c r="NDB189" s="23"/>
      <c r="NDC189" s="23"/>
      <c r="NDD189" s="23"/>
      <c r="NDE189" s="23"/>
      <c r="NDF189" s="23"/>
      <c r="NDG189" s="23"/>
      <c r="NDH189" s="23"/>
      <c r="NDI189" s="23"/>
      <c r="NDJ189" s="23"/>
      <c r="NDK189" s="23"/>
      <c r="NDL189" s="23"/>
      <c r="NDM189" s="23"/>
      <c r="NDN189" s="23"/>
      <c r="NDO189" s="23"/>
      <c r="NDP189" s="23"/>
      <c r="NDQ189" s="23"/>
      <c r="NDR189" s="23"/>
      <c r="NDS189" s="23"/>
      <c r="NDT189" s="23"/>
      <c r="NDU189" s="23"/>
      <c r="NDV189" s="23"/>
      <c r="NDW189" s="23"/>
      <c r="NDX189" s="23"/>
      <c r="NDY189" s="23"/>
      <c r="NDZ189" s="23"/>
      <c r="NEA189" s="23"/>
      <c r="NEB189" s="23"/>
      <c r="NEC189" s="23"/>
      <c r="NED189" s="23"/>
      <c r="NEE189" s="23"/>
      <c r="NEF189" s="23"/>
      <c r="NEG189" s="23"/>
      <c r="NEH189" s="23"/>
      <c r="NEI189" s="23"/>
      <c r="NEJ189" s="23"/>
      <c r="NEK189" s="23"/>
      <c r="NEL189" s="23"/>
      <c r="NEM189" s="23"/>
      <c r="NEN189" s="23"/>
      <c r="NEO189" s="23"/>
      <c r="NEP189" s="23"/>
      <c r="NEQ189" s="23"/>
      <c r="NER189" s="23"/>
      <c r="NES189" s="23"/>
      <c r="NET189" s="23"/>
      <c r="NEU189" s="23"/>
      <c r="NEV189" s="23"/>
      <c r="NEW189" s="23"/>
      <c r="NEX189" s="23"/>
      <c r="NEY189" s="23"/>
      <c r="NEZ189" s="23"/>
      <c r="NFA189" s="23"/>
      <c r="NFB189" s="23"/>
      <c r="NFC189" s="23"/>
      <c r="NFD189" s="23"/>
      <c r="NFE189" s="23"/>
      <c r="NFF189" s="23"/>
      <c r="NFG189" s="23"/>
      <c r="NFH189" s="23"/>
      <c r="NFI189" s="23"/>
      <c r="NFJ189" s="23"/>
      <c r="NFK189" s="23"/>
      <c r="NFL189" s="23"/>
      <c r="NFM189" s="23"/>
      <c r="NFN189" s="23"/>
      <c r="NFO189" s="23"/>
      <c r="NFP189" s="23"/>
      <c r="NFQ189" s="23"/>
      <c r="NFR189" s="23"/>
      <c r="NFS189" s="23"/>
      <c r="NFT189" s="23"/>
      <c r="NFU189" s="23"/>
      <c r="NFV189" s="23"/>
      <c r="NFW189" s="23"/>
      <c r="NFX189" s="23"/>
      <c r="NFY189" s="23"/>
      <c r="NFZ189" s="23"/>
      <c r="NGA189" s="23"/>
      <c r="NGB189" s="23"/>
      <c r="NGC189" s="23"/>
      <c r="NGD189" s="23"/>
      <c r="NGE189" s="23"/>
      <c r="NGF189" s="23"/>
      <c r="NGG189" s="23"/>
      <c r="NGH189" s="23"/>
      <c r="NGI189" s="23"/>
      <c r="NGJ189" s="23"/>
      <c r="NGK189" s="23"/>
      <c r="NGL189" s="23"/>
      <c r="NGM189" s="23"/>
      <c r="NGN189" s="23"/>
      <c r="NGO189" s="23"/>
      <c r="NGP189" s="23"/>
      <c r="NGQ189" s="23"/>
      <c r="NGR189" s="23"/>
      <c r="NGS189" s="23"/>
      <c r="NGT189" s="23"/>
      <c r="NGU189" s="23"/>
      <c r="NGV189" s="23"/>
      <c r="NGW189" s="23"/>
      <c r="NGX189" s="23"/>
      <c r="NGY189" s="23"/>
      <c r="NGZ189" s="23"/>
      <c r="NHA189" s="23"/>
      <c r="NHB189" s="23"/>
      <c r="NHC189" s="23"/>
      <c r="NHD189" s="23"/>
      <c r="NHE189" s="23"/>
      <c r="NHF189" s="23"/>
      <c r="NHG189" s="23"/>
      <c r="NHH189" s="23"/>
      <c r="NHI189" s="23"/>
      <c r="NHJ189" s="23"/>
      <c r="NHK189" s="23"/>
      <c r="NHL189" s="23"/>
      <c r="NHM189" s="23"/>
      <c r="NHN189" s="23"/>
      <c r="NHO189" s="23"/>
      <c r="NHP189" s="23"/>
      <c r="NHQ189" s="23"/>
      <c r="NHR189" s="23"/>
      <c r="NHS189" s="23"/>
      <c r="NHT189" s="23"/>
      <c r="NHU189" s="23"/>
      <c r="NHV189" s="23"/>
      <c r="NHW189" s="23"/>
      <c r="NHX189" s="23"/>
      <c r="NHY189" s="23"/>
      <c r="NHZ189" s="23"/>
      <c r="NIA189" s="23"/>
      <c r="NIB189" s="23"/>
      <c r="NIC189" s="23"/>
      <c r="NID189" s="23"/>
      <c r="NIE189" s="23"/>
      <c r="NIF189" s="23"/>
      <c r="NIG189" s="23"/>
      <c r="NIH189" s="23"/>
      <c r="NII189" s="23"/>
      <c r="NIJ189" s="23"/>
      <c r="NIK189" s="23"/>
      <c r="NIL189" s="23"/>
      <c r="NIM189" s="23"/>
      <c r="NIN189" s="23"/>
      <c r="NIO189" s="23"/>
      <c r="NIP189" s="23"/>
      <c r="NIQ189" s="23"/>
      <c r="NIR189" s="23"/>
      <c r="NIS189" s="23"/>
      <c r="NIT189" s="23"/>
      <c r="NIU189" s="23"/>
      <c r="NIV189" s="23"/>
      <c r="NIW189" s="23"/>
      <c r="NIX189" s="23"/>
      <c r="NIY189" s="23"/>
      <c r="NIZ189" s="23"/>
      <c r="NJA189" s="23"/>
      <c r="NJB189" s="23"/>
      <c r="NJC189" s="23"/>
      <c r="NJD189" s="23"/>
      <c r="NJE189" s="23"/>
      <c r="NJF189" s="23"/>
      <c r="NJG189" s="23"/>
      <c r="NJH189" s="23"/>
      <c r="NJI189" s="23"/>
      <c r="NJJ189" s="23"/>
      <c r="NJK189" s="23"/>
      <c r="NJL189" s="23"/>
      <c r="NJM189" s="23"/>
      <c r="NJN189" s="23"/>
      <c r="NJO189" s="23"/>
      <c r="NJP189" s="23"/>
      <c r="NJQ189" s="23"/>
      <c r="NJR189" s="23"/>
      <c r="NJS189" s="23"/>
      <c r="NJT189" s="23"/>
      <c r="NJU189" s="23"/>
      <c r="NJV189" s="23"/>
      <c r="NJW189" s="23"/>
      <c r="NJX189" s="23"/>
      <c r="NJY189" s="23"/>
      <c r="NJZ189" s="23"/>
      <c r="NKA189" s="23"/>
      <c r="NKB189" s="23"/>
      <c r="NKC189" s="23"/>
      <c r="NKD189" s="23"/>
      <c r="NKE189" s="23"/>
      <c r="NKF189" s="23"/>
      <c r="NKG189" s="23"/>
      <c r="NKH189" s="23"/>
      <c r="NKI189" s="23"/>
      <c r="NKJ189" s="23"/>
      <c r="NKK189" s="23"/>
      <c r="NKL189" s="23"/>
      <c r="NKM189" s="23"/>
      <c r="NKN189" s="23"/>
      <c r="NKO189" s="23"/>
      <c r="NKP189" s="23"/>
      <c r="NKQ189" s="23"/>
      <c r="NKR189" s="23"/>
      <c r="NKS189" s="23"/>
      <c r="NKT189" s="23"/>
      <c r="NKU189" s="23"/>
      <c r="NKV189" s="23"/>
      <c r="NKW189" s="23"/>
      <c r="NKX189" s="23"/>
      <c r="NKY189" s="23"/>
      <c r="NKZ189" s="23"/>
      <c r="NLA189" s="23"/>
      <c r="NLB189" s="23"/>
      <c r="NLC189" s="23"/>
      <c r="NLD189" s="23"/>
      <c r="NLE189" s="23"/>
      <c r="NLF189" s="23"/>
      <c r="NLG189" s="23"/>
      <c r="NLH189" s="23"/>
      <c r="NLI189" s="23"/>
      <c r="NLJ189" s="23"/>
      <c r="NLK189" s="23"/>
      <c r="NLL189" s="23"/>
      <c r="NLM189" s="23"/>
      <c r="NLN189" s="23"/>
      <c r="NLO189" s="23"/>
      <c r="NLP189" s="23"/>
      <c r="NLQ189" s="23"/>
      <c r="NLR189" s="23"/>
      <c r="NLS189" s="23"/>
      <c r="NLT189" s="23"/>
      <c r="NLU189" s="23"/>
      <c r="NLV189" s="23"/>
      <c r="NLW189" s="23"/>
      <c r="NLX189" s="23"/>
      <c r="NLY189" s="23"/>
      <c r="NLZ189" s="23"/>
      <c r="NMA189" s="23"/>
      <c r="NMB189" s="23"/>
      <c r="NMC189" s="23"/>
      <c r="NMD189" s="23"/>
      <c r="NME189" s="23"/>
      <c r="NMF189" s="23"/>
      <c r="NMG189" s="23"/>
      <c r="NMH189" s="23"/>
      <c r="NMI189" s="23"/>
      <c r="NMJ189" s="23"/>
      <c r="NMK189" s="23"/>
      <c r="NML189" s="23"/>
      <c r="NMM189" s="23"/>
      <c r="NMN189" s="23"/>
      <c r="NMO189" s="23"/>
      <c r="NMP189" s="23"/>
      <c r="NMQ189" s="23"/>
      <c r="NMR189" s="23"/>
      <c r="NMS189" s="23"/>
      <c r="NMT189" s="23"/>
      <c r="NMU189" s="23"/>
      <c r="NMV189" s="23"/>
      <c r="NMW189" s="23"/>
      <c r="NMX189" s="23"/>
      <c r="NMY189" s="23"/>
      <c r="NMZ189" s="23"/>
      <c r="NNA189" s="23"/>
      <c r="NNB189" s="23"/>
      <c r="NNC189" s="23"/>
      <c r="NND189" s="23"/>
      <c r="NNE189" s="23"/>
      <c r="NNF189" s="23"/>
      <c r="NNG189" s="23"/>
      <c r="NNH189" s="23"/>
      <c r="NNI189" s="23"/>
      <c r="NNJ189" s="23"/>
      <c r="NNK189" s="23"/>
      <c r="NNL189" s="23"/>
      <c r="NNM189" s="23"/>
      <c r="NNN189" s="23"/>
      <c r="NNO189" s="23"/>
      <c r="NNP189" s="23"/>
      <c r="NNQ189" s="23"/>
      <c r="NNR189" s="23"/>
      <c r="NNS189" s="23"/>
      <c r="NNT189" s="23"/>
      <c r="NNU189" s="23"/>
      <c r="NNV189" s="23"/>
      <c r="NNW189" s="23"/>
      <c r="NNX189" s="23"/>
      <c r="NNY189" s="23"/>
      <c r="NNZ189" s="23"/>
      <c r="NOA189" s="23"/>
      <c r="NOB189" s="23"/>
      <c r="NOC189" s="23"/>
      <c r="NOD189" s="23"/>
      <c r="NOE189" s="23"/>
      <c r="NOF189" s="23"/>
      <c r="NOG189" s="23"/>
      <c r="NOH189" s="23"/>
      <c r="NOI189" s="23"/>
      <c r="NOJ189" s="23"/>
      <c r="NOK189" s="23"/>
      <c r="NOL189" s="23"/>
      <c r="NOM189" s="23"/>
      <c r="NON189" s="23"/>
      <c r="NOO189" s="23"/>
      <c r="NOP189" s="23"/>
      <c r="NOQ189" s="23"/>
      <c r="NOR189" s="23"/>
      <c r="NOS189" s="23"/>
      <c r="NOT189" s="23"/>
      <c r="NOU189" s="23"/>
      <c r="NOV189" s="23"/>
      <c r="NOW189" s="23"/>
      <c r="NOX189" s="23"/>
      <c r="NOY189" s="23"/>
      <c r="NOZ189" s="23"/>
      <c r="NPA189" s="23"/>
      <c r="NPB189" s="23"/>
      <c r="NPC189" s="23"/>
      <c r="NPD189" s="23"/>
      <c r="NPE189" s="23"/>
      <c r="NPF189" s="23"/>
      <c r="NPG189" s="23"/>
      <c r="NPH189" s="23"/>
      <c r="NPI189" s="23"/>
      <c r="NPJ189" s="23"/>
      <c r="NPK189" s="23"/>
      <c r="NPL189" s="23"/>
      <c r="NPM189" s="23"/>
      <c r="NPN189" s="23"/>
      <c r="NPO189" s="23"/>
      <c r="NPP189" s="23"/>
      <c r="NPQ189" s="23"/>
      <c r="NPR189" s="23"/>
      <c r="NPS189" s="23"/>
      <c r="NPT189" s="23"/>
      <c r="NPU189" s="23"/>
      <c r="NPV189" s="23"/>
      <c r="NPW189" s="23"/>
      <c r="NPX189" s="23"/>
      <c r="NPY189" s="23"/>
      <c r="NPZ189" s="23"/>
      <c r="NQA189" s="23"/>
      <c r="NQB189" s="23"/>
      <c r="NQC189" s="23"/>
      <c r="NQD189" s="23"/>
      <c r="NQE189" s="23"/>
      <c r="NQF189" s="23"/>
      <c r="NQG189" s="23"/>
      <c r="NQH189" s="23"/>
      <c r="NQI189" s="23"/>
      <c r="NQJ189" s="23"/>
      <c r="NQK189" s="23"/>
      <c r="NQL189" s="23"/>
      <c r="NQM189" s="23"/>
      <c r="NQN189" s="23"/>
      <c r="NQO189" s="23"/>
      <c r="NQP189" s="23"/>
      <c r="NQQ189" s="23"/>
      <c r="NQR189" s="23"/>
      <c r="NQS189" s="23"/>
      <c r="NQT189" s="23"/>
      <c r="NQU189" s="23"/>
      <c r="NQV189" s="23"/>
      <c r="NQW189" s="23"/>
      <c r="NQX189" s="23"/>
      <c r="NQY189" s="23"/>
      <c r="NQZ189" s="23"/>
      <c r="NRA189" s="23"/>
      <c r="NRB189" s="23"/>
      <c r="NRC189" s="23"/>
      <c r="NRD189" s="23"/>
      <c r="NRE189" s="23"/>
      <c r="NRF189" s="23"/>
      <c r="NRG189" s="23"/>
      <c r="NRH189" s="23"/>
      <c r="NRI189" s="23"/>
      <c r="NRJ189" s="23"/>
      <c r="NRK189" s="23"/>
      <c r="NRL189" s="23"/>
      <c r="NRM189" s="23"/>
      <c r="NRN189" s="23"/>
      <c r="NRO189" s="23"/>
      <c r="NRP189" s="23"/>
      <c r="NRQ189" s="23"/>
      <c r="NRR189" s="23"/>
      <c r="NRS189" s="23"/>
      <c r="NRT189" s="23"/>
      <c r="NRU189" s="23"/>
      <c r="NRV189" s="23"/>
      <c r="NRW189" s="23"/>
      <c r="NRX189" s="23"/>
      <c r="NRY189" s="23"/>
      <c r="NRZ189" s="23"/>
      <c r="NSA189" s="23"/>
      <c r="NSB189" s="23"/>
      <c r="NSC189" s="23"/>
      <c r="NSD189" s="23"/>
      <c r="NSE189" s="23"/>
      <c r="NSF189" s="23"/>
      <c r="NSG189" s="23"/>
      <c r="NSH189" s="23"/>
      <c r="NSI189" s="23"/>
      <c r="NSJ189" s="23"/>
      <c r="NSK189" s="23"/>
      <c r="NSL189" s="23"/>
      <c r="NSM189" s="23"/>
      <c r="NSN189" s="23"/>
      <c r="NSO189" s="23"/>
      <c r="NSP189" s="23"/>
      <c r="NSQ189" s="23"/>
      <c r="NSR189" s="23"/>
      <c r="NSS189" s="23"/>
      <c r="NST189" s="23"/>
      <c r="NSU189" s="23"/>
      <c r="NSV189" s="23"/>
      <c r="NSW189" s="23"/>
      <c r="NSX189" s="23"/>
      <c r="NSY189" s="23"/>
      <c r="NSZ189" s="23"/>
      <c r="NTA189" s="23"/>
      <c r="NTB189" s="23"/>
      <c r="NTC189" s="23"/>
      <c r="NTD189" s="23"/>
      <c r="NTE189" s="23"/>
      <c r="NTF189" s="23"/>
      <c r="NTG189" s="23"/>
      <c r="NTH189" s="23"/>
      <c r="NTI189" s="23"/>
      <c r="NTJ189" s="23"/>
      <c r="NTK189" s="23"/>
      <c r="NTL189" s="23"/>
      <c r="NTM189" s="23"/>
      <c r="NTN189" s="23"/>
      <c r="NTO189" s="23"/>
      <c r="NTP189" s="23"/>
      <c r="NTQ189" s="23"/>
      <c r="NTR189" s="23"/>
      <c r="NTS189" s="23"/>
      <c r="NTT189" s="23"/>
      <c r="NTU189" s="23"/>
      <c r="NTV189" s="23"/>
      <c r="NTW189" s="23"/>
      <c r="NTX189" s="23"/>
      <c r="NTY189" s="23"/>
      <c r="NTZ189" s="23"/>
      <c r="NUA189" s="23"/>
      <c r="NUB189" s="23"/>
      <c r="NUC189" s="23"/>
      <c r="NUD189" s="23"/>
      <c r="NUE189" s="23"/>
      <c r="NUF189" s="23"/>
      <c r="NUG189" s="23"/>
      <c r="NUH189" s="23"/>
      <c r="NUI189" s="23"/>
      <c r="NUJ189" s="23"/>
      <c r="NUK189" s="23"/>
      <c r="NUL189" s="23"/>
      <c r="NUM189" s="23"/>
      <c r="NUN189" s="23"/>
      <c r="NUO189" s="23"/>
      <c r="NUP189" s="23"/>
      <c r="NUQ189" s="23"/>
      <c r="NUR189" s="23"/>
      <c r="NUS189" s="23"/>
      <c r="NUT189" s="23"/>
      <c r="NUU189" s="23"/>
      <c r="NUV189" s="23"/>
      <c r="NUW189" s="23"/>
      <c r="NUX189" s="23"/>
      <c r="NUY189" s="23"/>
      <c r="NUZ189" s="23"/>
      <c r="NVA189" s="23"/>
      <c r="NVB189" s="23"/>
      <c r="NVC189" s="23"/>
      <c r="NVD189" s="23"/>
      <c r="NVE189" s="23"/>
      <c r="NVF189" s="23"/>
      <c r="NVG189" s="23"/>
      <c r="NVH189" s="23"/>
      <c r="NVI189" s="23"/>
      <c r="NVJ189" s="23"/>
      <c r="NVK189" s="23"/>
      <c r="NVL189" s="23"/>
      <c r="NVM189" s="23"/>
      <c r="NVN189" s="23"/>
      <c r="NVO189" s="23"/>
      <c r="NVP189" s="23"/>
      <c r="NVQ189" s="23"/>
      <c r="NVR189" s="23"/>
      <c r="NVS189" s="23"/>
      <c r="NVT189" s="23"/>
      <c r="NVU189" s="23"/>
      <c r="NVV189" s="23"/>
      <c r="NVW189" s="23"/>
      <c r="NVX189" s="23"/>
      <c r="NVY189" s="23"/>
      <c r="NVZ189" s="23"/>
      <c r="NWA189" s="23"/>
      <c r="NWB189" s="23"/>
      <c r="NWC189" s="23"/>
      <c r="NWD189" s="23"/>
      <c r="NWE189" s="23"/>
      <c r="NWF189" s="23"/>
      <c r="NWG189" s="23"/>
      <c r="NWH189" s="23"/>
      <c r="NWI189" s="23"/>
      <c r="NWJ189" s="23"/>
      <c r="NWK189" s="23"/>
      <c r="NWL189" s="23"/>
      <c r="NWM189" s="23"/>
      <c r="NWN189" s="23"/>
      <c r="NWO189" s="23"/>
      <c r="NWP189" s="23"/>
      <c r="NWQ189" s="23"/>
      <c r="NWR189" s="23"/>
      <c r="NWS189" s="23"/>
      <c r="NWT189" s="23"/>
      <c r="NWU189" s="23"/>
      <c r="NWV189" s="23"/>
      <c r="NWW189" s="23"/>
      <c r="NWX189" s="23"/>
      <c r="NWY189" s="23"/>
      <c r="NWZ189" s="23"/>
      <c r="NXA189" s="23"/>
      <c r="NXB189" s="23"/>
      <c r="NXC189" s="23"/>
      <c r="NXD189" s="23"/>
      <c r="NXE189" s="23"/>
      <c r="NXF189" s="23"/>
      <c r="NXG189" s="23"/>
      <c r="NXH189" s="23"/>
      <c r="NXI189" s="23"/>
      <c r="NXJ189" s="23"/>
      <c r="NXK189" s="23"/>
      <c r="NXL189" s="23"/>
      <c r="NXM189" s="23"/>
      <c r="NXN189" s="23"/>
      <c r="NXO189" s="23"/>
      <c r="NXP189" s="23"/>
      <c r="NXQ189" s="23"/>
      <c r="NXR189" s="23"/>
      <c r="NXS189" s="23"/>
      <c r="NXT189" s="23"/>
      <c r="NXU189" s="23"/>
      <c r="NXV189" s="23"/>
      <c r="NXW189" s="23"/>
      <c r="NXX189" s="23"/>
      <c r="NXY189" s="23"/>
      <c r="NXZ189" s="23"/>
      <c r="NYA189" s="23"/>
      <c r="NYB189" s="23"/>
      <c r="NYC189" s="23"/>
      <c r="NYD189" s="23"/>
      <c r="NYE189" s="23"/>
      <c r="NYF189" s="23"/>
      <c r="NYG189" s="23"/>
      <c r="NYH189" s="23"/>
      <c r="NYI189" s="23"/>
      <c r="NYJ189" s="23"/>
      <c r="NYK189" s="23"/>
      <c r="NYL189" s="23"/>
      <c r="NYM189" s="23"/>
      <c r="NYN189" s="23"/>
      <c r="NYO189" s="23"/>
      <c r="NYP189" s="23"/>
      <c r="NYQ189" s="23"/>
      <c r="NYR189" s="23"/>
      <c r="NYS189" s="23"/>
      <c r="NYT189" s="23"/>
      <c r="NYU189" s="23"/>
      <c r="NYV189" s="23"/>
      <c r="NYW189" s="23"/>
      <c r="NYX189" s="23"/>
      <c r="NYY189" s="23"/>
      <c r="NYZ189" s="23"/>
      <c r="NZA189" s="23"/>
      <c r="NZB189" s="23"/>
      <c r="NZC189" s="23"/>
      <c r="NZD189" s="23"/>
      <c r="NZE189" s="23"/>
      <c r="NZF189" s="23"/>
      <c r="NZG189" s="23"/>
      <c r="NZH189" s="23"/>
      <c r="NZI189" s="23"/>
      <c r="NZJ189" s="23"/>
      <c r="NZK189" s="23"/>
      <c r="NZL189" s="23"/>
      <c r="NZM189" s="23"/>
      <c r="NZN189" s="23"/>
      <c r="NZO189" s="23"/>
      <c r="NZP189" s="23"/>
      <c r="NZQ189" s="23"/>
      <c r="NZR189" s="23"/>
      <c r="NZS189" s="23"/>
      <c r="NZT189" s="23"/>
      <c r="NZU189" s="23"/>
      <c r="NZV189" s="23"/>
      <c r="NZW189" s="23"/>
      <c r="NZX189" s="23"/>
      <c r="NZY189" s="23"/>
      <c r="NZZ189" s="23"/>
      <c r="OAA189" s="23"/>
      <c r="OAB189" s="23"/>
      <c r="OAC189" s="23"/>
      <c r="OAD189" s="23"/>
      <c r="OAE189" s="23"/>
      <c r="OAF189" s="23"/>
      <c r="OAG189" s="23"/>
      <c r="OAH189" s="23"/>
      <c r="OAI189" s="23"/>
      <c r="OAJ189" s="23"/>
      <c r="OAK189" s="23"/>
      <c r="OAL189" s="23"/>
      <c r="OAM189" s="23"/>
      <c r="OAN189" s="23"/>
      <c r="OAO189" s="23"/>
      <c r="OAP189" s="23"/>
      <c r="OAQ189" s="23"/>
      <c r="OAR189" s="23"/>
      <c r="OAS189" s="23"/>
      <c r="OAT189" s="23"/>
      <c r="OAU189" s="23"/>
      <c r="OAV189" s="23"/>
      <c r="OAW189" s="23"/>
      <c r="OAX189" s="23"/>
      <c r="OAY189" s="23"/>
      <c r="OAZ189" s="23"/>
      <c r="OBA189" s="23"/>
      <c r="OBB189" s="23"/>
      <c r="OBC189" s="23"/>
      <c r="OBD189" s="23"/>
      <c r="OBE189" s="23"/>
      <c r="OBF189" s="23"/>
      <c r="OBG189" s="23"/>
      <c r="OBH189" s="23"/>
      <c r="OBI189" s="23"/>
      <c r="OBJ189" s="23"/>
      <c r="OBK189" s="23"/>
      <c r="OBL189" s="23"/>
      <c r="OBM189" s="23"/>
      <c r="OBN189" s="23"/>
      <c r="OBO189" s="23"/>
      <c r="OBP189" s="23"/>
      <c r="OBQ189" s="23"/>
      <c r="OBR189" s="23"/>
      <c r="OBS189" s="23"/>
      <c r="OBT189" s="23"/>
      <c r="OBU189" s="23"/>
      <c r="OBV189" s="23"/>
      <c r="OBW189" s="23"/>
      <c r="OBX189" s="23"/>
      <c r="OBY189" s="23"/>
      <c r="OBZ189" s="23"/>
      <c r="OCA189" s="23"/>
      <c r="OCB189" s="23"/>
      <c r="OCC189" s="23"/>
      <c r="OCD189" s="23"/>
      <c r="OCE189" s="23"/>
      <c r="OCF189" s="23"/>
      <c r="OCG189" s="23"/>
      <c r="OCH189" s="23"/>
      <c r="OCI189" s="23"/>
      <c r="OCJ189" s="23"/>
      <c r="OCK189" s="23"/>
      <c r="OCL189" s="23"/>
      <c r="OCM189" s="23"/>
      <c r="OCN189" s="23"/>
      <c r="OCO189" s="23"/>
      <c r="OCP189" s="23"/>
      <c r="OCQ189" s="23"/>
      <c r="OCR189" s="23"/>
      <c r="OCS189" s="23"/>
      <c r="OCT189" s="23"/>
      <c r="OCU189" s="23"/>
      <c r="OCV189" s="23"/>
      <c r="OCW189" s="23"/>
      <c r="OCX189" s="23"/>
      <c r="OCY189" s="23"/>
      <c r="OCZ189" s="23"/>
      <c r="ODA189" s="23"/>
      <c r="ODB189" s="23"/>
      <c r="ODC189" s="23"/>
      <c r="ODD189" s="23"/>
      <c r="ODE189" s="23"/>
      <c r="ODF189" s="23"/>
      <c r="ODG189" s="23"/>
      <c r="ODH189" s="23"/>
      <c r="ODI189" s="23"/>
      <c r="ODJ189" s="23"/>
      <c r="ODK189" s="23"/>
      <c r="ODL189" s="23"/>
      <c r="ODM189" s="23"/>
      <c r="ODN189" s="23"/>
      <c r="ODO189" s="23"/>
      <c r="ODP189" s="23"/>
      <c r="ODQ189" s="23"/>
      <c r="ODR189" s="23"/>
      <c r="ODS189" s="23"/>
      <c r="ODT189" s="23"/>
      <c r="ODU189" s="23"/>
      <c r="ODV189" s="23"/>
      <c r="ODW189" s="23"/>
      <c r="ODX189" s="23"/>
      <c r="ODY189" s="23"/>
      <c r="ODZ189" s="23"/>
      <c r="OEA189" s="23"/>
      <c r="OEB189" s="23"/>
      <c r="OEC189" s="23"/>
      <c r="OED189" s="23"/>
      <c r="OEE189" s="23"/>
      <c r="OEF189" s="23"/>
      <c r="OEG189" s="23"/>
      <c r="OEH189" s="23"/>
      <c r="OEI189" s="23"/>
      <c r="OEJ189" s="23"/>
      <c r="OEK189" s="23"/>
      <c r="OEL189" s="23"/>
      <c r="OEM189" s="23"/>
      <c r="OEN189" s="23"/>
      <c r="OEO189" s="23"/>
      <c r="OEP189" s="23"/>
      <c r="OEQ189" s="23"/>
      <c r="OER189" s="23"/>
      <c r="OES189" s="23"/>
      <c r="OET189" s="23"/>
      <c r="OEU189" s="23"/>
      <c r="OEV189" s="23"/>
      <c r="OEW189" s="23"/>
      <c r="OEX189" s="23"/>
      <c r="OEY189" s="23"/>
      <c r="OEZ189" s="23"/>
      <c r="OFA189" s="23"/>
      <c r="OFB189" s="23"/>
      <c r="OFC189" s="23"/>
      <c r="OFD189" s="23"/>
      <c r="OFE189" s="23"/>
      <c r="OFF189" s="23"/>
      <c r="OFG189" s="23"/>
      <c r="OFH189" s="23"/>
      <c r="OFI189" s="23"/>
      <c r="OFJ189" s="23"/>
      <c r="OFK189" s="23"/>
      <c r="OFL189" s="23"/>
      <c r="OFM189" s="23"/>
      <c r="OFN189" s="23"/>
      <c r="OFO189" s="23"/>
      <c r="OFP189" s="23"/>
      <c r="OFQ189" s="23"/>
      <c r="OFR189" s="23"/>
      <c r="OFS189" s="23"/>
      <c r="OFT189" s="23"/>
      <c r="OFU189" s="23"/>
      <c r="OFV189" s="23"/>
      <c r="OFW189" s="23"/>
      <c r="OFX189" s="23"/>
      <c r="OFY189" s="23"/>
      <c r="OFZ189" s="23"/>
      <c r="OGA189" s="23"/>
      <c r="OGB189" s="23"/>
      <c r="OGC189" s="23"/>
      <c r="OGD189" s="23"/>
      <c r="OGE189" s="23"/>
      <c r="OGF189" s="23"/>
      <c r="OGG189" s="23"/>
      <c r="OGH189" s="23"/>
      <c r="OGI189" s="23"/>
      <c r="OGJ189" s="23"/>
      <c r="OGK189" s="23"/>
      <c r="OGL189" s="23"/>
      <c r="OGM189" s="23"/>
      <c r="OGN189" s="23"/>
      <c r="OGO189" s="23"/>
      <c r="OGP189" s="23"/>
      <c r="OGQ189" s="23"/>
      <c r="OGR189" s="23"/>
      <c r="OGS189" s="23"/>
      <c r="OGT189" s="23"/>
      <c r="OGU189" s="23"/>
      <c r="OGV189" s="23"/>
      <c r="OGW189" s="23"/>
      <c r="OGX189" s="23"/>
      <c r="OGY189" s="23"/>
      <c r="OGZ189" s="23"/>
      <c r="OHA189" s="23"/>
      <c r="OHB189" s="23"/>
      <c r="OHC189" s="23"/>
      <c r="OHD189" s="23"/>
      <c r="OHE189" s="23"/>
      <c r="OHF189" s="23"/>
      <c r="OHG189" s="23"/>
      <c r="OHH189" s="23"/>
      <c r="OHI189" s="23"/>
      <c r="OHJ189" s="23"/>
      <c r="OHK189" s="23"/>
      <c r="OHL189" s="23"/>
      <c r="OHM189" s="23"/>
      <c r="OHN189" s="23"/>
      <c r="OHO189" s="23"/>
      <c r="OHP189" s="23"/>
      <c r="OHQ189" s="23"/>
      <c r="OHR189" s="23"/>
      <c r="OHS189" s="23"/>
      <c r="OHT189" s="23"/>
      <c r="OHU189" s="23"/>
      <c r="OHV189" s="23"/>
      <c r="OHW189" s="23"/>
      <c r="OHX189" s="23"/>
      <c r="OHY189" s="23"/>
      <c r="OHZ189" s="23"/>
      <c r="OIA189" s="23"/>
      <c r="OIB189" s="23"/>
      <c r="OIC189" s="23"/>
      <c r="OID189" s="23"/>
      <c r="OIE189" s="23"/>
      <c r="OIF189" s="23"/>
      <c r="OIG189" s="23"/>
      <c r="OIH189" s="23"/>
      <c r="OII189" s="23"/>
      <c r="OIJ189" s="23"/>
      <c r="OIK189" s="23"/>
      <c r="OIL189" s="23"/>
      <c r="OIM189" s="23"/>
      <c r="OIN189" s="23"/>
      <c r="OIO189" s="23"/>
      <c r="OIP189" s="23"/>
      <c r="OIQ189" s="23"/>
      <c r="OIR189" s="23"/>
      <c r="OIS189" s="23"/>
      <c r="OIT189" s="23"/>
      <c r="OIU189" s="23"/>
      <c r="OIV189" s="23"/>
      <c r="OIW189" s="23"/>
      <c r="OIX189" s="23"/>
      <c r="OIY189" s="23"/>
      <c r="OIZ189" s="23"/>
      <c r="OJA189" s="23"/>
      <c r="OJB189" s="23"/>
      <c r="OJC189" s="23"/>
      <c r="OJD189" s="23"/>
      <c r="OJE189" s="23"/>
      <c r="OJF189" s="23"/>
      <c r="OJG189" s="23"/>
      <c r="OJH189" s="23"/>
      <c r="OJI189" s="23"/>
      <c r="OJJ189" s="23"/>
      <c r="OJK189" s="23"/>
      <c r="OJL189" s="23"/>
      <c r="OJM189" s="23"/>
      <c r="OJN189" s="23"/>
      <c r="OJO189" s="23"/>
      <c r="OJP189" s="23"/>
      <c r="OJQ189" s="23"/>
      <c r="OJR189" s="23"/>
      <c r="OJS189" s="23"/>
      <c r="OJT189" s="23"/>
      <c r="OJU189" s="23"/>
      <c r="OJV189" s="23"/>
      <c r="OJW189" s="23"/>
      <c r="OJX189" s="23"/>
      <c r="OJY189" s="23"/>
      <c r="OJZ189" s="23"/>
      <c r="OKA189" s="23"/>
      <c r="OKB189" s="23"/>
      <c r="OKC189" s="23"/>
      <c r="OKD189" s="23"/>
      <c r="OKE189" s="23"/>
      <c r="OKF189" s="23"/>
      <c r="OKG189" s="23"/>
      <c r="OKH189" s="23"/>
      <c r="OKI189" s="23"/>
      <c r="OKJ189" s="23"/>
      <c r="OKK189" s="23"/>
      <c r="OKL189" s="23"/>
      <c r="OKM189" s="23"/>
      <c r="OKN189" s="23"/>
      <c r="OKO189" s="23"/>
      <c r="OKP189" s="23"/>
      <c r="OKQ189" s="23"/>
      <c r="OKR189" s="23"/>
      <c r="OKS189" s="23"/>
      <c r="OKT189" s="23"/>
      <c r="OKU189" s="23"/>
      <c r="OKV189" s="23"/>
      <c r="OKW189" s="23"/>
      <c r="OKX189" s="23"/>
      <c r="OKY189" s="23"/>
      <c r="OKZ189" s="23"/>
      <c r="OLA189" s="23"/>
      <c r="OLB189" s="23"/>
      <c r="OLC189" s="23"/>
      <c r="OLD189" s="23"/>
      <c r="OLE189" s="23"/>
      <c r="OLF189" s="23"/>
      <c r="OLG189" s="23"/>
      <c r="OLH189" s="23"/>
      <c r="OLI189" s="23"/>
      <c r="OLJ189" s="23"/>
      <c r="OLK189" s="23"/>
      <c r="OLL189" s="23"/>
      <c r="OLM189" s="23"/>
      <c r="OLN189" s="23"/>
      <c r="OLO189" s="23"/>
      <c r="OLP189" s="23"/>
      <c r="OLQ189" s="23"/>
      <c r="OLR189" s="23"/>
      <c r="OLS189" s="23"/>
      <c r="OLT189" s="23"/>
      <c r="OLU189" s="23"/>
      <c r="OLV189" s="23"/>
      <c r="OLW189" s="23"/>
      <c r="OLX189" s="23"/>
      <c r="OLY189" s="23"/>
      <c r="OLZ189" s="23"/>
      <c r="OMA189" s="23"/>
      <c r="OMB189" s="23"/>
      <c r="OMC189" s="23"/>
      <c r="OMD189" s="23"/>
      <c r="OME189" s="23"/>
      <c r="OMF189" s="23"/>
      <c r="OMG189" s="23"/>
      <c r="OMH189" s="23"/>
      <c r="OMI189" s="23"/>
      <c r="OMJ189" s="23"/>
      <c r="OMK189" s="23"/>
      <c r="OML189" s="23"/>
      <c r="OMM189" s="23"/>
      <c r="OMN189" s="23"/>
      <c r="OMO189" s="23"/>
      <c r="OMP189" s="23"/>
      <c r="OMQ189" s="23"/>
      <c r="OMR189" s="23"/>
      <c r="OMS189" s="23"/>
      <c r="OMT189" s="23"/>
      <c r="OMU189" s="23"/>
      <c r="OMV189" s="23"/>
      <c r="OMW189" s="23"/>
      <c r="OMX189" s="23"/>
      <c r="OMY189" s="23"/>
      <c r="OMZ189" s="23"/>
      <c r="ONA189" s="23"/>
      <c r="ONB189" s="23"/>
      <c r="ONC189" s="23"/>
      <c r="OND189" s="23"/>
      <c r="ONE189" s="23"/>
      <c r="ONF189" s="23"/>
      <c r="ONG189" s="23"/>
      <c r="ONH189" s="23"/>
      <c r="ONI189" s="23"/>
      <c r="ONJ189" s="23"/>
      <c r="ONK189" s="23"/>
      <c r="ONL189" s="23"/>
      <c r="ONM189" s="23"/>
      <c r="ONN189" s="23"/>
      <c r="ONO189" s="23"/>
      <c r="ONP189" s="23"/>
      <c r="ONQ189" s="23"/>
      <c r="ONR189" s="23"/>
      <c r="ONS189" s="23"/>
      <c r="ONT189" s="23"/>
      <c r="ONU189" s="23"/>
      <c r="ONV189" s="23"/>
      <c r="ONW189" s="23"/>
      <c r="ONX189" s="23"/>
      <c r="ONY189" s="23"/>
      <c r="ONZ189" s="23"/>
      <c r="OOA189" s="23"/>
      <c r="OOB189" s="23"/>
      <c r="OOC189" s="23"/>
      <c r="OOD189" s="23"/>
      <c r="OOE189" s="23"/>
      <c r="OOF189" s="23"/>
      <c r="OOG189" s="23"/>
      <c r="OOH189" s="23"/>
      <c r="OOI189" s="23"/>
      <c r="OOJ189" s="23"/>
      <c r="OOK189" s="23"/>
      <c r="OOL189" s="23"/>
      <c r="OOM189" s="23"/>
      <c r="OON189" s="23"/>
      <c r="OOO189" s="23"/>
      <c r="OOP189" s="23"/>
      <c r="OOQ189" s="23"/>
      <c r="OOR189" s="23"/>
      <c r="OOS189" s="23"/>
      <c r="OOT189" s="23"/>
      <c r="OOU189" s="23"/>
      <c r="OOV189" s="23"/>
      <c r="OOW189" s="23"/>
      <c r="OOX189" s="23"/>
      <c r="OOY189" s="23"/>
      <c r="OOZ189" s="23"/>
      <c r="OPA189" s="23"/>
      <c r="OPB189" s="23"/>
      <c r="OPC189" s="23"/>
      <c r="OPD189" s="23"/>
      <c r="OPE189" s="23"/>
      <c r="OPF189" s="23"/>
      <c r="OPG189" s="23"/>
      <c r="OPH189" s="23"/>
      <c r="OPI189" s="23"/>
      <c r="OPJ189" s="23"/>
      <c r="OPK189" s="23"/>
      <c r="OPL189" s="23"/>
      <c r="OPM189" s="23"/>
      <c r="OPN189" s="23"/>
      <c r="OPO189" s="23"/>
      <c r="OPP189" s="23"/>
      <c r="OPQ189" s="23"/>
      <c r="OPR189" s="23"/>
      <c r="OPS189" s="23"/>
      <c r="OPT189" s="23"/>
      <c r="OPU189" s="23"/>
      <c r="OPV189" s="23"/>
      <c r="OPW189" s="23"/>
      <c r="OPX189" s="23"/>
      <c r="OPY189" s="23"/>
      <c r="OPZ189" s="23"/>
      <c r="OQA189" s="23"/>
      <c r="OQB189" s="23"/>
      <c r="OQC189" s="23"/>
      <c r="OQD189" s="23"/>
      <c r="OQE189" s="23"/>
      <c r="OQF189" s="23"/>
      <c r="OQG189" s="23"/>
      <c r="OQH189" s="23"/>
      <c r="OQI189" s="23"/>
      <c r="OQJ189" s="23"/>
      <c r="OQK189" s="23"/>
      <c r="OQL189" s="23"/>
      <c r="OQM189" s="23"/>
      <c r="OQN189" s="23"/>
      <c r="OQO189" s="23"/>
      <c r="OQP189" s="23"/>
      <c r="OQQ189" s="23"/>
      <c r="OQR189" s="23"/>
      <c r="OQS189" s="23"/>
      <c r="OQT189" s="23"/>
      <c r="OQU189" s="23"/>
      <c r="OQV189" s="23"/>
      <c r="OQW189" s="23"/>
      <c r="OQX189" s="23"/>
      <c r="OQY189" s="23"/>
      <c r="OQZ189" s="23"/>
      <c r="ORA189" s="23"/>
      <c r="ORB189" s="23"/>
      <c r="ORC189" s="23"/>
      <c r="ORD189" s="23"/>
      <c r="ORE189" s="23"/>
      <c r="ORF189" s="23"/>
      <c r="ORG189" s="23"/>
      <c r="ORH189" s="23"/>
      <c r="ORI189" s="23"/>
      <c r="ORJ189" s="23"/>
      <c r="ORK189" s="23"/>
      <c r="ORL189" s="23"/>
      <c r="ORM189" s="23"/>
      <c r="ORN189" s="23"/>
      <c r="ORO189" s="23"/>
      <c r="ORP189" s="23"/>
      <c r="ORQ189" s="23"/>
      <c r="ORR189" s="23"/>
      <c r="ORS189" s="23"/>
      <c r="ORT189" s="23"/>
      <c r="ORU189" s="23"/>
      <c r="ORV189" s="23"/>
      <c r="ORW189" s="23"/>
      <c r="ORX189" s="23"/>
      <c r="ORY189" s="23"/>
      <c r="ORZ189" s="23"/>
      <c r="OSA189" s="23"/>
      <c r="OSB189" s="23"/>
      <c r="OSC189" s="23"/>
      <c r="OSD189" s="23"/>
      <c r="OSE189" s="23"/>
      <c r="OSF189" s="23"/>
      <c r="OSG189" s="23"/>
      <c r="OSH189" s="23"/>
      <c r="OSI189" s="23"/>
      <c r="OSJ189" s="23"/>
      <c r="OSK189" s="23"/>
      <c r="OSL189" s="23"/>
      <c r="OSM189" s="23"/>
      <c r="OSN189" s="23"/>
      <c r="OSO189" s="23"/>
      <c r="OSP189" s="23"/>
      <c r="OSQ189" s="23"/>
      <c r="OSR189" s="23"/>
      <c r="OSS189" s="23"/>
      <c r="OST189" s="23"/>
      <c r="OSU189" s="23"/>
      <c r="OSV189" s="23"/>
      <c r="OSW189" s="23"/>
      <c r="OSX189" s="23"/>
      <c r="OSY189" s="23"/>
      <c r="OSZ189" s="23"/>
      <c r="OTA189" s="23"/>
      <c r="OTB189" s="23"/>
      <c r="OTC189" s="23"/>
      <c r="OTD189" s="23"/>
      <c r="OTE189" s="23"/>
      <c r="OTF189" s="23"/>
      <c r="OTG189" s="23"/>
      <c r="OTH189" s="23"/>
      <c r="OTI189" s="23"/>
      <c r="OTJ189" s="23"/>
      <c r="OTK189" s="23"/>
      <c r="OTL189" s="23"/>
      <c r="OTM189" s="23"/>
      <c r="OTN189" s="23"/>
      <c r="OTO189" s="23"/>
      <c r="OTP189" s="23"/>
      <c r="OTQ189" s="23"/>
      <c r="OTR189" s="23"/>
      <c r="OTS189" s="23"/>
      <c r="OTT189" s="23"/>
      <c r="OTU189" s="23"/>
      <c r="OTV189" s="23"/>
      <c r="OTW189" s="23"/>
      <c r="OTX189" s="23"/>
      <c r="OTY189" s="23"/>
      <c r="OTZ189" s="23"/>
      <c r="OUA189" s="23"/>
      <c r="OUB189" s="23"/>
      <c r="OUC189" s="23"/>
      <c r="OUD189" s="23"/>
      <c r="OUE189" s="23"/>
      <c r="OUF189" s="23"/>
      <c r="OUG189" s="23"/>
      <c r="OUH189" s="23"/>
      <c r="OUI189" s="23"/>
      <c r="OUJ189" s="23"/>
      <c r="OUK189" s="23"/>
      <c r="OUL189" s="23"/>
      <c r="OUM189" s="23"/>
      <c r="OUN189" s="23"/>
      <c r="OUO189" s="23"/>
      <c r="OUP189" s="23"/>
      <c r="OUQ189" s="23"/>
      <c r="OUR189" s="23"/>
      <c r="OUS189" s="23"/>
      <c r="OUT189" s="23"/>
      <c r="OUU189" s="23"/>
      <c r="OUV189" s="23"/>
      <c r="OUW189" s="23"/>
      <c r="OUX189" s="23"/>
      <c r="OUY189" s="23"/>
      <c r="OUZ189" s="23"/>
      <c r="OVA189" s="23"/>
      <c r="OVB189" s="23"/>
      <c r="OVC189" s="23"/>
      <c r="OVD189" s="23"/>
      <c r="OVE189" s="23"/>
      <c r="OVF189" s="23"/>
      <c r="OVG189" s="23"/>
      <c r="OVH189" s="23"/>
      <c r="OVI189" s="23"/>
      <c r="OVJ189" s="23"/>
      <c r="OVK189" s="23"/>
      <c r="OVL189" s="23"/>
      <c r="OVM189" s="23"/>
      <c r="OVN189" s="23"/>
      <c r="OVO189" s="23"/>
      <c r="OVP189" s="23"/>
      <c r="OVQ189" s="23"/>
      <c r="OVR189" s="23"/>
      <c r="OVS189" s="23"/>
      <c r="OVT189" s="23"/>
      <c r="OVU189" s="23"/>
      <c r="OVV189" s="23"/>
      <c r="OVW189" s="23"/>
      <c r="OVX189" s="23"/>
      <c r="OVY189" s="23"/>
      <c r="OVZ189" s="23"/>
      <c r="OWA189" s="23"/>
      <c r="OWB189" s="23"/>
      <c r="OWC189" s="23"/>
      <c r="OWD189" s="23"/>
      <c r="OWE189" s="23"/>
      <c r="OWF189" s="23"/>
      <c r="OWG189" s="23"/>
      <c r="OWH189" s="23"/>
      <c r="OWI189" s="23"/>
      <c r="OWJ189" s="23"/>
      <c r="OWK189" s="23"/>
      <c r="OWL189" s="23"/>
      <c r="OWM189" s="23"/>
      <c r="OWN189" s="23"/>
      <c r="OWO189" s="23"/>
      <c r="OWP189" s="23"/>
      <c r="OWQ189" s="23"/>
      <c r="OWR189" s="23"/>
      <c r="OWS189" s="23"/>
      <c r="OWT189" s="23"/>
      <c r="OWU189" s="23"/>
      <c r="OWV189" s="23"/>
      <c r="OWW189" s="23"/>
      <c r="OWX189" s="23"/>
      <c r="OWY189" s="23"/>
      <c r="OWZ189" s="23"/>
      <c r="OXA189" s="23"/>
      <c r="OXB189" s="23"/>
      <c r="OXC189" s="23"/>
      <c r="OXD189" s="23"/>
      <c r="OXE189" s="23"/>
      <c r="OXF189" s="23"/>
      <c r="OXG189" s="23"/>
      <c r="OXH189" s="23"/>
      <c r="OXI189" s="23"/>
      <c r="OXJ189" s="23"/>
      <c r="OXK189" s="23"/>
      <c r="OXL189" s="23"/>
      <c r="OXM189" s="23"/>
      <c r="OXN189" s="23"/>
      <c r="OXO189" s="23"/>
      <c r="OXP189" s="23"/>
      <c r="OXQ189" s="23"/>
      <c r="OXR189" s="23"/>
      <c r="OXS189" s="23"/>
      <c r="OXT189" s="23"/>
      <c r="OXU189" s="23"/>
      <c r="OXV189" s="23"/>
      <c r="OXW189" s="23"/>
      <c r="OXX189" s="23"/>
      <c r="OXY189" s="23"/>
      <c r="OXZ189" s="23"/>
      <c r="OYA189" s="23"/>
      <c r="OYB189" s="23"/>
      <c r="OYC189" s="23"/>
      <c r="OYD189" s="23"/>
      <c r="OYE189" s="23"/>
      <c r="OYF189" s="23"/>
      <c r="OYG189" s="23"/>
      <c r="OYH189" s="23"/>
      <c r="OYI189" s="23"/>
      <c r="OYJ189" s="23"/>
      <c r="OYK189" s="23"/>
      <c r="OYL189" s="23"/>
      <c r="OYM189" s="23"/>
      <c r="OYN189" s="23"/>
      <c r="OYO189" s="23"/>
      <c r="OYP189" s="23"/>
      <c r="OYQ189" s="23"/>
      <c r="OYR189" s="23"/>
      <c r="OYS189" s="23"/>
      <c r="OYT189" s="23"/>
      <c r="OYU189" s="23"/>
      <c r="OYV189" s="23"/>
      <c r="OYW189" s="23"/>
      <c r="OYX189" s="23"/>
      <c r="OYY189" s="23"/>
      <c r="OYZ189" s="23"/>
      <c r="OZA189" s="23"/>
      <c r="OZB189" s="23"/>
      <c r="OZC189" s="23"/>
      <c r="OZD189" s="23"/>
      <c r="OZE189" s="23"/>
      <c r="OZF189" s="23"/>
      <c r="OZG189" s="23"/>
      <c r="OZH189" s="23"/>
      <c r="OZI189" s="23"/>
      <c r="OZJ189" s="23"/>
      <c r="OZK189" s="23"/>
      <c r="OZL189" s="23"/>
      <c r="OZM189" s="23"/>
      <c r="OZN189" s="23"/>
      <c r="OZO189" s="23"/>
      <c r="OZP189" s="23"/>
      <c r="OZQ189" s="23"/>
      <c r="OZR189" s="23"/>
      <c r="OZS189" s="23"/>
      <c r="OZT189" s="23"/>
      <c r="OZU189" s="23"/>
      <c r="OZV189" s="23"/>
      <c r="OZW189" s="23"/>
      <c r="OZX189" s="23"/>
      <c r="OZY189" s="23"/>
      <c r="OZZ189" s="23"/>
      <c r="PAA189" s="23"/>
      <c r="PAB189" s="23"/>
      <c r="PAC189" s="23"/>
      <c r="PAD189" s="23"/>
      <c r="PAE189" s="23"/>
      <c r="PAF189" s="23"/>
      <c r="PAG189" s="23"/>
      <c r="PAH189" s="23"/>
      <c r="PAI189" s="23"/>
      <c r="PAJ189" s="23"/>
      <c r="PAK189" s="23"/>
      <c r="PAL189" s="23"/>
      <c r="PAM189" s="23"/>
      <c r="PAN189" s="23"/>
      <c r="PAO189" s="23"/>
      <c r="PAP189" s="23"/>
      <c r="PAQ189" s="23"/>
      <c r="PAR189" s="23"/>
      <c r="PAS189" s="23"/>
      <c r="PAT189" s="23"/>
      <c r="PAU189" s="23"/>
      <c r="PAV189" s="23"/>
      <c r="PAW189" s="23"/>
      <c r="PAX189" s="23"/>
      <c r="PAY189" s="23"/>
      <c r="PAZ189" s="23"/>
      <c r="PBA189" s="23"/>
      <c r="PBB189" s="23"/>
      <c r="PBC189" s="23"/>
      <c r="PBD189" s="23"/>
      <c r="PBE189" s="23"/>
      <c r="PBF189" s="23"/>
      <c r="PBG189" s="23"/>
      <c r="PBH189" s="23"/>
      <c r="PBI189" s="23"/>
      <c r="PBJ189" s="23"/>
      <c r="PBK189" s="23"/>
      <c r="PBL189" s="23"/>
      <c r="PBM189" s="23"/>
      <c r="PBN189" s="23"/>
      <c r="PBO189" s="23"/>
      <c r="PBP189" s="23"/>
      <c r="PBQ189" s="23"/>
      <c r="PBR189" s="23"/>
      <c r="PBS189" s="23"/>
      <c r="PBT189" s="23"/>
      <c r="PBU189" s="23"/>
      <c r="PBV189" s="23"/>
      <c r="PBW189" s="23"/>
      <c r="PBX189" s="23"/>
      <c r="PBY189" s="23"/>
      <c r="PBZ189" s="23"/>
      <c r="PCA189" s="23"/>
      <c r="PCB189" s="23"/>
      <c r="PCC189" s="23"/>
      <c r="PCD189" s="23"/>
      <c r="PCE189" s="23"/>
      <c r="PCF189" s="23"/>
      <c r="PCG189" s="23"/>
      <c r="PCH189" s="23"/>
      <c r="PCI189" s="23"/>
      <c r="PCJ189" s="23"/>
      <c r="PCK189" s="23"/>
      <c r="PCL189" s="23"/>
      <c r="PCM189" s="23"/>
      <c r="PCN189" s="23"/>
      <c r="PCO189" s="23"/>
      <c r="PCP189" s="23"/>
      <c r="PCQ189" s="23"/>
      <c r="PCR189" s="23"/>
      <c r="PCS189" s="23"/>
      <c r="PCT189" s="23"/>
      <c r="PCU189" s="23"/>
      <c r="PCV189" s="23"/>
      <c r="PCW189" s="23"/>
      <c r="PCX189" s="23"/>
      <c r="PCY189" s="23"/>
      <c r="PCZ189" s="23"/>
      <c r="PDA189" s="23"/>
      <c r="PDB189" s="23"/>
      <c r="PDC189" s="23"/>
      <c r="PDD189" s="23"/>
      <c r="PDE189" s="23"/>
      <c r="PDF189" s="23"/>
      <c r="PDG189" s="23"/>
      <c r="PDH189" s="23"/>
      <c r="PDI189" s="23"/>
      <c r="PDJ189" s="23"/>
      <c r="PDK189" s="23"/>
      <c r="PDL189" s="23"/>
      <c r="PDM189" s="23"/>
      <c r="PDN189" s="23"/>
      <c r="PDO189" s="23"/>
      <c r="PDP189" s="23"/>
      <c r="PDQ189" s="23"/>
      <c r="PDR189" s="23"/>
      <c r="PDS189" s="23"/>
      <c r="PDT189" s="23"/>
      <c r="PDU189" s="23"/>
      <c r="PDV189" s="23"/>
      <c r="PDW189" s="23"/>
      <c r="PDX189" s="23"/>
      <c r="PDY189" s="23"/>
      <c r="PDZ189" s="23"/>
      <c r="PEA189" s="23"/>
      <c r="PEB189" s="23"/>
      <c r="PEC189" s="23"/>
      <c r="PED189" s="23"/>
      <c r="PEE189" s="23"/>
      <c r="PEF189" s="23"/>
      <c r="PEG189" s="23"/>
      <c r="PEH189" s="23"/>
      <c r="PEI189" s="23"/>
      <c r="PEJ189" s="23"/>
      <c r="PEK189" s="23"/>
      <c r="PEL189" s="23"/>
      <c r="PEM189" s="23"/>
      <c r="PEN189" s="23"/>
      <c r="PEO189" s="23"/>
      <c r="PEP189" s="23"/>
      <c r="PEQ189" s="23"/>
      <c r="PER189" s="23"/>
      <c r="PES189" s="23"/>
      <c r="PET189" s="23"/>
      <c r="PEU189" s="23"/>
      <c r="PEV189" s="23"/>
      <c r="PEW189" s="23"/>
      <c r="PEX189" s="23"/>
      <c r="PEY189" s="23"/>
      <c r="PEZ189" s="23"/>
      <c r="PFA189" s="23"/>
      <c r="PFB189" s="23"/>
      <c r="PFC189" s="23"/>
      <c r="PFD189" s="23"/>
      <c r="PFE189" s="23"/>
      <c r="PFF189" s="23"/>
      <c r="PFG189" s="23"/>
      <c r="PFH189" s="23"/>
      <c r="PFI189" s="23"/>
      <c r="PFJ189" s="23"/>
      <c r="PFK189" s="23"/>
      <c r="PFL189" s="23"/>
      <c r="PFM189" s="23"/>
      <c r="PFN189" s="23"/>
      <c r="PFO189" s="23"/>
      <c r="PFP189" s="23"/>
      <c r="PFQ189" s="23"/>
      <c r="PFR189" s="23"/>
      <c r="PFS189" s="23"/>
      <c r="PFT189" s="23"/>
      <c r="PFU189" s="23"/>
      <c r="PFV189" s="23"/>
      <c r="PFW189" s="23"/>
      <c r="PFX189" s="23"/>
      <c r="PFY189" s="23"/>
      <c r="PFZ189" s="23"/>
      <c r="PGA189" s="23"/>
      <c r="PGB189" s="23"/>
      <c r="PGC189" s="23"/>
      <c r="PGD189" s="23"/>
      <c r="PGE189" s="23"/>
      <c r="PGF189" s="23"/>
      <c r="PGG189" s="23"/>
      <c r="PGH189" s="23"/>
      <c r="PGI189" s="23"/>
      <c r="PGJ189" s="23"/>
      <c r="PGK189" s="23"/>
      <c r="PGL189" s="23"/>
      <c r="PGM189" s="23"/>
      <c r="PGN189" s="23"/>
      <c r="PGO189" s="23"/>
      <c r="PGP189" s="23"/>
      <c r="PGQ189" s="23"/>
      <c r="PGR189" s="23"/>
      <c r="PGS189" s="23"/>
      <c r="PGT189" s="23"/>
      <c r="PGU189" s="23"/>
      <c r="PGV189" s="23"/>
      <c r="PGW189" s="23"/>
      <c r="PGX189" s="23"/>
      <c r="PGY189" s="23"/>
      <c r="PGZ189" s="23"/>
      <c r="PHA189" s="23"/>
      <c r="PHB189" s="23"/>
      <c r="PHC189" s="23"/>
      <c r="PHD189" s="23"/>
      <c r="PHE189" s="23"/>
      <c r="PHF189" s="23"/>
      <c r="PHG189" s="23"/>
      <c r="PHH189" s="23"/>
      <c r="PHI189" s="23"/>
      <c r="PHJ189" s="23"/>
      <c r="PHK189" s="23"/>
      <c r="PHL189" s="23"/>
      <c r="PHM189" s="23"/>
      <c r="PHN189" s="23"/>
      <c r="PHO189" s="23"/>
      <c r="PHP189" s="23"/>
      <c r="PHQ189" s="23"/>
      <c r="PHR189" s="23"/>
      <c r="PHS189" s="23"/>
      <c r="PHT189" s="23"/>
      <c r="PHU189" s="23"/>
      <c r="PHV189" s="23"/>
      <c r="PHW189" s="23"/>
      <c r="PHX189" s="23"/>
      <c r="PHY189" s="23"/>
      <c r="PHZ189" s="23"/>
      <c r="PIA189" s="23"/>
      <c r="PIB189" s="23"/>
      <c r="PIC189" s="23"/>
      <c r="PID189" s="23"/>
      <c r="PIE189" s="23"/>
      <c r="PIF189" s="23"/>
      <c r="PIG189" s="23"/>
      <c r="PIH189" s="23"/>
      <c r="PII189" s="23"/>
      <c r="PIJ189" s="23"/>
      <c r="PIK189" s="23"/>
      <c r="PIL189" s="23"/>
      <c r="PIM189" s="23"/>
      <c r="PIN189" s="23"/>
      <c r="PIO189" s="23"/>
      <c r="PIP189" s="23"/>
      <c r="PIQ189" s="23"/>
      <c r="PIR189" s="23"/>
      <c r="PIS189" s="23"/>
      <c r="PIT189" s="23"/>
      <c r="PIU189" s="23"/>
      <c r="PIV189" s="23"/>
      <c r="PIW189" s="23"/>
      <c r="PIX189" s="23"/>
      <c r="PIY189" s="23"/>
      <c r="PIZ189" s="23"/>
      <c r="PJA189" s="23"/>
      <c r="PJB189" s="23"/>
      <c r="PJC189" s="23"/>
      <c r="PJD189" s="23"/>
      <c r="PJE189" s="23"/>
      <c r="PJF189" s="23"/>
      <c r="PJG189" s="23"/>
      <c r="PJH189" s="23"/>
      <c r="PJI189" s="23"/>
      <c r="PJJ189" s="23"/>
      <c r="PJK189" s="23"/>
      <c r="PJL189" s="23"/>
      <c r="PJM189" s="23"/>
      <c r="PJN189" s="23"/>
      <c r="PJO189" s="23"/>
      <c r="PJP189" s="23"/>
      <c r="PJQ189" s="23"/>
      <c r="PJR189" s="23"/>
      <c r="PJS189" s="23"/>
      <c r="PJT189" s="23"/>
      <c r="PJU189" s="23"/>
      <c r="PJV189" s="23"/>
      <c r="PJW189" s="23"/>
      <c r="PJX189" s="23"/>
      <c r="PJY189" s="23"/>
      <c r="PJZ189" s="23"/>
      <c r="PKA189" s="23"/>
      <c r="PKB189" s="23"/>
      <c r="PKC189" s="23"/>
      <c r="PKD189" s="23"/>
      <c r="PKE189" s="23"/>
      <c r="PKF189" s="23"/>
      <c r="PKG189" s="23"/>
      <c r="PKH189" s="23"/>
      <c r="PKI189" s="23"/>
      <c r="PKJ189" s="23"/>
      <c r="PKK189" s="23"/>
      <c r="PKL189" s="23"/>
      <c r="PKM189" s="23"/>
      <c r="PKN189" s="23"/>
      <c r="PKO189" s="23"/>
      <c r="PKP189" s="23"/>
      <c r="PKQ189" s="23"/>
      <c r="PKR189" s="23"/>
      <c r="PKS189" s="23"/>
      <c r="PKT189" s="23"/>
      <c r="PKU189" s="23"/>
      <c r="PKV189" s="23"/>
      <c r="PKW189" s="23"/>
      <c r="PKX189" s="23"/>
      <c r="PKY189" s="23"/>
      <c r="PKZ189" s="23"/>
      <c r="PLA189" s="23"/>
      <c r="PLB189" s="23"/>
      <c r="PLC189" s="23"/>
      <c r="PLD189" s="23"/>
      <c r="PLE189" s="23"/>
      <c r="PLF189" s="23"/>
      <c r="PLG189" s="23"/>
      <c r="PLH189" s="23"/>
      <c r="PLI189" s="23"/>
      <c r="PLJ189" s="23"/>
      <c r="PLK189" s="23"/>
      <c r="PLL189" s="23"/>
      <c r="PLM189" s="23"/>
      <c r="PLN189" s="23"/>
      <c r="PLO189" s="23"/>
      <c r="PLP189" s="23"/>
      <c r="PLQ189" s="23"/>
      <c r="PLR189" s="23"/>
      <c r="PLS189" s="23"/>
      <c r="PLT189" s="23"/>
      <c r="PLU189" s="23"/>
      <c r="PLV189" s="23"/>
      <c r="PLW189" s="23"/>
      <c r="PLX189" s="23"/>
      <c r="PLY189" s="23"/>
      <c r="PLZ189" s="23"/>
      <c r="PMA189" s="23"/>
      <c r="PMB189" s="23"/>
      <c r="PMC189" s="23"/>
      <c r="PMD189" s="23"/>
      <c r="PME189" s="23"/>
      <c r="PMF189" s="23"/>
      <c r="PMG189" s="23"/>
      <c r="PMH189" s="23"/>
      <c r="PMI189" s="23"/>
      <c r="PMJ189" s="23"/>
      <c r="PMK189" s="23"/>
      <c r="PML189" s="23"/>
      <c r="PMM189" s="23"/>
      <c r="PMN189" s="23"/>
      <c r="PMO189" s="23"/>
      <c r="PMP189" s="23"/>
      <c r="PMQ189" s="23"/>
      <c r="PMR189" s="23"/>
      <c r="PMS189" s="23"/>
      <c r="PMT189" s="23"/>
      <c r="PMU189" s="23"/>
      <c r="PMV189" s="23"/>
      <c r="PMW189" s="23"/>
      <c r="PMX189" s="23"/>
      <c r="PMY189" s="23"/>
      <c r="PMZ189" s="23"/>
      <c r="PNA189" s="23"/>
      <c r="PNB189" s="23"/>
      <c r="PNC189" s="23"/>
      <c r="PND189" s="23"/>
      <c r="PNE189" s="23"/>
      <c r="PNF189" s="23"/>
      <c r="PNG189" s="23"/>
      <c r="PNH189" s="23"/>
      <c r="PNI189" s="23"/>
      <c r="PNJ189" s="23"/>
      <c r="PNK189" s="23"/>
      <c r="PNL189" s="23"/>
      <c r="PNM189" s="23"/>
      <c r="PNN189" s="23"/>
      <c r="PNO189" s="23"/>
      <c r="PNP189" s="23"/>
      <c r="PNQ189" s="23"/>
      <c r="PNR189" s="23"/>
      <c r="PNS189" s="23"/>
      <c r="PNT189" s="23"/>
      <c r="PNU189" s="23"/>
      <c r="PNV189" s="23"/>
      <c r="PNW189" s="23"/>
      <c r="PNX189" s="23"/>
      <c r="PNY189" s="23"/>
      <c r="PNZ189" s="23"/>
      <c r="POA189" s="23"/>
      <c r="POB189" s="23"/>
      <c r="POC189" s="23"/>
      <c r="POD189" s="23"/>
      <c r="POE189" s="23"/>
      <c r="POF189" s="23"/>
      <c r="POG189" s="23"/>
      <c r="POH189" s="23"/>
      <c r="POI189" s="23"/>
      <c r="POJ189" s="23"/>
      <c r="POK189" s="23"/>
      <c r="POL189" s="23"/>
      <c r="POM189" s="23"/>
      <c r="PON189" s="23"/>
      <c r="POO189" s="23"/>
      <c r="POP189" s="23"/>
      <c r="POQ189" s="23"/>
      <c r="POR189" s="23"/>
      <c r="POS189" s="23"/>
      <c r="POT189" s="23"/>
      <c r="POU189" s="23"/>
      <c r="POV189" s="23"/>
      <c r="POW189" s="23"/>
      <c r="POX189" s="23"/>
      <c r="POY189" s="23"/>
      <c r="POZ189" s="23"/>
      <c r="PPA189" s="23"/>
      <c r="PPB189" s="23"/>
      <c r="PPC189" s="23"/>
      <c r="PPD189" s="23"/>
      <c r="PPE189" s="23"/>
      <c r="PPF189" s="23"/>
      <c r="PPG189" s="23"/>
      <c r="PPH189" s="23"/>
      <c r="PPI189" s="23"/>
      <c r="PPJ189" s="23"/>
      <c r="PPK189" s="23"/>
      <c r="PPL189" s="23"/>
      <c r="PPM189" s="23"/>
      <c r="PPN189" s="23"/>
      <c r="PPO189" s="23"/>
      <c r="PPP189" s="23"/>
      <c r="PPQ189" s="23"/>
      <c r="PPR189" s="23"/>
      <c r="PPS189" s="23"/>
      <c r="PPT189" s="23"/>
      <c r="PPU189" s="23"/>
      <c r="PPV189" s="23"/>
      <c r="PPW189" s="23"/>
      <c r="PPX189" s="23"/>
      <c r="PPY189" s="23"/>
      <c r="PPZ189" s="23"/>
      <c r="PQA189" s="23"/>
      <c r="PQB189" s="23"/>
      <c r="PQC189" s="23"/>
      <c r="PQD189" s="23"/>
      <c r="PQE189" s="23"/>
      <c r="PQF189" s="23"/>
      <c r="PQG189" s="23"/>
      <c r="PQH189" s="23"/>
      <c r="PQI189" s="23"/>
      <c r="PQJ189" s="23"/>
      <c r="PQK189" s="23"/>
      <c r="PQL189" s="23"/>
      <c r="PQM189" s="23"/>
      <c r="PQN189" s="23"/>
      <c r="PQO189" s="23"/>
      <c r="PQP189" s="23"/>
      <c r="PQQ189" s="23"/>
      <c r="PQR189" s="23"/>
      <c r="PQS189" s="23"/>
      <c r="PQT189" s="23"/>
      <c r="PQU189" s="23"/>
      <c r="PQV189" s="23"/>
      <c r="PQW189" s="23"/>
      <c r="PQX189" s="23"/>
      <c r="PQY189" s="23"/>
      <c r="PQZ189" s="23"/>
      <c r="PRA189" s="23"/>
      <c r="PRB189" s="23"/>
      <c r="PRC189" s="23"/>
      <c r="PRD189" s="23"/>
      <c r="PRE189" s="23"/>
      <c r="PRF189" s="23"/>
      <c r="PRG189" s="23"/>
      <c r="PRH189" s="23"/>
      <c r="PRI189" s="23"/>
      <c r="PRJ189" s="23"/>
      <c r="PRK189" s="23"/>
      <c r="PRL189" s="23"/>
      <c r="PRM189" s="23"/>
      <c r="PRN189" s="23"/>
      <c r="PRO189" s="23"/>
      <c r="PRP189" s="23"/>
      <c r="PRQ189" s="23"/>
      <c r="PRR189" s="23"/>
      <c r="PRS189" s="23"/>
      <c r="PRT189" s="23"/>
      <c r="PRU189" s="23"/>
      <c r="PRV189" s="23"/>
      <c r="PRW189" s="23"/>
      <c r="PRX189" s="23"/>
      <c r="PRY189" s="23"/>
      <c r="PRZ189" s="23"/>
      <c r="PSA189" s="23"/>
      <c r="PSB189" s="23"/>
      <c r="PSC189" s="23"/>
      <c r="PSD189" s="23"/>
      <c r="PSE189" s="23"/>
      <c r="PSF189" s="23"/>
      <c r="PSG189" s="23"/>
      <c r="PSH189" s="23"/>
      <c r="PSI189" s="23"/>
      <c r="PSJ189" s="23"/>
      <c r="PSK189" s="23"/>
      <c r="PSL189" s="23"/>
      <c r="PSM189" s="23"/>
      <c r="PSN189" s="23"/>
      <c r="PSO189" s="23"/>
      <c r="PSP189" s="23"/>
      <c r="PSQ189" s="23"/>
      <c r="PSR189" s="23"/>
      <c r="PSS189" s="23"/>
      <c r="PST189" s="23"/>
      <c r="PSU189" s="23"/>
      <c r="PSV189" s="23"/>
      <c r="PSW189" s="23"/>
      <c r="PSX189" s="23"/>
      <c r="PSY189" s="23"/>
      <c r="PSZ189" s="23"/>
      <c r="PTA189" s="23"/>
      <c r="PTB189" s="23"/>
      <c r="PTC189" s="23"/>
      <c r="PTD189" s="23"/>
      <c r="PTE189" s="23"/>
      <c r="PTF189" s="23"/>
      <c r="PTG189" s="23"/>
      <c r="PTH189" s="23"/>
      <c r="PTI189" s="23"/>
      <c r="PTJ189" s="23"/>
      <c r="PTK189" s="23"/>
      <c r="PTL189" s="23"/>
      <c r="PTM189" s="23"/>
      <c r="PTN189" s="23"/>
      <c r="PTO189" s="23"/>
      <c r="PTP189" s="23"/>
      <c r="PTQ189" s="23"/>
      <c r="PTR189" s="23"/>
      <c r="PTS189" s="23"/>
      <c r="PTT189" s="23"/>
      <c r="PTU189" s="23"/>
      <c r="PTV189" s="23"/>
      <c r="PTW189" s="23"/>
      <c r="PTX189" s="23"/>
      <c r="PTY189" s="23"/>
      <c r="PTZ189" s="23"/>
      <c r="PUA189" s="23"/>
      <c r="PUB189" s="23"/>
      <c r="PUC189" s="23"/>
      <c r="PUD189" s="23"/>
      <c r="PUE189" s="23"/>
      <c r="PUF189" s="23"/>
      <c r="PUG189" s="23"/>
      <c r="PUH189" s="23"/>
      <c r="PUI189" s="23"/>
      <c r="PUJ189" s="23"/>
      <c r="PUK189" s="23"/>
      <c r="PUL189" s="23"/>
      <c r="PUM189" s="23"/>
      <c r="PUN189" s="23"/>
      <c r="PUO189" s="23"/>
      <c r="PUP189" s="23"/>
      <c r="PUQ189" s="23"/>
      <c r="PUR189" s="23"/>
      <c r="PUS189" s="23"/>
      <c r="PUT189" s="23"/>
      <c r="PUU189" s="23"/>
      <c r="PUV189" s="23"/>
      <c r="PUW189" s="23"/>
      <c r="PUX189" s="23"/>
      <c r="PUY189" s="23"/>
      <c r="PUZ189" s="23"/>
      <c r="PVA189" s="23"/>
      <c r="PVB189" s="23"/>
      <c r="PVC189" s="23"/>
      <c r="PVD189" s="23"/>
      <c r="PVE189" s="23"/>
      <c r="PVF189" s="23"/>
      <c r="PVG189" s="23"/>
      <c r="PVH189" s="23"/>
      <c r="PVI189" s="23"/>
      <c r="PVJ189" s="23"/>
      <c r="PVK189" s="23"/>
      <c r="PVL189" s="23"/>
      <c r="PVM189" s="23"/>
      <c r="PVN189" s="23"/>
      <c r="PVO189" s="23"/>
      <c r="PVP189" s="23"/>
      <c r="PVQ189" s="23"/>
      <c r="PVR189" s="23"/>
      <c r="PVS189" s="23"/>
      <c r="PVT189" s="23"/>
      <c r="PVU189" s="23"/>
      <c r="PVV189" s="23"/>
      <c r="PVW189" s="23"/>
      <c r="PVX189" s="23"/>
      <c r="PVY189" s="23"/>
      <c r="PVZ189" s="23"/>
      <c r="PWA189" s="23"/>
      <c r="PWB189" s="23"/>
      <c r="PWC189" s="23"/>
      <c r="PWD189" s="23"/>
      <c r="PWE189" s="23"/>
      <c r="PWF189" s="23"/>
      <c r="PWG189" s="23"/>
      <c r="PWH189" s="23"/>
      <c r="PWI189" s="23"/>
      <c r="PWJ189" s="23"/>
      <c r="PWK189" s="23"/>
      <c r="PWL189" s="23"/>
      <c r="PWM189" s="23"/>
      <c r="PWN189" s="23"/>
      <c r="PWO189" s="23"/>
      <c r="PWP189" s="23"/>
      <c r="PWQ189" s="23"/>
      <c r="PWR189" s="23"/>
      <c r="PWS189" s="23"/>
      <c r="PWT189" s="23"/>
      <c r="PWU189" s="23"/>
      <c r="PWV189" s="23"/>
      <c r="PWW189" s="23"/>
      <c r="PWX189" s="23"/>
      <c r="PWY189" s="23"/>
      <c r="PWZ189" s="23"/>
      <c r="PXA189" s="23"/>
      <c r="PXB189" s="23"/>
      <c r="PXC189" s="23"/>
      <c r="PXD189" s="23"/>
      <c r="PXE189" s="23"/>
      <c r="PXF189" s="23"/>
      <c r="PXG189" s="23"/>
      <c r="PXH189" s="23"/>
      <c r="PXI189" s="23"/>
      <c r="PXJ189" s="23"/>
      <c r="PXK189" s="23"/>
      <c r="PXL189" s="23"/>
      <c r="PXM189" s="23"/>
      <c r="PXN189" s="23"/>
      <c r="PXO189" s="23"/>
      <c r="PXP189" s="23"/>
      <c r="PXQ189" s="23"/>
      <c r="PXR189" s="23"/>
      <c r="PXS189" s="23"/>
      <c r="PXT189" s="23"/>
      <c r="PXU189" s="23"/>
      <c r="PXV189" s="23"/>
      <c r="PXW189" s="23"/>
      <c r="PXX189" s="23"/>
      <c r="PXY189" s="23"/>
      <c r="PXZ189" s="23"/>
      <c r="PYA189" s="23"/>
      <c r="PYB189" s="23"/>
      <c r="PYC189" s="23"/>
      <c r="PYD189" s="23"/>
      <c r="PYE189" s="23"/>
      <c r="PYF189" s="23"/>
      <c r="PYG189" s="23"/>
      <c r="PYH189" s="23"/>
      <c r="PYI189" s="23"/>
      <c r="PYJ189" s="23"/>
      <c r="PYK189" s="23"/>
      <c r="PYL189" s="23"/>
      <c r="PYM189" s="23"/>
      <c r="PYN189" s="23"/>
      <c r="PYO189" s="23"/>
      <c r="PYP189" s="23"/>
      <c r="PYQ189" s="23"/>
      <c r="PYR189" s="23"/>
      <c r="PYS189" s="23"/>
      <c r="PYT189" s="23"/>
      <c r="PYU189" s="23"/>
      <c r="PYV189" s="23"/>
      <c r="PYW189" s="23"/>
      <c r="PYX189" s="23"/>
      <c r="PYY189" s="23"/>
      <c r="PYZ189" s="23"/>
      <c r="PZA189" s="23"/>
      <c r="PZB189" s="23"/>
      <c r="PZC189" s="23"/>
      <c r="PZD189" s="23"/>
      <c r="PZE189" s="23"/>
      <c r="PZF189" s="23"/>
      <c r="PZG189" s="23"/>
      <c r="PZH189" s="23"/>
      <c r="PZI189" s="23"/>
      <c r="PZJ189" s="23"/>
      <c r="PZK189" s="23"/>
      <c r="PZL189" s="23"/>
      <c r="PZM189" s="23"/>
      <c r="PZN189" s="23"/>
      <c r="PZO189" s="23"/>
      <c r="PZP189" s="23"/>
      <c r="PZQ189" s="23"/>
      <c r="PZR189" s="23"/>
      <c r="PZS189" s="23"/>
      <c r="PZT189" s="23"/>
      <c r="PZU189" s="23"/>
      <c r="PZV189" s="23"/>
      <c r="PZW189" s="23"/>
      <c r="PZX189" s="23"/>
      <c r="PZY189" s="23"/>
      <c r="PZZ189" s="23"/>
      <c r="QAA189" s="23"/>
      <c r="QAB189" s="23"/>
      <c r="QAC189" s="23"/>
      <c r="QAD189" s="23"/>
      <c r="QAE189" s="23"/>
      <c r="QAF189" s="23"/>
      <c r="QAG189" s="23"/>
      <c r="QAH189" s="23"/>
      <c r="QAI189" s="23"/>
      <c r="QAJ189" s="23"/>
      <c r="QAK189" s="23"/>
      <c r="QAL189" s="23"/>
      <c r="QAM189" s="23"/>
      <c r="QAN189" s="23"/>
      <c r="QAO189" s="23"/>
      <c r="QAP189" s="23"/>
      <c r="QAQ189" s="23"/>
      <c r="QAR189" s="23"/>
      <c r="QAS189" s="23"/>
      <c r="QAT189" s="23"/>
      <c r="QAU189" s="23"/>
      <c r="QAV189" s="23"/>
      <c r="QAW189" s="23"/>
      <c r="QAX189" s="23"/>
      <c r="QAY189" s="23"/>
      <c r="QAZ189" s="23"/>
      <c r="QBA189" s="23"/>
      <c r="QBB189" s="23"/>
      <c r="QBC189" s="23"/>
      <c r="QBD189" s="23"/>
      <c r="QBE189" s="23"/>
      <c r="QBF189" s="23"/>
      <c r="QBG189" s="23"/>
      <c r="QBH189" s="23"/>
      <c r="QBI189" s="23"/>
      <c r="QBJ189" s="23"/>
      <c r="QBK189" s="23"/>
      <c r="QBL189" s="23"/>
      <c r="QBM189" s="23"/>
      <c r="QBN189" s="23"/>
      <c r="QBO189" s="23"/>
      <c r="QBP189" s="23"/>
      <c r="QBQ189" s="23"/>
      <c r="QBR189" s="23"/>
      <c r="QBS189" s="23"/>
      <c r="QBT189" s="23"/>
      <c r="QBU189" s="23"/>
      <c r="QBV189" s="23"/>
      <c r="QBW189" s="23"/>
      <c r="QBX189" s="23"/>
      <c r="QBY189" s="23"/>
      <c r="QBZ189" s="23"/>
      <c r="QCA189" s="23"/>
      <c r="QCB189" s="23"/>
      <c r="QCC189" s="23"/>
      <c r="QCD189" s="23"/>
      <c r="QCE189" s="23"/>
      <c r="QCF189" s="23"/>
      <c r="QCG189" s="23"/>
      <c r="QCH189" s="23"/>
      <c r="QCI189" s="23"/>
      <c r="QCJ189" s="23"/>
      <c r="QCK189" s="23"/>
      <c r="QCL189" s="23"/>
      <c r="QCM189" s="23"/>
      <c r="QCN189" s="23"/>
      <c r="QCO189" s="23"/>
      <c r="QCP189" s="23"/>
      <c r="QCQ189" s="23"/>
      <c r="QCR189" s="23"/>
      <c r="QCS189" s="23"/>
      <c r="QCT189" s="23"/>
      <c r="QCU189" s="23"/>
      <c r="QCV189" s="23"/>
      <c r="QCW189" s="23"/>
      <c r="QCX189" s="23"/>
      <c r="QCY189" s="23"/>
      <c r="QCZ189" s="23"/>
      <c r="QDA189" s="23"/>
      <c r="QDB189" s="23"/>
      <c r="QDC189" s="23"/>
      <c r="QDD189" s="23"/>
      <c r="QDE189" s="23"/>
      <c r="QDF189" s="23"/>
      <c r="QDG189" s="23"/>
      <c r="QDH189" s="23"/>
      <c r="QDI189" s="23"/>
      <c r="QDJ189" s="23"/>
      <c r="QDK189" s="23"/>
      <c r="QDL189" s="23"/>
      <c r="QDM189" s="23"/>
      <c r="QDN189" s="23"/>
      <c r="QDO189" s="23"/>
      <c r="QDP189" s="23"/>
      <c r="QDQ189" s="23"/>
      <c r="QDR189" s="23"/>
      <c r="QDS189" s="23"/>
      <c r="QDT189" s="23"/>
      <c r="QDU189" s="23"/>
      <c r="QDV189" s="23"/>
      <c r="QDW189" s="23"/>
      <c r="QDX189" s="23"/>
      <c r="QDY189" s="23"/>
      <c r="QDZ189" s="23"/>
      <c r="QEA189" s="23"/>
      <c r="QEB189" s="23"/>
      <c r="QEC189" s="23"/>
      <c r="QED189" s="23"/>
      <c r="QEE189" s="23"/>
      <c r="QEF189" s="23"/>
      <c r="QEG189" s="23"/>
      <c r="QEH189" s="23"/>
      <c r="QEI189" s="23"/>
      <c r="QEJ189" s="23"/>
      <c r="QEK189" s="23"/>
      <c r="QEL189" s="23"/>
      <c r="QEM189" s="23"/>
      <c r="QEN189" s="23"/>
      <c r="QEO189" s="23"/>
      <c r="QEP189" s="23"/>
      <c r="QEQ189" s="23"/>
      <c r="QER189" s="23"/>
      <c r="QES189" s="23"/>
      <c r="QET189" s="23"/>
      <c r="QEU189" s="23"/>
      <c r="QEV189" s="23"/>
      <c r="QEW189" s="23"/>
      <c r="QEX189" s="23"/>
      <c r="QEY189" s="23"/>
      <c r="QEZ189" s="23"/>
      <c r="QFA189" s="23"/>
      <c r="QFB189" s="23"/>
      <c r="QFC189" s="23"/>
      <c r="QFD189" s="23"/>
      <c r="QFE189" s="23"/>
      <c r="QFF189" s="23"/>
      <c r="QFG189" s="23"/>
      <c r="QFH189" s="23"/>
      <c r="QFI189" s="23"/>
      <c r="QFJ189" s="23"/>
      <c r="QFK189" s="23"/>
      <c r="QFL189" s="23"/>
      <c r="QFM189" s="23"/>
      <c r="QFN189" s="23"/>
      <c r="QFO189" s="23"/>
      <c r="QFP189" s="23"/>
      <c r="QFQ189" s="23"/>
      <c r="QFR189" s="23"/>
      <c r="QFS189" s="23"/>
      <c r="QFT189" s="23"/>
      <c r="QFU189" s="23"/>
      <c r="QFV189" s="23"/>
      <c r="QFW189" s="23"/>
      <c r="QFX189" s="23"/>
      <c r="QFY189" s="23"/>
      <c r="QFZ189" s="23"/>
      <c r="QGA189" s="23"/>
      <c r="QGB189" s="23"/>
      <c r="QGC189" s="23"/>
      <c r="QGD189" s="23"/>
      <c r="QGE189" s="23"/>
      <c r="QGF189" s="23"/>
      <c r="QGG189" s="23"/>
      <c r="QGH189" s="23"/>
      <c r="QGI189" s="23"/>
      <c r="QGJ189" s="23"/>
      <c r="QGK189" s="23"/>
      <c r="QGL189" s="23"/>
      <c r="QGM189" s="23"/>
      <c r="QGN189" s="23"/>
      <c r="QGO189" s="23"/>
      <c r="QGP189" s="23"/>
      <c r="QGQ189" s="23"/>
      <c r="QGR189" s="23"/>
      <c r="QGS189" s="23"/>
      <c r="QGT189" s="23"/>
      <c r="QGU189" s="23"/>
      <c r="QGV189" s="23"/>
      <c r="QGW189" s="23"/>
      <c r="QGX189" s="23"/>
      <c r="QGY189" s="23"/>
      <c r="QGZ189" s="23"/>
      <c r="QHA189" s="23"/>
      <c r="QHB189" s="23"/>
      <c r="QHC189" s="23"/>
      <c r="QHD189" s="23"/>
      <c r="QHE189" s="23"/>
      <c r="QHF189" s="23"/>
      <c r="QHG189" s="23"/>
      <c r="QHH189" s="23"/>
      <c r="QHI189" s="23"/>
      <c r="QHJ189" s="23"/>
      <c r="QHK189" s="23"/>
      <c r="QHL189" s="23"/>
      <c r="QHM189" s="23"/>
      <c r="QHN189" s="23"/>
      <c r="QHO189" s="23"/>
      <c r="QHP189" s="23"/>
      <c r="QHQ189" s="23"/>
      <c r="QHR189" s="23"/>
      <c r="QHS189" s="23"/>
      <c r="QHT189" s="23"/>
      <c r="QHU189" s="23"/>
      <c r="QHV189" s="23"/>
      <c r="QHW189" s="23"/>
      <c r="QHX189" s="23"/>
      <c r="QHY189" s="23"/>
      <c r="QHZ189" s="23"/>
      <c r="QIA189" s="23"/>
      <c r="QIB189" s="23"/>
      <c r="QIC189" s="23"/>
      <c r="QID189" s="23"/>
      <c r="QIE189" s="23"/>
      <c r="QIF189" s="23"/>
      <c r="QIG189" s="23"/>
      <c r="QIH189" s="23"/>
      <c r="QII189" s="23"/>
      <c r="QIJ189" s="23"/>
      <c r="QIK189" s="23"/>
      <c r="QIL189" s="23"/>
      <c r="QIM189" s="23"/>
      <c r="QIN189" s="23"/>
      <c r="QIO189" s="23"/>
      <c r="QIP189" s="23"/>
      <c r="QIQ189" s="23"/>
      <c r="QIR189" s="23"/>
      <c r="QIS189" s="23"/>
      <c r="QIT189" s="23"/>
      <c r="QIU189" s="23"/>
      <c r="QIV189" s="23"/>
      <c r="QIW189" s="23"/>
      <c r="QIX189" s="23"/>
      <c r="QIY189" s="23"/>
      <c r="QIZ189" s="23"/>
      <c r="QJA189" s="23"/>
      <c r="QJB189" s="23"/>
      <c r="QJC189" s="23"/>
      <c r="QJD189" s="23"/>
      <c r="QJE189" s="23"/>
      <c r="QJF189" s="23"/>
      <c r="QJG189" s="23"/>
      <c r="QJH189" s="23"/>
      <c r="QJI189" s="23"/>
      <c r="QJJ189" s="23"/>
      <c r="QJK189" s="23"/>
      <c r="QJL189" s="23"/>
      <c r="QJM189" s="23"/>
      <c r="QJN189" s="23"/>
      <c r="QJO189" s="23"/>
      <c r="QJP189" s="23"/>
      <c r="QJQ189" s="23"/>
      <c r="QJR189" s="23"/>
      <c r="QJS189" s="23"/>
      <c r="QJT189" s="23"/>
      <c r="QJU189" s="23"/>
      <c r="QJV189" s="23"/>
      <c r="QJW189" s="23"/>
      <c r="QJX189" s="23"/>
      <c r="QJY189" s="23"/>
      <c r="QJZ189" s="23"/>
      <c r="QKA189" s="23"/>
      <c r="QKB189" s="23"/>
      <c r="QKC189" s="23"/>
      <c r="QKD189" s="23"/>
      <c r="QKE189" s="23"/>
      <c r="QKF189" s="23"/>
      <c r="QKG189" s="23"/>
      <c r="QKH189" s="23"/>
      <c r="QKI189" s="23"/>
      <c r="QKJ189" s="23"/>
      <c r="QKK189" s="23"/>
      <c r="QKL189" s="23"/>
      <c r="QKM189" s="23"/>
      <c r="QKN189" s="23"/>
      <c r="QKO189" s="23"/>
      <c r="QKP189" s="23"/>
      <c r="QKQ189" s="23"/>
      <c r="QKR189" s="23"/>
      <c r="QKS189" s="23"/>
      <c r="QKT189" s="23"/>
      <c r="QKU189" s="23"/>
      <c r="QKV189" s="23"/>
      <c r="QKW189" s="23"/>
      <c r="QKX189" s="23"/>
      <c r="QKY189" s="23"/>
      <c r="QKZ189" s="23"/>
      <c r="QLA189" s="23"/>
      <c r="QLB189" s="23"/>
      <c r="QLC189" s="23"/>
      <c r="QLD189" s="23"/>
      <c r="QLE189" s="23"/>
      <c r="QLF189" s="23"/>
      <c r="QLG189" s="23"/>
      <c r="QLH189" s="23"/>
      <c r="QLI189" s="23"/>
      <c r="QLJ189" s="23"/>
      <c r="QLK189" s="23"/>
      <c r="QLL189" s="23"/>
      <c r="QLM189" s="23"/>
      <c r="QLN189" s="23"/>
      <c r="QLO189" s="23"/>
      <c r="QLP189" s="23"/>
      <c r="QLQ189" s="23"/>
      <c r="QLR189" s="23"/>
      <c r="QLS189" s="23"/>
      <c r="QLT189" s="23"/>
      <c r="QLU189" s="23"/>
      <c r="QLV189" s="23"/>
      <c r="QLW189" s="23"/>
      <c r="QLX189" s="23"/>
      <c r="QLY189" s="23"/>
      <c r="QLZ189" s="23"/>
      <c r="QMA189" s="23"/>
      <c r="QMB189" s="23"/>
      <c r="QMC189" s="23"/>
      <c r="QMD189" s="23"/>
      <c r="QME189" s="23"/>
      <c r="QMF189" s="23"/>
      <c r="QMG189" s="23"/>
      <c r="QMH189" s="23"/>
      <c r="QMI189" s="23"/>
      <c r="QMJ189" s="23"/>
      <c r="QMK189" s="23"/>
      <c r="QML189" s="23"/>
      <c r="QMM189" s="23"/>
      <c r="QMN189" s="23"/>
      <c r="QMO189" s="23"/>
      <c r="QMP189" s="23"/>
      <c r="QMQ189" s="23"/>
      <c r="QMR189" s="23"/>
      <c r="QMS189" s="23"/>
      <c r="QMT189" s="23"/>
      <c r="QMU189" s="23"/>
      <c r="QMV189" s="23"/>
      <c r="QMW189" s="23"/>
      <c r="QMX189" s="23"/>
      <c r="QMY189" s="23"/>
      <c r="QMZ189" s="23"/>
      <c r="QNA189" s="23"/>
      <c r="QNB189" s="23"/>
      <c r="QNC189" s="23"/>
      <c r="QND189" s="23"/>
      <c r="QNE189" s="23"/>
      <c r="QNF189" s="23"/>
      <c r="QNG189" s="23"/>
      <c r="QNH189" s="23"/>
      <c r="QNI189" s="23"/>
      <c r="QNJ189" s="23"/>
      <c r="QNK189" s="23"/>
      <c r="QNL189" s="23"/>
      <c r="QNM189" s="23"/>
      <c r="QNN189" s="23"/>
      <c r="QNO189" s="23"/>
      <c r="QNP189" s="23"/>
      <c r="QNQ189" s="23"/>
      <c r="QNR189" s="23"/>
      <c r="QNS189" s="23"/>
      <c r="QNT189" s="23"/>
      <c r="QNU189" s="23"/>
      <c r="QNV189" s="23"/>
      <c r="QNW189" s="23"/>
      <c r="QNX189" s="23"/>
      <c r="QNY189" s="23"/>
      <c r="QNZ189" s="23"/>
      <c r="QOA189" s="23"/>
      <c r="QOB189" s="23"/>
      <c r="QOC189" s="23"/>
      <c r="QOD189" s="23"/>
      <c r="QOE189" s="23"/>
      <c r="QOF189" s="23"/>
      <c r="QOG189" s="23"/>
      <c r="QOH189" s="23"/>
      <c r="QOI189" s="23"/>
      <c r="QOJ189" s="23"/>
      <c r="QOK189" s="23"/>
      <c r="QOL189" s="23"/>
      <c r="QOM189" s="23"/>
      <c r="QON189" s="23"/>
      <c r="QOO189" s="23"/>
      <c r="QOP189" s="23"/>
      <c r="QOQ189" s="23"/>
      <c r="QOR189" s="23"/>
      <c r="QOS189" s="23"/>
      <c r="QOT189" s="23"/>
      <c r="QOU189" s="23"/>
      <c r="QOV189" s="23"/>
      <c r="QOW189" s="23"/>
      <c r="QOX189" s="23"/>
      <c r="QOY189" s="23"/>
      <c r="QOZ189" s="23"/>
      <c r="QPA189" s="23"/>
      <c r="QPB189" s="23"/>
      <c r="QPC189" s="23"/>
      <c r="QPD189" s="23"/>
      <c r="QPE189" s="23"/>
      <c r="QPF189" s="23"/>
      <c r="QPG189" s="23"/>
      <c r="QPH189" s="23"/>
      <c r="QPI189" s="23"/>
      <c r="QPJ189" s="23"/>
      <c r="QPK189" s="23"/>
      <c r="QPL189" s="23"/>
      <c r="QPM189" s="23"/>
      <c r="QPN189" s="23"/>
      <c r="QPO189" s="23"/>
      <c r="QPP189" s="23"/>
      <c r="QPQ189" s="23"/>
      <c r="QPR189" s="23"/>
      <c r="QPS189" s="23"/>
      <c r="QPT189" s="23"/>
      <c r="QPU189" s="23"/>
      <c r="QPV189" s="23"/>
      <c r="QPW189" s="23"/>
      <c r="QPX189" s="23"/>
      <c r="QPY189" s="23"/>
      <c r="QPZ189" s="23"/>
      <c r="QQA189" s="23"/>
      <c r="QQB189" s="23"/>
      <c r="QQC189" s="23"/>
      <c r="QQD189" s="23"/>
      <c r="QQE189" s="23"/>
      <c r="QQF189" s="23"/>
      <c r="QQG189" s="23"/>
      <c r="QQH189" s="23"/>
      <c r="QQI189" s="23"/>
      <c r="QQJ189" s="23"/>
      <c r="QQK189" s="23"/>
      <c r="QQL189" s="23"/>
      <c r="QQM189" s="23"/>
      <c r="QQN189" s="23"/>
      <c r="QQO189" s="23"/>
      <c r="QQP189" s="23"/>
      <c r="QQQ189" s="23"/>
      <c r="QQR189" s="23"/>
      <c r="QQS189" s="23"/>
      <c r="QQT189" s="23"/>
      <c r="QQU189" s="23"/>
      <c r="QQV189" s="23"/>
      <c r="QQW189" s="23"/>
      <c r="QQX189" s="23"/>
      <c r="QQY189" s="23"/>
      <c r="QQZ189" s="23"/>
      <c r="QRA189" s="23"/>
      <c r="QRB189" s="23"/>
      <c r="QRC189" s="23"/>
      <c r="QRD189" s="23"/>
      <c r="QRE189" s="23"/>
      <c r="QRF189" s="23"/>
      <c r="QRG189" s="23"/>
      <c r="QRH189" s="23"/>
      <c r="QRI189" s="23"/>
      <c r="QRJ189" s="23"/>
      <c r="QRK189" s="23"/>
      <c r="QRL189" s="23"/>
      <c r="QRM189" s="23"/>
      <c r="QRN189" s="23"/>
      <c r="QRO189" s="23"/>
      <c r="QRP189" s="23"/>
      <c r="QRQ189" s="23"/>
      <c r="QRR189" s="23"/>
      <c r="QRS189" s="23"/>
      <c r="QRT189" s="23"/>
      <c r="QRU189" s="23"/>
      <c r="QRV189" s="23"/>
      <c r="QRW189" s="23"/>
      <c r="QRX189" s="23"/>
      <c r="QRY189" s="23"/>
      <c r="QRZ189" s="23"/>
      <c r="QSA189" s="23"/>
      <c r="QSB189" s="23"/>
      <c r="QSC189" s="23"/>
      <c r="QSD189" s="23"/>
      <c r="QSE189" s="23"/>
      <c r="QSF189" s="23"/>
      <c r="QSG189" s="23"/>
      <c r="QSH189" s="23"/>
      <c r="QSI189" s="23"/>
      <c r="QSJ189" s="23"/>
      <c r="QSK189" s="23"/>
      <c r="QSL189" s="23"/>
      <c r="QSM189" s="23"/>
      <c r="QSN189" s="23"/>
      <c r="QSO189" s="23"/>
      <c r="QSP189" s="23"/>
      <c r="QSQ189" s="23"/>
      <c r="QSR189" s="23"/>
      <c r="QSS189" s="23"/>
      <c r="QST189" s="23"/>
      <c r="QSU189" s="23"/>
      <c r="QSV189" s="23"/>
      <c r="QSW189" s="23"/>
      <c r="QSX189" s="23"/>
      <c r="QSY189" s="23"/>
      <c r="QSZ189" s="23"/>
      <c r="QTA189" s="23"/>
      <c r="QTB189" s="23"/>
      <c r="QTC189" s="23"/>
      <c r="QTD189" s="23"/>
      <c r="QTE189" s="23"/>
      <c r="QTF189" s="23"/>
      <c r="QTG189" s="23"/>
      <c r="QTH189" s="23"/>
      <c r="QTI189" s="23"/>
      <c r="QTJ189" s="23"/>
      <c r="QTK189" s="23"/>
      <c r="QTL189" s="23"/>
      <c r="QTM189" s="23"/>
      <c r="QTN189" s="23"/>
      <c r="QTO189" s="23"/>
      <c r="QTP189" s="23"/>
      <c r="QTQ189" s="23"/>
      <c r="QTR189" s="23"/>
      <c r="QTS189" s="23"/>
      <c r="QTT189" s="23"/>
      <c r="QTU189" s="23"/>
      <c r="QTV189" s="23"/>
      <c r="QTW189" s="23"/>
      <c r="QTX189" s="23"/>
      <c r="QTY189" s="23"/>
      <c r="QTZ189" s="23"/>
      <c r="QUA189" s="23"/>
      <c r="QUB189" s="23"/>
      <c r="QUC189" s="23"/>
      <c r="QUD189" s="23"/>
      <c r="QUE189" s="23"/>
      <c r="QUF189" s="23"/>
      <c r="QUG189" s="23"/>
      <c r="QUH189" s="23"/>
      <c r="QUI189" s="23"/>
      <c r="QUJ189" s="23"/>
      <c r="QUK189" s="23"/>
      <c r="QUL189" s="23"/>
      <c r="QUM189" s="23"/>
      <c r="QUN189" s="23"/>
      <c r="QUO189" s="23"/>
      <c r="QUP189" s="23"/>
      <c r="QUQ189" s="23"/>
      <c r="QUR189" s="23"/>
      <c r="QUS189" s="23"/>
      <c r="QUT189" s="23"/>
      <c r="QUU189" s="23"/>
      <c r="QUV189" s="23"/>
      <c r="QUW189" s="23"/>
      <c r="QUX189" s="23"/>
      <c r="QUY189" s="23"/>
      <c r="QUZ189" s="23"/>
      <c r="QVA189" s="23"/>
      <c r="QVB189" s="23"/>
      <c r="QVC189" s="23"/>
      <c r="QVD189" s="23"/>
      <c r="QVE189" s="23"/>
      <c r="QVF189" s="23"/>
      <c r="QVG189" s="23"/>
      <c r="QVH189" s="23"/>
      <c r="QVI189" s="23"/>
      <c r="QVJ189" s="23"/>
      <c r="QVK189" s="23"/>
      <c r="QVL189" s="23"/>
      <c r="QVM189" s="23"/>
      <c r="QVN189" s="23"/>
      <c r="QVO189" s="23"/>
      <c r="QVP189" s="23"/>
      <c r="QVQ189" s="23"/>
      <c r="QVR189" s="23"/>
      <c r="QVS189" s="23"/>
      <c r="QVT189" s="23"/>
      <c r="QVU189" s="23"/>
      <c r="QVV189" s="23"/>
      <c r="QVW189" s="23"/>
      <c r="QVX189" s="23"/>
      <c r="QVY189" s="23"/>
      <c r="QVZ189" s="23"/>
      <c r="QWA189" s="23"/>
      <c r="QWB189" s="23"/>
      <c r="QWC189" s="23"/>
      <c r="QWD189" s="23"/>
      <c r="QWE189" s="23"/>
      <c r="QWF189" s="23"/>
      <c r="QWG189" s="23"/>
      <c r="QWH189" s="23"/>
      <c r="QWI189" s="23"/>
      <c r="QWJ189" s="23"/>
      <c r="QWK189" s="23"/>
      <c r="QWL189" s="23"/>
      <c r="QWM189" s="23"/>
      <c r="QWN189" s="23"/>
      <c r="QWO189" s="23"/>
      <c r="QWP189" s="23"/>
      <c r="QWQ189" s="23"/>
      <c r="QWR189" s="23"/>
      <c r="QWS189" s="23"/>
      <c r="QWT189" s="23"/>
      <c r="QWU189" s="23"/>
      <c r="QWV189" s="23"/>
      <c r="QWW189" s="23"/>
      <c r="QWX189" s="23"/>
      <c r="QWY189" s="23"/>
      <c r="QWZ189" s="23"/>
      <c r="QXA189" s="23"/>
      <c r="QXB189" s="23"/>
      <c r="QXC189" s="23"/>
      <c r="QXD189" s="23"/>
      <c r="QXE189" s="23"/>
      <c r="QXF189" s="23"/>
      <c r="QXG189" s="23"/>
      <c r="QXH189" s="23"/>
      <c r="QXI189" s="23"/>
      <c r="QXJ189" s="23"/>
      <c r="QXK189" s="23"/>
      <c r="QXL189" s="23"/>
      <c r="QXM189" s="23"/>
      <c r="QXN189" s="23"/>
      <c r="QXO189" s="23"/>
      <c r="QXP189" s="23"/>
      <c r="QXQ189" s="23"/>
      <c r="QXR189" s="23"/>
      <c r="QXS189" s="23"/>
      <c r="QXT189" s="23"/>
      <c r="QXU189" s="23"/>
      <c r="QXV189" s="23"/>
      <c r="QXW189" s="23"/>
      <c r="QXX189" s="23"/>
      <c r="QXY189" s="23"/>
      <c r="QXZ189" s="23"/>
      <c r="QYA189" s="23"/>
      <c r="QYB189" s="23"/>
      <c r="QYC189" s="23"/>
      <c r="QYD189" s="23"/>
      <c r="QYE189" s="23"/>
      <c r="QYF189" s="23"/>
      <c r="QYG189" s="23"/>
      <c r="QYH189" s="23"/>
      <c r="QYI189" s="23"/>
      <c r="QYJ189" s="23"/>
      <c r="QYK189" s="23"/>
      <c r="QYL189" s="23"/>
      <c r="QYM189" s="23"/>
      <c r="QYN189" s="23"/>
      <c r="QYO189" s="23"/>
      <c r="QYP189" s="23"/>
      <c r="QYQ189" s="23"/>
      <c r="QYR189" s="23"/>
      <c r="QYS189" s="23"/>
      <c r="QYT189" s="23"/>
      <c r="QYU189" s="23"/>
      <c r="QYV189" s="23"/>
      <c r="QYW189" s="23"/>
      <c r="QYX189" s="23"/>
      <c r="QYY189" s="23"/>
      <c r="QYZ189" s="23"/>
      <c r="QZA189" s="23"/>
      <c r="QZB189" s="23"/>
      <c r="QZC189" s="23"/>
      <c r="QZD189" s="23"/>
      <c r="QZE189" s="23"/>
      <c r="QZF189" s="23"/>
      <c r="QZG189" s="23"/>
      <c r="QZH189" s="23"/>
      <c r="QZI189" s="23"/>
      <c r="QZJ189" s="23"/>
      <c r="QZK189" s="23"/>
      <c r="QZL189" s="23"/>
      <c r="QZM189" s="23"/>
      <c r="QZN189" s="23"/>
      <c r="QZO189" s="23"/>
      <c r="QZP189" s="23"/>
      <c r="QZQ189" s="23"/>
      <c r="QZR189" s="23"/>
      <c r="QZS189" s="23"/>
      <c r="QZT189" s="23"/>
      <c r="QZU189" s="23"/>
      <c r="QZV189" s="23"/>
      <c r="QZW189" s="23"/>
      <c r="QZX189" s="23"/>
      <c r="QZY189" s="23"/>
      <c r="QZZ189" s="23"/>
      <c r="RAA189" s="23"/>
      <c r="RAB189" s="23"/>
      <c r="RAC189" s="23"/>
      <c r="RAD189" s="23"/>
      <c r="RAE189" s="23"/>
      <c r="RAF189" s="23"/>
      <c r="RAG189" s="23"/>
      <c r="RAH189" s="23"/>
      <c r="RAI189" s="23"/>
      <c r="RAJ189" s="23"/>
      <c r="RAK189" s="23"/>
      <c r="RAL189" s="23"/>
      <c r="RAM189" s="23"/>
      <c r="RAN189" s="23"/>
      <c r="RAO189" s="23"/>
      <c r="RAP189" s="23"/>
      <c r="RAQ189" s="23"/>
      <c r="RAR189" s="23"/>
      <c r="RAS189" s="23"/>
      <c r="RAT189" s="23"/>
      <c r="RAU189" s="23"/>
      <c r="RAV189" s="23"/>
      <c r="RAW189" s="23"/>
      <c r="RAX189" s="23"/>
      <c r="RAY189" s="23"/>
      <c r="RAZ189" s="23"/>
      <c r="RBA189" s="23"/>
      <c r="RBB189" s="23"/>
      <c r="RBC189" s="23"/>
      <c r="RBD189" s="23"/>
      <c r="RBE189" s="23"/>
      <c r="RBF189" s="23"/>
      <c r="RBG189" s="23"/>
      <c r="RBH189" s="23"/>
      <c r="RBI189" s="23"/>
      <c r="RBJ189" s="23"/>
      <c r="RBK189" s="23"/>
      <c r="RBL189" s="23"/>
      <c r="RBM189" s="23"/>
      <c r="RBN189" s="23"/>
      <c r="RBO189" s="23"/>
      <c r="RBP189" s="23"/>
      <c r="RBQ189" s="23"/>
      <c r="RBR189" s="23"/>
      <c r="RBS189" s="23"/>
      <c r="RBT189" s="23"/>
      <c r="RBU189" s="23"/>
      <c r="RBV189" s="23"/>
      <c r="RBW189" s="23"/>
      <c r="RBX189" s="23"/>
      <c r="RBY189" s="23"/>
      <c r="RBZ189" s="23"/>
      <c r="RCA189" s="23"/>
      <c r="RCB189" s="23"/>
      <c r="RCC189" s="23"/>
      <c r="RCD189" s="23"/>
      <c r="RCE189" s="23"/>
      <c r="RCF189" s="23"/>
      <c r="RCG189" s="23"/>
      <c r="RCH189" s="23"/>
      <c r="RCI189" s="23"/>
      <c r="RCJ189" s="23"/>
      <c r="RCK189" s="23"/>
      <c r="RCL189" s="23"/>
      <c r="RCM189" s="23"/>
      <c r="RCN189" s="23"/>
      <c r="RCO189" s="23"/>
      <c r="RCP189" s="23"/>
      <c r="RCQ189" s="23"/>
      <c r="RCR189" s="23"/>
      <c r="RCS189" s="23"/>
      <c r="RCT189" s="23"/>
      <c r="RCU189" s="23"/>
      <c r="RCV189" s="23"/>
      <c r="RCW189" s="23"/>
      <c r="RCX189" s="23"/>
      <c r="RCY189" s="23"/>
      <c r="RCZ189" s="23"/>
      <c r="RDA189" s="23"/>
      <c r="RDB189" s="23"/>
      <c r="RDC189" s="23"/>
      <c r="RDD189" s="23"/>
      <c r="RDE189" s="23"/>
      <c r="RDF189" s="23"/>
      <c r="RDG189" s="23"/>
      <c r="RDH189" s="23"/>
      <c r="RDI189" s="23"/>
      <c r="RDJ189" s="23"/>
      <c r="RDK189" s="23"/>
      <c r="RDL189" s="23"/>
      <c r="RDM189" s="23"/>
      <c r="RDN189" s="23"/>
      <c r="RDO189" s="23"/>
      <c r="RDP189" s="23"/>
      <c r="RDQ189" s="23"/>
      <c r="RDR189" s="23"/>
      <c r="RDS189" s="23"/>
      <c r="RDT189" s="23"/>
      <c r="RDU189" s="23"/>
      <c r="RDV189" s="23"/>
      <c r="RDW189" s="23"/>
      <c r="RDX189" s="23"/>
      <c r="RDY189" s="23"/>
      <c r="RDZ189" s="23"/>
      <c r="REA189" s="23"/>
      <c r="REB189" s="23"/>
      <c r="REC189" s="23"/>
      <c r="RED189" s="23"/>
      <c r="REE189" s="23"/>
      <c r="REF189" s="23"/>
      <c r="REG189" s="23"/>
      <c r="REH189" s="23"/>
      <c r="REI189" s="23"/>
      <c r="REJ189" s="23"/>
      <c r="REK189" s="23"/>
      <c r="REL189" s="23"/>
      <c r="REM189" s="23"/>
      <c r="REN189" s="23"/>
      <c r="REO189" s="23"/>
      <c r="REP189" s="23"/>
      <c r="REQ189" s="23"/>
      <c r="RER189" s="23"/>
      <c r="RES189" s="23"/>
      <c r="RET189" s="23"/>
      <c r="REU189" s="23"/>
      <c r="REV189" s="23"/>
      <c r="REW189" s="23"/>
      <c r="REX189" s="23"/>
      <c r="REY189" s="23"/>
      <c r="REZ189" s="23"/>
      <c r="RFA189" s="23"/>
      <c r="RFB189" s="23"/>
      <c r="RFC189" s="23"/>
      <c r="RFD189" s="23"/>
      <c r="RFE189" s="23"/>
      <c r="RFF189" s="23"/>
      <c r="RFG189" s="23"/>
      <c r="RFH189" s="23"/>
      <c r="RFI189" s="23"/>
      <c r="RFJ189" s="23"/>
      <c r="RFK189" s="23"/>
      <c r="RFL189" s="23"/>
      <c r="RFM189" s="23"/>
      <c r="RFN189" s="23"/>
      <c r="RFO189" s="23"/>
      <c r="RFP189" s="23"/>
      <c r="RFQ189" s="23"/>
      <c r="RFR189" s="23"/>
      <c r="RFS189" s="23"/>
      <c r="RFT189" s="23"/>
      <c r="RFU189" s="23"/>
      <c r="RFV189" s="23"/>
      <c r="RFW189" s="23"/>
      <c r="RFX189" s="23"/>
      <c r="RFY189" s="23"/>
      <c r="RFZ189" s="23"/>
      <c r="RGA189" s="23"/>
      <c r="RGB189" s="23"/>
      <c r="RGC189" s="23"/>
      <c r="RGD189" s="23"/>
      <c r="RGE189" s="23"/>
      <c r="RGF189" s="23"/>
      <c r="RGG189" s="23"/>
      <c r="RGH189" s="23"/>
      <c r="RGI189" s="23"/>
      <c r="RGJ189" s="23"/>
      <c r="RGK189" s="23"/>
      <c r="RGL189" s="23"/>
      <c r="RGM189" s="23"/>
      <c r="RGN189" s="23"/>
      <c r="RGO189" s="23"/>
      <c r="RGP189" s="23"/>
      <c r="RGQ189" s="23"/>
      <c r="RGR189" s="23"/>
      <c r="RGS189" s="23"/>
      <c r="RGT189" s="23"/>
      <c r="RGU189" s="23"/>
      <c r="RGV189" s="23"/>
      <c r="RGW189" s="23"/>
      <c r="RGX189" s="23"/>
      <c r="RGY189" s="23"/>
      <c r="RGZ189" s="23"/>
      <c r="RHA189" s="23"/>
      <c r="RHB189" s="23"/>
      <c r="RHC189" s="23"/>
      <c r="RHD189" s="23"/>
      <c r="RHE189" s="23"/>
      <c r="RHF189" s="23"/>
      <c r="RHG189" s="23"/>
      <c r="RHH189" s="23"/>
      <c r="RHI189" s="23"/>
      <c r="RHJ189" s="23"/>
      <c r="RHK189" s="23"/>
      <c r="RHL189" s="23"/>
      <c r="RHM189" s="23"/>
      <c r="RHN189" s="23"/>
      <c r="RHO189" s="23"/>
      <c r="RHP189" s="23"/>
      <c r="RHQ189" s="23"/>
      <c r="RHR189" s="23"/>
      <c r="RHS189" s="23"/>
      <c r="RHT189" s="23"/>
      <c r="RHU189" s="23"/>
      <c r="RHV189" s="23"/>
      <c r="RHW189" s="23"/>
      <c r="RHX189" s="23"/>
      <c r="RHY189" s="23"/>
      <c r="RHZ189" s="23"/>
      <c r="RIA189" s="23"/>
      <c r="RIB189" s="23"/>
      <c r="RIC189" s="23"/>
      <c r="RID189" s="23"/>
      <c r="RIE189" s="23"/>
      <c r="RIF189" s="23"/>
      <c r="RIG189" s="23"/>
      <c r="RIH189" s="23"/>
      <c r="RII189" s="23"/>
      <c r="RIJ189" s="23"/>
      <c r="RIK189" s="23"/>
      <c r="RIL189" s="23"/>
      <c r="RIM189" s="23"/>
      <c r="RIN189" s="23"/>
      <c r="RIO189" s="23"/>
      <c r="RIP189" s="23"/>
      <c r="RIQ189" s="23"/>
      <c r="RIR189" s="23"/>
      <c r="RIS189" s="23"/>
      <c r="RIT189" s="23"/>
      <c r="RIU189" s="23"/>
      <c r="RIV189" s="23"/>
      <c r="RIW189" s="23"/>
      <c r="RIX189" s="23"/>
      <c r="RIY189" s="23"/>
      <c r="RIZ189" s="23"/>
      <c r="RJA189" s="23"/>
      <c r="RJB189" s="23"/>
      <c r="RJC189" s="23"/>
      <c r="RJD189" s="23"/>
      <c r="RJE189" s="23"/>
      <c r="RJF189" s="23"/>
      <c r="RJG189" s="23"/>
      <c r="RJH189" s="23"/>
      <c r="RJI189" s="23"/>
      <c r="RJJ189" s="23"/>
      <c r="RJK189" s="23"/>
      <c r="RJL189" s="23"/>
      <c r="RJM189" s="23"/>
      <c r="RJN189" s="23"/>
      <c r="RJO189" s="23"/>
      <c r="RJP189" s="23"/>
      <c r="RJQ189" s="23"/>
      <c r="RJR189" s="23"/>
      <c r="RJS189" s="23"/>
      <c r="RJT189" s="23"/>
      <c r="RJU189" s="23"/>
      <c r="RJV189" s="23"/>
      <c r="RJW189" s="23"/>
      <c r="RJX189" s="23"/>
      <c r="RJY189" s="23"/>
      <c r="RJZ189" s="23"/>
      <c r="RKA189" s="23"/>
      <c r="RKB189" s="23"/>
      <c r="RKC189" s="23"/>
      <c r="RKD189" s="23"/>
      <c r="RKE189" s="23"/>
      <c r="RKF189" s="23"/>
      <c r="RKG189" s="23"/>
      <c r="RKH189" s="23"/>
      <c r="RKI189" s="23"/>
      <c r="RKJ189" s="23"/>
      <c r="RKK189" s="23"/>
      <c r="RKL189" s="23"/>
      <c r="RKM189" s="23"/>
      <c r="RKN189" s="23"/>
      <c r="RKO189" s="23"/>
      <c r="RKP189" s="23"/>
      <c r="RKQ189" s="23"/>
      <c r="RKR189" s="23"/>
      <c r="RKS189" s="23"/>
      <c r="RKT189" s="23"/>
      <c r="RKU189" s="23"/>
      <c r="RKV189" s="23"/>
      <c r="RKW189" s="23"/>
      <c r="RKX189" s="23"/>
      <c r="RKY189" s="23"/>
      <c r="RKZ189" s="23"/>
      <c r="RLA189" s="23"/>
      <c r="RLB189" s="23"/>
      <c r="RLC189" s="23"/>
      <c r="RLD189" s="23"/>
      <c r="RLE189" s="23"/>
      <c r="RLF189" s="23"/>
      <c r="RLG189" s="23"/>
      <c r="RLH189" s="23"/>
      <c r="RLI189" s="23"/>
      <c r="RLJ189" s="23"/>
      <c r="RLK189" s="23"/>
      <c r="RLL189" s="23"/>
      <c r="RLM189" s="23"/>
      <c r="RLN189" s="23"/>
      <c r="RLO189" s="23"/>
      <c r="RLP189" s="23"/>
      <c r="RLQ189" s="23"/>
      <c r="RLR189" s="23"/>
      <c r="RLS189" s="23"/>
      <c r="RLT189" s="23"/>
      <c r="RLU189" s="23"/>
      <c r="RLV189" s="23"/>
      <c r="RLW189" s="23"/>
      <c r="RLX189" s="23"/>
      <c r="RLY189" s="23"/>
      <c r="RLZ189" s="23"/>
      <c r="RMA189" s="23"/>
      <c r="RMB189" s="23"/>
      <c r="RMC189" s="23"/>
      <c r="RMD189" s="23"/>
      <c r="RME189" s="23"/>
      <c r="RMF189" s="23"/>
      <c r="RMG189" s="23"/>
      <c r="RMH189" s="23"/>
      <c r="RMI189" s="23"/>
      <c r="RMJ189" s="23"/>
      <c r="RMK189" s="23"/>
      <c r="RML189" s="23"/>
      <c r="RMM189" s="23"/>
      <c r="RMN189" s="23"/>
      <c r="RMO189" s="23"/>
      <c r="RMP189" s="23"/>
      <c r="RMQ189" s="23"/>
      <c r="RMR189" s="23"/>
      <c r="RMS189" s="23"/>
      <c r="RMT189" s="23"/>
      <c r="RMU189" s="23"/>
      <c r="RMV189" s="23"/>
      <c r="RMW189" s="23"/>
      <c r="RMX189" s="23"/>
      <c r="RMY189" s="23"/>
      <c r="RMZ189" s="23"/>
      <c r="RNA189" s="23"/>
      <c r="RNB189" s="23"/>
      <c r="RNC189" s="23"/>
      <c r="RND189" s="23"/>
      <c r="RNE189" s="23"/>
      <c r="RNF189" s="23"/>
      <c r="RNG189" s="23"/>
      <c r="RNH189" s="23"/>
      <c r="RNI189" s="23"/>
      <c r="RNJ189" s="23"/>
      <c r="RNK189" s="23"/>
      <c r="RNL189" s="23"/>
      <c r="RNM189" s="23"/>
      <c r="RNN189" s="23"/>
      <c r="RNO189" s="23"/>
      <c r="RNP189" s="23"/>
      <c r="RNQ189" s="23"/>
      <c r="RNR189" s="23"/>
      <c r="RNS189" s="23"/>
      <c r="RNT189" s="23"/>
      <c r="RNU189" s="23"/>
      <c r="RNV189" s="23"/>
      <c r="RNW189" s="23"/>
      <c r="RNX189" s="23"/>
      <c r="RNY189" s="23"/>
      <c r="RNZ189" s="23"/>
      <c r="ROA189" s="23"/>
      <c r="ROB189" s="23"/>
      <c r="ROC189" s="23"/>
      <c r="ROD189" s="23"/>
      <c r="ROE189" s="23"/>
      <c r="ROF189" s="23"/>
      <c r="ROG189" s="23"/>
      <c r="ROH189" s="23"/>
      <c r="ROI189" s="23"/>
      <c r="ROJ189" s="23"/>
      <c r="ROK189" s="23"/>
      <c r="ROL189" s="23"/>
      <c r="ROM189" s="23"/>
      <c r="RON189" s="23"/>
      <c r="ROO189" s="23"/>
      <c r="ROP189" s="23"/>
      <c r="ROQ189" s="23"/>
      <c r="ROR189" s="23"/>
      <c r="ROS189" s="23"/>
      <c r="ROT189" s="23"/>
      <c r="ROU189" s="23"/>
      <c r="ROV189" s="23"/>
      <c r="ROW189" s="23"/>
      <c r="ROX189" s="23"/>
      <c r="ROY189" s="23"/>
      <c r="ROZ189" s="23"/>
      <c r="RPA189" s="23"/>
      <c r="RPB189" s="23"/>
      <c r="RPC189" s="23"/>
      <c r="RPD189" s="23"/>
      <c r="RPE189" s="23"/>
      <c r="RPF189" s="23"/>
      <c r="RPG189" s="23"/>
      <c r="RPH189" s="23"/>
      <c r="RPI189" s="23"/>
      <c r="RPJ189" s="23"/>
      <c r="RPK189" s="23"/>
      <c r="RPL189" s="23"/>
      <c r="RPM189" s="23"/>
      <c r="RPN189" s="23"/>
      <c r="RPO189" s="23"/>
      <c r="RPP189" s="23"/>
      <c r="RPQ189" s="23"/>
      <c r="RPR189" s="23"/>
      <c r="RPS189" s="23"/>
      <c r="RPT189" s="23"/>
      <c r="RPU189" s="23"/>
      <c r="RPV189" s="23"/>
      <c r="RPW189" s="23"/>
      <c r="RPX189" s="23"/>
      <c r="RPY189" s="23"/>
      <c r="RPZ189" s="23"/>
      <c r="RQA189" s="23"/>
      <c r="RQB189" s="23"/>
      <c r="RQC189" s="23"/>
      <c r="RQD189" s="23"/>
      <c r="RQE189" s="23"/>
      <c r="RQF189" s="23"/>
      <c r="RQG189" s="23"/>
      <c r="RQH189" s="23"/>
      <c r="RQI189" s="23"/>
      <c r="RQJ189" s="23"/>
      <c r="RQK189" s="23"/>
      <c r="RQL189" s="23"/>
      <c r="RQM189" s="23"/>
      <c r="RQN189" s="23"/>
      <c r="RQO189" s="23"/>
      <c r="RQP189" s="23"/>
      <c r="RQQ189" s="23"/>
      <c r="RQR189" s="23"/>
      <c r="RQS189" s="23"/>
      <c r="RQT189" s="23"/>
      <c r="RQU189" s="23"/>
      <c r="RQV189" s="23"/>
      <c r="RQW189" s="23"/>
      <c r="RQX189" s="23"/>
      <c r="RQY189" s="23"/>
      <c r="RQZ189" s="23"/>
      <c r="RRA189" s="23"/>
      <c r="RRB189" s="23"/>
      <c r="RRC189" s="23"/>
      <c r="RRD189" s="23"/>
      <c r="RRE189" s="23"/>
      <c r="RRF189" s="23"/>
      <c r="RRG189" s="23"/>
      <c r="RRH189" s="23"/>
      <c r="RRI189" s="23"/>
      <c r="RRJ189" s="23"/>
      <c r="RRK189" s="23"/>
      <c r="RRL189" s="23"/>
      <c r="RRM189" s="23"/>
      <c r="RRN189" s="23"/>
      <c r="RRO189" s="23"/>
      <c r="RRP189" s="23"/>
      <c r="RRQ189" s="23"/>
      <c r="RRR189" s="23"/>
      <c r="RRS189" s="23"/>
      <c r="RRT189" s="23"/>
      <c r="RRU189" s="23"/>
      <c r="RRV189" s="23"/>
      <c r="RRW189" s="23"/>
      <c r="RRX189" s="23"/>
      <c r="RRY189" s="23"/>
      <c r="RRZ189" s="23"/>
      <c r="RSA189" s="23"/>
      <c r="RSB189" s="23"/>
      <c r="RSC189" s="23"/>
      <c r="RSD189" s="23"/>
      <c r="RSE189" s="23"/>
      <c r="RSF189" s="23"/>
      <c r="RSG189" s="23"/>
      <c r="RSH189" s="23"/>
      <c r="RSI189" s="23"/>
      <c r="RSJ189" s="23"/>
      <c r="RSK189" s="23"/>
      <c r="RSL189" s="23"/>
      <c r="RSM189" s="23"/>
      <c r="RSN189" s="23"/>
      <c r="RSO189" s="23"/>
      <c r="RSP189" s="23"/>
      <c r="RSQ189" s="23"/>
      <c r="RSR189" s="23"/>
      <c r="RSS189" s="23"/>
      <c r="RST189" s="23"/>
      <c r="RSU189" s="23"/>
      <c r="RSV189" s="23"/>
      <c r="RSW189" s="23"/>
      <c r="RSX189" s="23"/>
      <c r="RSY189" s="23"/>
      <c r="RSZ189" s="23"/>
      <c r="RTA189" s="23"/>
      <c r="RTB189" s="23"/>
      <c r="RTC189" s="23"/>
      <c r="RTD189" s="23"/>
      <c r="RTE189" s="23"/>
      <c r="RTF189" s="23"/>
      <c r="RTG189" s="23"/>
      <c r="RTH189" s="23"/>
      <c r="RTI189" s="23"/>
      <c r="RTJ189" s="23"/>
      <c r="RTK189" s="23"/>
      <c r="RTL189" s="23"/>
      <c r="RTM189" s="23"/>
      <c r="RTN189" s="23"/>
      <c r="RTO189" s="23"/>
      <c r="RTP189" s="23"/>
      <c r="RTQ189" s="23"/>
      <c r="RTR189" s="23"/>
      <c r="RTS189" s="23"/>
      <c r="RTT189" s="23"/>
      <c r="RTU189" s="23"/>
      <c r="RTV189" s="23"/>
      <c r="RTW189" s="23"/>
      <c r="RTX189" s="23"/>
      <c r="RTY189" s="23"/>
      <c r="RTZ189" s="23"/>
      <c r="RUA189" s="23"/>
      <c r="RUB189" s="23"/>
      <c r="RUC189" s="23"/>
      <c r="RUD189" s="23"/>
      <c r="RUE189" s="23"/>
      <c r="RUF189" s="23"/>
      <c r="RUG189" s="23"/>
      <c r="RUH189" s="23"/>
      <c r="RUI189" s="23"/>
      <c r="RUJ189" s="23"/>
      <c r="RUK189" s="23"/>
      <c r="RUL189" s="23"/>
      <c r="RUM189" s="23"/>
      <c r="RUN189" s="23"/>
      <c r="RUO189" s="23"/>
      <c r="RUP189" s="23"/>
      <c r="RUQ189" s="23"/>
      <c r="RUR189" s="23"/>
      <c r="RUS189" s="23"/>
      <c r="RUT189" s="23"/>
      <c r="RUU189" s="23"/>
      <c r="RUV189" s="23"/>
      <c r="RUW189" s="23"/>
      <c r="RUX189" s="23"/>
      <c r="RUY189" s="23"/>
      <c r="RUZ189" s="23"/>
      <c r="RVA189" s="23"/>
      <c r="RVB189" s="23"/>
      <c r="RVC189" s="23"/>
      <c r="RVD189" s="23"/>
      <c r="RVE189" s="23"/>
      <c r="RVF189" s="23"/>
      <c r="RVG189" s="23"/>
      <c r="RVH189" s="23"/>
      <c r="RVI189" s="23"/>
      <c r="RVJ189" s="23"/>
      <c r="RVK189" s="23"/>
      <c r="RVL189" s="23"/>
      <c r="RVM189" s="23"/>
      <c r="RVN189" s="23"/>
      <c r="RVO189" s="23"/>
      <c r="RVP189" s="23"/>
      <c r="RVQ189" s="23"/>
      <c r="RVR189" s="23"/>
      <c r="RVS189" s="23"/>
      <c r="RVT189" s="23"/>
      <c r="RVU189" s="23"/>
      <c r="RVV189" s="23"/>
      <c r="RVW189" s="23"/>
      <c r="RVX189" s="23"/>
      <c r="RVY189" s="23"/>
      <c r="RVZ189" s="23"/>
      <c r="RWA189" s="23"/>
      <c r="RWB189" s="23"/>
      <c r="RWC189" s="23"/>
      <c r="RWD189" s="23"/>
      <c r="RWE189" s="23"/>
      <c r="RWF189" s="23"/>
      <c r="RWG189" s="23"/>
      <c r="RWH189" s="23"/>
      <c r="RWI189" s="23"/>
      <c r="RWJ189" s="23"/>
      <c r="RWK189" s="23"/>
      <c r="RWL189" s="23"/>
      <c r="RWM189" s="23"/>
      <c r="RWN189" s="23"/>
      <c r="RWO189" s="23"/>
      <c r="RWP189" s="23"/>
      <c r="RWQ189" s="23"/>
      <c r="RWR189" s="23"/>
      <c r="RWS189" s="23"/>
      <c r="RWT189" s="23"/>
      <c r="RWU189" s="23"/>
      <c r="RWV189" s="23"/>
      <c r="RWW189" s="23"/>
      <c r="RWX189" s="23"/>
      <c r="RWY189" s="23"/>
      <c r="RWZ189" s="23"/>
      <c r="RXA189" s="23"/>
      <c r="RXB189" s="23"/>
      <c r="RXC189" s="23"/>
      <c r="RXD189" s="23"/>
      <c r="RXE189" s="23"/>
      <c r="RXF189" s="23"/>
      <c r="RXG189" s="23"/>
      <c r="RXH189" s="23"/>
      <c r="RXI189" s="23"/>
      <c r="RXJ189" s="23"/>
      <c r="RXK189" s="23"/>
      <c r="RXL189" s="23"/>
      <c r="RXM189" s="23"/>
      <c r="RXN189" s="23"/>
      <c r="RXO189" s="23"/>
      <c r="RXP189" s="23"/>
      <c r="RXQ189" s="23"/>
      <c r="RXR189" s="23"/>
      <c r="RXS189" s="23"/>
      <c r="RXT189" s="23"/>
      <c r="RXU189" s="23"/>
      <c r="RXV189" s="23"/>
      <c r="RXW189" s="23"/>
      <c r="RXX189" s="23"/>
      <c r="RXY189" s="23"/>
      <c r="RXZ189" s="23"/>
      <c r="RYA189" s="23"/>
      <c r="RYB189" s="23"/>
      <c r="RYC189" s="23"/>
      <c r="RYD189" s="23"/>
      <c r="RYE189" s="23"/>
      <c r="RYF189" s="23"/>
      <c r="RYG189" s="23"/>
      <c r="RYH189" s="23"/>
      <c r="RYI189" s="23"/>
      <c r="RYJ189" s="23"/>
      <c r="RYK189" s="23"/>
      <c r="RYL189" s="23"/>
      <c r="RYM189" s="23"/>
      <c r="RYN189" s="23"/>
      <c r="RYO189" s="23"/>
      <c r="RYP189" s="23"/>
      <c r="RYQ189" s="23"/>
      <c r="RYR189" s="23"/>
      <c r="RYS189" s="23"/>
      <c r="RYT189" s="23"/>
      <c r="RYU189" s="23"/>
      <c r="RYV189" s="23"/>
      <c r="RYW189" s="23"/>
      <c r="RYX189" s="23"/>
      <c r="RYY189" s="23"/>
      <c r="RYZ189" s="23"/>
      <c r="RZA189" s="23"/>
      <c r="RZB189" s="23"/>
      <c r="RZC189" s="23"/>
      <c r="RZD189" s="23"/>
      <c r="RZE189" s="23"/>
      <c r="RZF189" s="23"/>
      <c r="RZG189" s="23"/>
      <c r="RZH189" s="23"/>
      <c r="RZI189" s="23"/>
      <c r="RZJ189" s="23"/>
      <c r="RZK189" s="23"/>
      <c r="RZL189" s="23"/>
      <c r="RZM189" s="23"/>
      <c r="RZN189" s="23"/>
      <c r="RZO189" s="23"/>
      <c r="RZP189" s="23"/>
      <c r="RZQ189" s="23"/>
      <c r="RZR189" s="23"/>
      <c r="RZS189" s="23"/>
      <c r="RZT189" s="23"/>
      <c r="RZU189" s="23"/>
      <c r="RZV189" s="23"/>
      <c r="RZW189" s="23"/>
      <c r="RZX189" s="23"/>
      <c r="RZY189" s="23"/>
      <c r="RZZ189" s="23"/>
      <c r="SAA189" s="23"/>
      <c r="SAB189" s="23"/>
      <c r="SAC189" s="23"/>
      <c r="SAD189" s="23"/>
      <c r="SAE189" s="23"/>
      <c r="SAF189" s="23"/>
      <c r="SAG189" s="23"/>
      <c r="SAH189" s="23"/>
      <c r="SAI189" s="23"/>
      <c r="SAJ189" s="23"/>
      <c r="SAK189" s="23"/>
      <c r="SAL189" s="23"/>
      <c r="SAM189" s="23"/>
      <c r="SAN189" s="23"/>
      <c r="SAO189" s="23"/>
      <c r="SAP189" s="23"/>
      <c r="SAQ189" s="23"/>
      <c r="SAR189" s="23"/>
      <c r="SAS189" s="23"/>
      <c r="SAT189" s="23"/>
      <c r="SAU189" s="23"/>
      <c r="SAV189" s="23"/>
      <c r="SAW189" s="23"/>
      <c r="SAX189" s="23"/>
      <c r="SAY189" s="23"/>
      <c r="SAZ189" s="23"/>
      <c r="SBA189" s="23"/>
      <c r="SBB189" s="23"/>
      <c r="SBC189" s="23"/>
      <c r="SBD189" s="23"/>
      <c r="SBE189" s="23"/>
      <c r="SBF189" s="23"/>
      <c r="SBG189" s="23"/>
      <c r="SBH189" s="23"/>
      <c r="SBI189" s="23"/>
      <c r="SBJ189" s="23"/>
      <c r="SBK189" s="23"/>
      <c r="SBL189" s="23"/>
      <c r="SBM189" s="23"/>
      <c r="SBN189" s="23"/>
      <c r="SBO189" s="23"/>
      <c r="SBP189" s="23"/>
      <c r="SBQ189" s="23"/>
      <c r="SBR189" s="23"/>
      <c r="SBS189" s="23"/>
      <c r="SBT189" s="23"/>
      <c r="SBU189" s="23"/>
      <c r="SBV189" s="23"/>
      <c r="SBW189" s="23"/>
      <c r="SBX189" s="23"/>
      <c r="SBY189" s="23"/>
      <c r="SBZ189" s="23"/>
      <c r="SCA189" s="23"/>
      <c r="SCB189" s="23"/>
      <c r="SCC189" s="23"/>
      <c r="SCD189" s="23"/>
      <c r="SCE189" s="23"/>
      <c r="SCF189" s="23"/>
      <c r="SCG189" s="23"/>
      <c r="SCH189" s="23"/>
      <c r="SCI189" s="23"/>
      <c r="SCJ189" s="23"/>
      <c r="SCK189" s="23"/>
      <c r="SCL189" s="23"/>
      <c r="SCM189" s="23"/>
      <c r="SCN189" s="23"/>
      <c r="SCO189" s="23"/>
      <c r="SCP189" s="23"/>
      <c r="SCQ189" s="23"/>
      <c r="SCR189" s="23"/>
      <c r="SCS189" s="23"/>
      <c r="SCT189" s="23"/>
      <c r="SCU189" s="23"/>
      <c r="SCV189" s="23"/>
      <c r="SCW189" s="23"/>
      <c r="SCX189" s="23"/>
      <c r="SCY189" s="23"/>
      <c r="SCZ189" s="23"/>
      <c r="SDA189" s="23"/>
      <c r="SDB189" s="23"/>
      <c r="SDC189" s="23"/>
      <c r="SDD189" s="23"/>
      <c r="SDE189" s="23"/>
      <c r="SDF189" s="23"/>
      <c r="SDG189" s="23"/>
      <c r="SDH189" s="23"/>
      <c r="SDI189" s="23"/>
      <c r="SDJ189" s="23"/>
      <c r="SDK189" s="23"/>
      <c r="SDL189" s="23"/>
      <c r="SDM189" s="23"/>
      <c r="SDN189" s="23"/>
      <c r="SDO189" s="23"/>
      <c r="SDP189" s="23"/>
      <c r="SDQ189" s="23"/>
      <c r="SDR189" s="23"/>
      <c r="SDS189" s="23"/>
      <c r="SDT189" s="23"/>
      <c r="SDU189" s="23"/>
      <c r="SDV189" s="23"/>
      <c r="SDW189" s="23"/>
      <c r="SDX189" s="23"/>
      <c r="SDY189" s="23"/>
      <c r="SDZ189" s="23"/>
      <c r="SEA189" s="23"/>
      <c r="SEB189" s="23"/>
      <c r="SEC189" s="23"/>
      <c r="SED189" s="23"/>
      <c r="SEE189" s="23"/>
      <c r="SEF189" s="23"/>
      <c r="SEG189" s="23"/>
      <c r="SEH189" s="23"/>
      <c r="SEI189" s="23"/>
      <c r="SEJ189" s="23"/>
      <c r="SEK189" s="23"/>
      <c r="SEL189" s="23"/>
      <c r="SEM189" s="23"/>
      <c r="SEN189" s="23"/>
      <c r="SEO189" s="23"/>
      <c r="SEP189" s="23"/>
      <c r="SEQ189" s="23"/>
      <c r="SER189" s="23"/>
      <c r="SES189" s="23"/>
      <c r="SET189" s="23"/>
      <c r="SEU189" s="23"/>
      <c r="SEV189" s="23"/>
      <c r="SEW189" s="23"/>
      <c r="SEX189" s="23"/>
      <c r="SEY189" s="23"/>
      <c r="SEZ189" s="23"/>
      <c r="SFA189" s="23"/>
      <c r="SFB189" s="23"/>
      <c r="SFC189" s="23"/>
      <c r="SFD189" s="23"/>
      <c r="SFE189" s="23"/>
      <c r="SFF189" s="23"/>
      <c r="SFG189" s="23"/>
      <c r="SFH189" s="23"/>
      <c r="SFI189" s="23"/>
      <c r="SFJ189" s="23"/>
      <c r="SFK189" s="23"/>
      <c r="SFL189" s="23"/>
      <c r="SFM189" s="23"/>
      <c r="SFN189" s="23"/>
      <c r="SFO189" s="23"/>
      <c r="SFP189" s="23"/>
      <c r="SFQ189" s="23"/>
      <c r="SFR189" s="23"/>
      <c r="SFS189" s="23"/>
      <c r="SFT189" s="23"/>
      <c r="SFU189" s="23"/>
      <c r="SFV189" s="23"/>
      <c r="SFW189" s="23"/>
      <c r="SFX189" s="23"/>
      <c r="SFY189" s="23"/>
      <c r="SFZ189" s="23"/>
      <c r="SGA189" s="23"/>
      <c r="SGB189" s="23"/>
      <c r="SGC189" s="23"/>
      <c r="SGD189" s="23"/>
      <c r="SGE189" s="23"/>
      <c r="SGF189" s="23"/>
      <c r="SGG189" s="23"/>
      <c r="SGH189" s="23"/>
      <c r="SGI189" s="23"/>
      <c r="SGJ189" s="23"/>
      <c r="SGK189" s="23"/>
      <c r="SGL189" s="23"/>
      <c r="SGM189" s="23"/>
      <c r="SGN189" s="23"/>
      <c r="SGO189" s="23"/>
      <c r="SGP189" s="23"/>
      <c r="SGQ189" s="23"/>
      <c r="SGR189" s="23"/>
      <c r="SGS189" s="23"/>
      <c r="SGT189" s="23"/>
      <c r="SGU189" s="23"/>
      <c r="SGV189" s="23"/>
      <c r="SGW189" s="23"/>
      <c r="SGX189" s="23"/>
      <c r="SGY189" s="23"/>
      <c r="SGZ189" s="23"/>
      <c r="SHA189" s="23"/>
      <c r="SHB189" s="23"/>
      <c r="SHC189" s="23"/>
      <c r="SHD189" s="23"/>
      <c r="SHE189" s="23"/>
      <c r="SHF189" s="23"/>
      <c r="SHG189" s="23"/>
      <c r="SHH189" s="23"/>
      <c r="SHI189" s="23"/>
      <c r="SHJ189" s="23"/>
      <c r="SHK189" s="23"/>
      <c r="SHL189" s="23"/>
      <c r="SHM189" s="23"/>
      <c r="SHN189" s="23"/>
      <c r="SHO189" s="23"/>
      <c r="SHP189" s="23"/>
      <c r="SHQ189" s="23"/>
      <c r="SHR189" s="23"/>
      <c r="SHS189" s="23"/>
      <c r="SHT189" s="23"/>
      <c r="SHU189" s="23"/>
      <c r="SHV189" s="23"/>
      <c r="SHW189" s="23"/>
      <c r="SHX189" s="23"/>
      <c r="SHY189" s="23"/>
      <c r="SHZ189" s="23"/>
      <c r="SIA189" s="23"/>
      <c r="SIB189" s="23"/>
      <c r="SIC189" s="23"/>
      <c r="SID189" s="23"/>
      <c r="SIE189" s="23"/>
      <c r="SIF189" s="23"/>
      <c r="SIG189" s="23"/>
      <c r="SIH189" s="23"/>
      <c r="SII189" s="23"/>
      <c r="SIJ189" s="23"/>
      <c r="SIK189" s="23"/>
      <c r="SIL189" s="23"/>
      <c r="SIM189" s="23"/>
      <c r="SIN189" s="23"/>
      <c r="SIO189" s="23"/>
      <c r="SIP189" s="23"/>
      <c r="SIQ189" s="23"/>
      <c r="SIR189" s="23"/>
      <c r="SIS189" s="23"/>
      <c r="SIT189" s="23"/>
      <c r="SIU189" s="23"/>
      <c r="SIV189" s="23"/>
      <c r="SIW189" s="23"/>
      <c r="SIX189" s="23"/>
      <c r="SIY189" s="23"/>
      <c r="SIZ189" s="23"/>
      <c r="SJA189" s="23"/>
      <c r="SJB189" s="23"/>
      <c r="SJC189" s="23"/>
      <c r="SJD189" s="23"/>
      <c r="SJE189" s="23"/>
      <c r="SJF189" s="23"/>
      <c r="SJG189" s="23"/>
      <c r="SJH189" s="23"/>
      <c r="SJI189" s="23"/>
      <c r="SJJ189" s="23"/>
      <c r="SJK189" s="23"/>
      <c r="SJL189" s="23"/>
      <c r="SJM189" s="23"/>
      <c r="SJN189" s="23"/>
      <c r="SJO189" s="23"/>
      <c r="SJP189" s="23"/>
      <c r="SJQ189" s="23"/>
      <c r="SJR189" s="23"/>
      <c r="SJS189" s="23"/>
      <c r="SJT189" s="23"/>
      <c r="SJU189" s="23"/>
      <c r="SJV189" s="23"/>
      <c r="SJW189" s="23"/>
      <c r="SJX189" s="23"/>
      <c r="SJY189" s="23"/>
      <c r="SJZ189" s="23"/>
      <c r="SKA189" s="23"/>
      <c r="SKB189" s="23"/>
      <c r="SKC189" s="23"/>
      <c r="SKD189" s="23"/>
      <c r="SKE189" s="23"/>
      <c r="SKF189" s="23"/>
      <c r="SKG189" s="23"/>
      <c r="SKH189" s="23"/>
      <c r="SKI189" s="23"/>
      <c r="SKJ189" s="23"/>
      <c r="SKK189" s="23"/>
      <c r="SKL189" s="23"/>
      <c r="SKM189" s="23"/>
      <c r="SKN189" s="23"/>
      <c r="SKO189" s="23"/>
      <c r="SKP189" s="23"/>
      <c r="SKQ189" s="23"/>
      <c r="SKR189" s="23"/>
      <c r="SKS189" s="23"/>
      <c r="SKT189" s="23"/>
      <c r="SKU189" s="23"/>
      <c r="SKV189" s="23"/>
      <c r="SKW189" s="23"/>
      <c r="SKX189" s="23"/>
      <c r="SKY189" s="23"/>
      <c r="SKZ189" s="23"/>
      <c r="SLA189" s="23"/>
      <c r="SLB189" s="23"/>
      <c r="SLC189" s="23"/>
      <c r="SLD189" s="23"/>
      <c r="SLE189" s="23"/>
      <c r="SLF189" s="23"/>
      <c r="SLG189" s="23"/>
      <c r="SLH189" s="23"/>
      <c r="SLI189" s="23"/>
      <c r="SLJ189" s="23"/>
      <c r="SLK189" s="23"/>
      <c r="SLL189" s="23"/>
      <c r="SLM189" s="23"/>
      <c r="SLN189" s="23"/>
      <c r="SLO189" s="23"/>
      <c r="SLP189" s="23"/>
      <c r="SLQ189" s="23"/>
      <c r="SLR189" s="23"/>
      <c r="SLS189" s="23"/>
      <c r="SLT189" s="23"/>
      <c r="SLU189" s="23"/>
      <c r="SLV189" s="23"/>
      <c r="SLW189" s="23"/>
      <c r="SLX189" s="23"/>
      <c r="SLY189" s="23"/>
      <c r="SLZ189" s="23"/>
      <c r="SMA189" s="23"/>
      <c r="SMB189" s="23"/>
      <c r="SMC189" s="23"/>
      <c r="SMD189" s="23"/>
      <c r="SME189" s="23"/>
      <c r="SMF189" s="23"/>
      <c r="SMG189" s="23"/>
      <c r="SMH189" s="23"/>
      <c r="SMI189" s="23"/>
      <c r="SMJ189" s="23"/>
      <c r="SMK189" s="23"/>
      <c r="SML189" s="23"/>
      <c r="SMM189" s="23"/>
      <c r="SMN189" s="23"/>
      <c r="SMO189" s="23"/>
      <c r="SMP189" s="23"/>
      <c r="SMQ189" s="23"/>
      <c r="SMR189" s="23"/>
      <c r="SMS189" s="23"/>
      <c r="SMT189" s="23"/>
      <c r="SMU189" s="23"/>
      <c r="SMV189" s="23"/>
      <c r="SMW189" s="23"/>
      <c r="SMX189" s="23"/>
      <c r="SMY189" s="23"/>
      <c r="SMZ189" s="23"/>
      <c r="SNA189" s="23"/>
      <c r="SNB189" s="23"/>
      <c r="SNC189" s="23"/>
      <c r="SND189" s="23"/>
      <c r="SNE189" s="23"/>
      <c r="SNF189" s="23"/>
      <c r="SNG189" s="23"/>
      <c r="SNH189" s="23"/>
      <c r="SNI189" s="23"/>
      <c r="SNJ189" s="23"/>
      <c r="SNK189" s="23"/>
      <c r="SNL189" s="23"/>
      <c r="SNM189" s="23"/>
      <c r="SNN189" s="23"/>
      <c r="SNO189" s="23"/>
      <c r="SNP189" s="23"/>
      <c r="SNQ189" s="23"/>
      <c r="SNR189" s="23"/>
      <c r="SNS189" s="23"/>
      <c r="SNT189" s="23"/>
      <c r="SNU189" s="23"/>
      <c r="SNV189" s="23"/>
      <c r="SNW189" s="23"/>
      <c r="SNX189" s="23"/>
      <c r="SNY189" s="23"/>
      <c r="SNZ189" s="23"/>
      <c r="SOA189" s="23"/>
      <c r="SOB189" s="23"/>
      <c r="SOC189" s="23"/>
      <c r="SOD189" s="23"/>
      <c r="SOE189" s="23"/>
      <c r="SOF189" s="23"/>
      <c r="SOG189" s="23"/>
      <c r="SOH189" s="23"/>
      <c r="SOI189" s="23"/>
      <c r="SOJ189" s="23"/>
      <c r="SOK189" s="23"/>
      <c r="SOL189" s="23"/>
      <c r="SOM189" s="23"/>
      <c r="SON189" s="23"/>
      <c r="SOO189" s="23"/>
      <c r="SOP189" s="23"/>
      <c r="SOQ189" s="23"/>
      <c r="SOR189" s="23"/>
      <c r="SOS189" s="23"/>
      <c r="SOT189" s="23"/>
      <c r="SOU189" s="23"/>
      <c r="SOV189" s="23"/>
      <c r="SOW189" s="23"/>
      <c r="SOX189" s="23"/>
      <c r="SOY189" s="23"/>
      <c r="SOZ189" s="23"/>
      <c r="SPA189" s="23"/>
      <c r="SPB189" s="23"/>
      <c r="SPC189" s="23"/>
      <c r="SPD189" s="23"/>
      <c r="SPE189" s="23"/>
      <c r="SPF189" s="23"/>
      <c r="SPG189" s="23"/>
      <c r="SPH189" s="23"/>
      <c r="SPI189" s="23"/>
      <c r="SPJ189" s="23"/>
      <c r="SPK189" s="23"/>
      <c r="SPL189" s="23"/>
      <c r="SPM189" s="23"/>
      <c r="SPN189" s="23"/>
      <c r="SPO189" s="23"/>
      <c r="SPP189" s="23"/>
      <c r="SPQ189" s="23"/>
      <c r="SPR189" s="23"/>
      <c r="SPS189" s="23"/>
      <c r="SPT189" s="23"/>
      <c r="SPU189" s="23"/>
      <c r="SPV189" s="23"/>
      <c r="SPW189" s="23"/>
      <c r="SPX189" s="23"/>
      <c r="SPY189" s="23"/>
      <c r="SPZ189" s="23"/>
      <c r="SQA189" s="23"/>
      <c r="SQB189" s="23"/>
      <c r="SQC189" s="23"/>
      <c r="SQD189" s="23"/>
      <c r="SQE189" s="23"/>
      <c r="SQF189" s="23"/>
      <c r="SQG189" s="23"/>
      <c r="SQH189" s="23"/>
      <c r="SQI189" s="23"/>
      <c r="SQJ189" s="23"/>
      <c r="SQK189" s="23"/>
      <c r="SQL189" s="23"/>
      <c r="SQM189" s="23"/>
      <c r="SQN189" s="23"/>
      <c r="SQO189" s="23"/>
      <c r="SQP189" s="23"/>
      <c r="SQQ189" s="23"/>
      <c r="SQR189" s="23"/>
      <c r="SQS189" s="23"/>
      <c r="SQT189" s="23"/>
      <c r="SQU189" s="23"/>
      <c r="SQV189" s="23"/>
      <c r="SQW189" s="23"/>
      <c r="SQX189" s="23"/>
      <c r="SQY189" s="23"/>
      <c r="SQZ189" s="23"/>
      <c r="SRA189" s="23"/>
      <c r="SRB189" s="23"/>
      <c r="SRC189" s="23"/>
      <c r="SRD189" s="23"/>
      <c r="SRE189" s="23"/>
      <c r="SRF189" s="23"/>
      <c r="SRG189" s="23"/>
      <c r="SRH189" s="23"/>
      <c r="SRI189" s="23"/>
      <c r="SRJ189" s="23"/>
      <c r="SRK189" s="23"/>
      <c r="SRL189" s="23"/>
      <c r="SRM189" s="23"/>
      <c r="SRN189" s="23"/>
      <c r="SRO189" s="23"/>
      <c r="SRP189" s="23"/>
      <c r="SRQ189" s="23"/>
      <c r="SRR189" s="23"/>
      <c r="SRS189" s="23"/>
      <c r="SRT189" s="23"/>
      <c r="SRU189" s="23"/>
      <c r="SRV189" s="23"/>
      <c r="SRW189" s="23"/>
      <c r="SRX189" s="23"/>
      <c r="SRY189" s="23"/>
      <c r="SRZ189" s="23"/>
      <c r="SSA189" s="23"/>
      <c r="SSB189" s="23"/>
      <c r="SSC189" s="23"/>
      <c r="SSD189" s="23"/>
      <c r="SSE189" s="23"/>
      <c r="SSF189" s="23"/>
      <c r="SSG189" s="23"/>
      <c r="SSH189" s="23"/>
      <c r="SSI189" s="23"/>
      <c r="SSJ189" s="23"/>
      <c r="SSK189" s="23"/>
      <c r="SSL189" s="23"/>
      <c r="SSM189" s="23"/>
      <c r="SSN189" s="23"/>
      <c r="SSO189" s="23"/>
      <c r="SSP189" s="23"/>
      <c r="SSQ189" s="23"/>
      <c r="SSR189" s="23"/>
      <c r="SSS189" s="23"/>
      <c r="SST189" s="23"/>
      <c r="SSU189" s="23"/>
      <c r="SSV189" s="23"/>
      <c r="SSW189" s="23"/>
      <c r="SSX189" s="23"/>
      <c r="SSY189" s="23"/>
      <c r="SSZ189" s="23"/>
      <c r="STA189" s="23"/>
      <c r="STB189" s="23"/>
      <c r="STC189" s="23"/>
      <c r="STD189" s="23"/>
      <c r="STE189" s="23"/>
      <c r="STF189" s="23"/>
      <c r="STG189" s="23"/>
      <c r="STH189" s="23"/>
      <c r="STI189" s="23"/>
      <c r="STJ189" s="23"/>
      <c r="STK189" s="23"/>
      <c r="STL189" s="23"/>
      <c r="STM189" s="23"/>
      <c r="STN189" s="23"/>
      <c r="STO189" s="23"/>
      <c r="STP189" s="23"/>
      <c r="STQ189" s="23"/>
      <c r="STR189" s="23"/>
      <c r="STS189" s="23"/>
      <c r="STT189" s="23"/>
      <c r="STU189" s="23"/>
      <c r="STV189" s="23"/>
      <c r="STW189" s="23"/>
      <c r="STX189" s="23"/>
      <c r="STY189" s="23"/>
      <c r="STZ189" s="23"/>
      <c r="SUA189" s="23"/>
      <c r="SUB189" s="23"/>
      <c r="SUC189" s="23"/>
      <c r="SUD189" s="23"/>
      <c r="SUE189" s="23"/>
      <c r="SUF189" s="23"/>
      <c r="SUG189" s="23"/>
      <c r="SUH189" s="23"/>
      <c r="SUI189" s="23"/>
      <c r="SUJ189" s="23"/>
      <c r="SUK189" s="23"/>
      <c r="SUL189" s="23"/>
      <c r="SUM189" s="23"/>
      <c r="SUN189" s="23"/>
      <c r="SUO189" s="23"/>
      <c r="SUP189" s="23"/>
      <c r="SUQ189" s="23"/>
      <c r="SUR189" s="23"/>
      <c r="SUS189" s="23"/>
      <c r="SUT189" s="23"/>
      <c r="SUU189" s="23"/>
      <c r="SUV189" s="23"/>
      <c r="SUW189" s="23"/>
      <c r="SUX189" s="23"/>
      <c r="SUY189" s="23"/>
      <c r="SUZ189" s="23"/>
      <c r="SVA189" s="23"/>
      <c r="SVB189" s="23"/>
      <c r="SVC189" s="23"/>
      <c r="SVD189" s="23"/>
      <c r="SVE189" s="23"/>
      <c r="SVF189" s="23"/>
      <c r="SVG189" s="23"/>
      <c r="SVH189" s="23"/>
      <c r="SVI189" s="23"/>
      <c r="SVJ189" s="23"/>
      <c r="SVK189" s="23"/>
      <c r="SVL189" s="23"/>
      <c r="SVM189" s="23"/>
      <c r="SVN189" s="23"/>
      <c r="SVO189" s="23"/>
      <c r="SVP189" s="23"/>
      <c r="SVQ189" s="23"/>
      <c r="SVR189" s="23"/>
      <c r="SVS189" s="23"/>
      <c r="SVT189" s="23"/>
      <c r="SVU189" s="23"/>
      <c r="SVV189" s="23"/>
      <c r="SVW189" s="23"/>
      <c r="SVX189" s="23"/>
      <c r="SVY189" s="23"/>
      <c r="SVZ189" s="23"/>
      <c r="SWA189" s="23"/>
      <c r="SWB189" s="23"/>
      <c r="SWC189" s="23"/>
      <c r="SWD189" s="23"/>
      <c r="SWE189" s="23"/>
      <c r="SWF189" s="23"/>
      <c r="SWG189" s="23"/>
      <c r="SWH189" s="23"/>
      <c r="SWI189" s="23"/>
      <c r="SWJ189" s="23"/>
      <c r="SWK189" s="23"/>
      <c r="SWL189" s="23"/>
      <c r="SWM189" s="23"/>
      <c r="SWN189" s="23"/>
      <c r="SWO189" s="23"/>
      <c r="SWP189" s="23"/>
      <c r="SWQ189" s="23"/>
      <c r="SWR189" s="23"/>
      <c r="SWS189" s="23"/>
      <c r="SWT189" s="23"/>
      <c r="SWU189" s="23"/>
      <c r="SWV189" s="23"/>
      <c r="SWW189" s="23"/>
      <c r="SWX189" s="23"/>
      <c r="SWY189" s="23"/>
      <c r="SWZ189" s="23"/>
      <c r="SXA189" s="23"/>
      <c r="SXB189" s="23"/>
      <c r="SXC189" s="23"/>
      <c r="SXD189" s="23"/>
      <c r="SXE189" s="23"/>
      <c r="SXF189" s="23"/>
      <c r="SXG189" s="23"/>
      <c r="SXH189" s="23"/>
      <c r="SXI189" s="23"/>
      <c r="SXJ189" s="23"/>
      <c r="SXK189" s="23"/>
      <c r="SXL189" s="23"/>
      <c r="SXM189" s="23"/>
      <c r="SXN189" s="23"/>
      <c r="SXO189" s="23"/>
      <c r="SXP189" s="23"/>
      <c r="SXQ189" s="23"/>
      <c r="SXR189" s="23"/>
      <c r="SXS189" s="23"/>
      <c r="SXT189" s="23"/>
      <c r="SXU189" s="23"/>
      <c r="SXV189" s="23"/>
      <c r="SXW189" s="23"/>
      <c r="SXX189" s="23"/>
      <c r="SXY189" s="23"/>
      <c r="SXZ189" s="23"/>
      <c r="SYA189" s="23"/>
      <c r="SYB189" s="23"/>
      <c r="SYC189" s="23"/>
      <c r="SYD189" s="23"/>
      <c r="SYE189" s="23"/>
      <c r="SYF189" s="23"/>
      <c r="SYG189" s="23"/>
      <c r="SYH189" s="23"/>
      <c r="SYI189" s="23"/>
      <c r="SYJ189" s="23"/>
      <c r="SYK189" s="23"/>
      <c r="SYL189" s="23"/>
      <c r="SYM189" s="23"/>
      <c r="SYN189" s="23"/>
      <c r="SYO189" s="23"/>
      <c r="SYP189" s="23"/>
      <c r="SYQ189" s="23"/>
      <c r="SYR189" s="23"/>
      <c r="SYS189" s="23"/>
      <c r="SYT189" s="23"/>
      <c r="SYU189" s="23"/>
      <c r="SYV189" s="23"/>
      <c r="SYW189" s="23"/>
      <c r="SYX189" s="23"/>
      <c r="SYY189" s="23"/>
      <c r="SYZ189" s="23"/>
      <c r="SZA189" s="23"/>
      <c r="SZB189" s="23"/>
      <c r="SZC189" s="23"/>
      <c r="SZD189" s="23"/>
      <c r="SZE189" s="23"/>
      <c r="SZF189" s="23"/>
      <c r="SZG189" s="23"/>
      <c r="SZH189" s="23"/>
      <c r="SZI189" s="23"/>
      <c r="SZJ189" s="23"/>
      <c r="SZK189" s="23"/>
      <c r="SZL189" s="23"/>
      <c r="SZM189" s="23"/>
      <c r="SZN189" s="23"/>
      <c r="SZO189" s="23"/>
      <c r="SZP189" s="23"/>
      <c r="SZQ189" s="23"/>
      <c r="SZR189" s="23"/>
      <c r="SZS189" s="23"/>
      <c r="SZT189" s="23"/>
      <c r="SZU189" s="23"/>
      <c r="SZV189" s="23"/>
      <c r="SZW189" s="23"/>
      <c r="SZX189" s="23"/>
      <c r="SZY189" s="23"/>
      <c r="SZZ189" s="23"/>
      <c r="TAA189" s="23"/>
      <c r="TAB189" s="23"/>
      <c r="TAC189" s="23"/>
      <c r="TAD189" s="23"/>
      <c r="TAE189" s="23"/>
      <c r="TAF189" s="23"/>
      <c r="TAG189" s="23"/>
      <c r="TAH189" s="23"/>
      <c r="TAI189" s="23"/>
      <c r="TAJ189" s="23"/>
      <c r="TAK189" s="23"/>
      <c r="TAL189" s="23"/>
      <c r="TAM189" s="23"/>
      <c r="TAN189" s="23"/>
      <c r="TAO189" s="23"/>
      <c r="TAP189" s="23"/>
      <c r="TAQ189" s="23"/>
      <c r="TAR189" s="23"/>
      <c r="TAS189" s="23"/>
      <c r="TAT189" s="23"/>
      <c r="TAU189" s="23"/>
      <c r="TAV189" s="23"/>
      <c r="TAW189" s="23"/>
      <c r="TAX189" s="23"/>
      <c r="TAY189" s="23"/>
      <c r="TAZ189" s="23"/>
      <c r="TBA189" s="23"/>
      <c r="TBB189" s="23"/>
      <c r="TBC189" s="23"/>
      <c r="TBD189" s="23"/>
      <c r="TBE189" s="23"/>
      <c r="TBF189" s="23"/>
      <c r="TBG189" s="23"/>
      <c r="TBH189" s="23"/>
      <c r="TBI189" s="23"/>
      <c r="TBJ189" s="23"/>
      <c r="TBK189" s="23"/>
      <c r="TBL189" s="23"/>
      <c r="TBM189" s="23"/>
      <c r="TBN189" s="23"/>
      <c r="TBO189" s="23"/>
      <c r="TBP189" s="23"/>
      <c r="TBQ189" s="23"/>
      <c r="TBR189" s="23"/>
      <c r="TBS189" s="23"/>
      <c r="TBT189" s="23"/>
      <c r="TBU189" s="23"/>
      <c r="TBV189" s="23"/>
      <c r="TBW189" s="23"/>
      <c r="TBX189" s="23"/>
      <c r="TBY189" s="23"/>
      <c r="TBZ189" s="23"/>
      <c r="TCA189" s="23"/>
      <c r="TCB189" s="23"/>
      <c r="TCC189" s="23"/>
      <c r="TCD189" s="23"/>
      <c r="TCE189" s="23"/>
      <c r="TCF189" s="23"/>
      <c r="TCG189" s="23"/>
      <c r="TCH189" s="23"/>
      <c r="TCI189" s="23"/>
      <c r="TCJ189" s="23"/>
      <c r="TCK189" s="23"/>
      <c r="TCL189" s="23"/>
      <c r="TCM189" s="23"/>
      <c r="TCN189" s="23"/>
      <c r="TCO189" s="23"/>
      <c r="TCP189" s="23"/>
      <c r="TCQ189" s="23"/>
      <c r="TCR189" s="23"/>
      <c r="TCS189" s="23"/>
      <c r="TCT189" s="23"/>
      <c r="TCU189" s="23"/>
      <c r="TCV189" s="23"/>
      <c r="TCW189" s="23"/>
      <c r="TCX189" s="23"/>
      <c r="TCY189" s="23"/>
      <c r="TCZ189" s="23"/>
      <c r="TDA189" s="23"/>
      <c r="TDB189" s="23"/>
      <c r="TDC189" s="23"/>
      <c r="TDD189" s="23"/>
      <c r="TDE189" s="23"/>
      <c r="TDF189" s="23"/>
      <c r="TDG189" s="23"/>
      <c r="TDH189" s="23"/>
      <c r="TDI189" s="23"/>
      <c r="TDJ189" s="23"/>
      <c r="TDK189" s="23"/>
      <c r="TDL189" s="23"/>
      <c r="TDM189" s="23"/>
      <c r="TDN189" s="23"/>
      <c r="TDO189" s="23"/>
      <c r="TDP189" s="23"/>
      <c r="TDQ189" s="23"/>
      <c r="TDR189" s="23"/>
      <c r="TDS189" s="23"/>
      <c r="TDT189" s="23"/>
      <c r="TDU189" s="23"/>
      <c r="TDV189" s="23"/>
      <c r="TDW189" s="23"/>
      <c r="TDX189" s="23"/>
      <c r="TDY189" s="23"/>
      <c r="TDZ189" s="23"/>
      <c r="TEA189" s="23"/>
      <c r="TEB189" s="23"/>
      <c r="TEC189" s="23"/>
      <c r="TED189" s="23"/>
      <c r="TEE189" s="23"/>
      <c r="TEF189" s="23"/>
      <c r="TEG189" s="23"/>
      <c r="TEH189" s="23"/>
      <c r="TEI189" s="23"/>
      <c r="TEJ189" s="23"/>
      <c r="TEK189" s="23"/>
      <c r="TEL189" s="23"/>
      <c r="TEM189" s="23"/>
      <c r="TEN189" s="23"/>
      <c r="TEO189" s="23"/>
      <c r="TEP189" s="23"/>
      <c r="TEQ189" s="23"/>
      <c r="TER189" s="23"/>
      <c r="TES189" s="23"/>
      <c r="TET189" s="23"/>
      <c r="TEU189" s="23"/>
      <c r="TEV189" s="23"/>
      <c r="TEW189" s="23"/>
      <c r="TEX189" s="23"/>
      <c r="TEY189" s="23"/>
      <c r="TEZ189" s="23"/>
      <c r="TFA189" s="23"/>
      <c r="TFB189" s="23"/>
      <c r="TFC189" s="23"/>
      <c r="TFD189" s="23"/>
      <c r="TFE189" s="23"/>
      <c r="TFF189" s="23"/>
      <c r="TFG189" s="23"/>
      <c r="TFH189" s="23"/>
      <c r="TFI189" s="23"/>
      <c r="TFJ189" s="23"/>
      <c r="TFK189" s="23"/>
      <c r="TFL189" s="23"/>
      <c r="TFM189" s="23"/>
      <c r="TFN189" s="23"/>
      <c r="TFO189" s="23"/>
      <c r="TFP189" s="23"/>
      <c r="TFQ189" s="23"/>
      <c r="TFR189" s="23"/>
      <c r="TFS189" s="23"/>
      <c r="TFT189" s="23"/>
      <c r="TFU189" s="23"/>
      <c r="TFV189" s="23"/>
      <c r="TFW189" s="23"/>
      <c r="TFX189" s="23"/>
      <c r="TFY189" s="23"/>
      <c r="TFZ189" s="23"/>
      <c r="TGA189" s="23"/>
      <c r="TGB189" s="23"/>
      <c r="TGC189" s="23"/>
      <c r="TGD189" s="23"/>
      <c r="TGE189" s="23"/>
      <c r="TGF189" s="23"/>
      <c r="TGG189" s="23"/>
      <c r="TGH189" s="23"/>
      <c r="TGI189" s="23"/>
      <c r="TGJ189" s="23"/>
      <c r="TGK189" s="23"/>
      <c r="TGL189" s="23"/>
      <c r="TGM189" s="23"/>
      <c r="TGN189" s="23"/>
      <c r="TGO189" s="23"/>
      <c r="TGP189" s="23"/>
      <c r="TGQ189" s="23"/>
      <c r="TGR189" s="23"/>
      <c r="TGS189" s="23"/>
      <c r="TGT189" s="23"/>
      <c r="TGU189" s="23"/>
      <c r="TGV189" s="23"/>
      <c r="TGW189" s="23"/>
      <c r="TGX189" s="23"/>
      <c r="TGY189" s="23"/>
      <c r="TGZ189" s="23"/>
      <c r="THA189" s="23"/>
      <c r="THB189" s="23"/>
      <c r="THC189" s="23"/>
      <c r="THD189" s="23"/>
      <c r="THE189" s="23"/>
      <c r="THF189" s="23"/>
      <c r="THG189" s="23"/>
      <c r="THH189" s="23"/>
      <c r="THI189" s="23"/>
      <c r="THJ189" s="23"/>
      <c r="THK189" s="23"/>
      <c r="THL189" s="23"/>
      <c r="THM189" s="23"/>
      <c r="THN189" s="23"/>
      <c r="THO189" s="23"/>
      <c r="THP189" s="23"/>
      <c r="THQ189" s="23"/>
      <c r="THR189" s="23"/>
      <c r="THS189" s="23"/>
      <c r="THT189" s="23"/>
      <c r="THU189" s="23"/>
      <c r="THV189" s="23"/>
      <c r="THW189" s="23"/>
      <c r="THX189" s="23"/>
      <c r="THY189" s="23"/>
      <c r="THZ189" s="23"/>
      <c r="TIA189" s="23"/>
      <c r="TIB189" s="23"/>
      <c r="TIC189" s="23"/>
      <c r="TID189" s="23"/>
      <c r="TIE189" s="23"/>
      <c r="TIF189" s="23"/>
      <c r="TIG189" s="23"/>
      <c r="TIH189" s="23"/>
      <c r="TII189" s="23"/>
      <c r="TIJ189" s="23"/>
      <c r="TIK189" s="23"/>
      <c r="TIL189" s="23"/>
      <c r="TIM189" s="23"/>
      <c r="TIN189" s="23"/>
      <c r="TIO189" s="23"/>
      <c r="TIP189" s="23"/>
      <c r="TIQ189" s="23"/>
      <c r="TIR189" s="23"/>
      <c r="TIS189" s="23"/>
      <c r="TIT189" s="23"/>
      <c r="TIU189" s="23"/>
      <c r="TIV189" s="23"/>
      <c r="TIW189" s="23"/>
      <c r="TIX189" s="23"/>
      <c r="TIY189" s="23"/>
      <c r="TIZ189" s="23"/>
      <c r="TJA189" s="23"/>
      <c r="TJB189" s="23"/>
      <c r="TJC189" s="23"/>
      <c r="TJD189" s="23"/>
      <c r="TJE189" s="23"/>
      <c r="TJF189" s="23"/>
      <c r="TJG189" s="23"/>
      <c r="TJH189" s="23"/>
      <c r="TJI189" s="23"/>
      <c r="TJJ189" s="23"/>
      <c r="TJK189" s="23"/>
      <c r="TJL189" s="23"/>
      <c r="TJM189" s="23"/>
      <c r="TJN189" s="23"/>
      <c r="TJO189" s="23"/>
      <c r="TJP189" s="23"/>
      <c r="TJQ189" s="23"/>
      <c r="TJR189" s="23"/>
      <c r="TJS189" s="23"/>
      <c r="TJT189" s="23"/>
      <c r="TJU189" s="23"/>
      <c r="TJV189" s="23"/>
      <c r="TJW189" s="23"/>
      <c r="TJX189" s="23"/>
      <c r="TJY189" s="23"/>
      <c r="TJZ189" s="23"/>
      <c r="TKA189" s="23"/>
      <c r="TKB189" s="23"/>
      <c r="TKC189" s="23"/>
      <c r="TKD189" s="23"/>
      <c r="TKE189" s="23"/>
      <c r="TKF189" s="23"/>
      <c r="TKG189" s="23"/>
      <c r="TKH189" s="23"/>
      <c r="TKI189" s="23"/>
      <c r="TKJ189" s="23"/>
      <c r="TKK189" s="23"/>
      <c r="TKL189" s="23"/>
      <c r="TKM189" s="23"/>
      <c r="TKN189" s="23"/>
      <c r="TKO189" s="23"/>
      <c r="TKP189" s="23"/>
      <c r="TKQ189" s="23"/>
      <c r="TKR189" s="23"/>
      <c r="TKS189" s="23"/>
      <c r="TKT189" s="23"/>
      <c r="TKU189" s="23"/>
      <c r="TKV189" s="23"/>
      <c r="TKW189" s="23"/>
      <c r="TKX189" s="23"/>
      <c r="TKY189" s="23"/>
      <c r="TKZ189" s="23"/>
      <c r="TLA189" s="23"/>
      <c r="TLB189" s="23"/>
      <c r="TLC189" s="23"/>
      <c r="TLD189" s="23"/>
      <c r="TLE189" s="23"/>
      <c r="TLF189" s="23"/>
      <c r="TLG189" s="23"/>
      <c r="TLH189" s="23"/>
      <c r="TLI189" s="23"/>
      <c r="TLJ189" s="23"/>
      <c r="TLK189" s="23"/>
      <c r="TLL189" s="23"/>
      <c r="TLM189" s="23"/>
      <c r="TLN189" s="23"/>
      <c r="TLO189" s="23"/>
      <c r="TLP189" s="23"/>
      <c r="TLQ189" s="23"/>
      <c r="TLR189" s="23"/>
      <c r="TLS189" s="23"/>
      <c r="TLT189" s="23"/>
      <c r="TLU189" s="23"/>
      <c r="TLV189" s="23"/>
      <c r="TLW189" s="23"/>
      <c r="TLX189" s="23"/>
      <c r="TLY189" s="23"/>
      <c r="TLZ189" s="23"/>
      <c r="TMA189" s="23"/>
      <c r="TMB189" s="23"/>
      <c r="TMC189" s="23"/>
      <c r="TMD189" s="23"/>
      <c r="TME189" s="23"/>
      <c r="TMF189" s="23"/>
      <c r="TMG189" s="23"/>
      <c r="TMH189" s="23"/>
      <c r="TMI189" s="23"/>
      <c r="TMJ189" s="23"/>
      <c r="TMK189" s="23"/>
      <c r="TML189" s="23"/>
      <c r="TMM189" s="23"/>
      <c r="TMN189" s="23"/>
      <c r="TMO189" s="23"/>
      <c r="TMP189" s="23"/>
      <c r="TMQ189" s="23"/>
      <c r="TMR189" s="23"/>
      <c r="TMS189" s="23"/>
      <c r="TMT189" s="23"/>
      <c r="TMU189" s="23"/>
      <c r="TMV189" s="23"/>
      <c r="TMW189" s="23"/>
      <c r="TMX189" s="23"/>
      <c r="TMY189" s="23"/>
      <c r="TMZ189" s="23"/>
      <c r="TNA189" s="23"/>
      <c r="TNB189" s="23"/>
      <c r="TNC189" s="23"/>
      <c r="TND189" s="23"/>
      <c r="TNE189" s="23"/>
      <c r="TNF189" s="23"/>
      <c r="TNG189" s="23"/>
      <c r="TNH189" s="23"/>
      <c r="TNI189" s="23"/>
      <c r="TNJ189" s="23"/>
      <c r="TNK189" s="23"/>
      <c r="TNL189" s="23"/>
      <c r="TNM189" s="23"/>
      <c r="TNN189" s="23"/>
      <c r="TNO189" s="23"/>
      <c r="TNP189" s="23"/>
      <c r="TNQ189" s="23"/>
      <c r="TNR189" s="23"/>
      <c r="TNS189" s="23"/>
      <c r="TNT189" s="23"/>
      <c r="TNU189" s="23"/>
      <c r="TNV189" s="23"/>
      <c r="TNW189" s="23"/>
      <c r="TNX189" s="23"/>
      <c r="TNY189" s="23"/>
      <c r="TNZ189" s="23"/>
      <c r="TOA189" s="23"/>
      <c r="TOB189" s="23"/>
      <c r="TOC189" s="23"/>
      <c r="TOD189" s="23"/>
      <c r="TOE189" s="23"/>
      <c r="TOF189" s="23"/>
      <c r="TOG189" s="23"/>
      <c r="TOH189" s="23"/>
      <c r="TOI189" s="23"/>
      <c r="TOJ189" s="23"/>
      <c r="TOK189" s="23"/>
      <c r="TOL189" s="23"/>
      <c r="TOM189" s="23"/>
      <c r="TON189" s="23"/>
      <c r="TOO189" s="23"/>
      <c r="TOP189" s="23"/>
      <c r="TOQ189" s="23"/>
      <c r="TOR189" s="23"/>
      <c r="TOS189" s="23"/>
      <c r="TOT189" s="23"/>
      <c r="TOU189" s="23"/>
      <c r="TOV189" s="23"/>
      <c r="TOW189" s="23"/>
      <c r="TOX189" s="23"/>
      <c r="TOY189" s="23"/>
      <c r="TOZ189" s="23"/>
      <c r="TPA189" s="23"/>
      <c r="TPB189" s="23"/>
      <c r="TPC189" s="23"/>
      <c r="TPD189" s="23"/>
      <c r="TPE189" s="23"/>
      <c r="TPF189" s="23"/>
      <c r="TPG189" s="23"/>
      <c r="TPH189" s="23"/>
      <c r="TPI189" s="23"/>
      <c r="TPJ189" s="23"/>
      <c r="TPK189" s="23"/>
      <c r="TPL189" s="23"/>
      <c r="TPM189" s="23"/>
      <c r="TPN189" s="23"/>
      <c r="TPO189" s="23"/>
      <c r="TPP189" s="23"/>
      <c r="TPQ189" s="23"/>
      <c r="TPR189" s="23"/>
      <c r="TPS189" s="23"/>
      <c r="TPT189" s="23"/>
      <c r="TPU189" s="23"/>
      <c r="TPV189" s="23"/>
      <c r="TPW189" s="23"/>
      <c r="TPX189" s="23"/>
      <c r="TPY189" s="23"/>
      <c r="TPZ189" s="23"/>
      <c r="TQA189" s="23"/>
      <c r="TQB189" s="23"/>
      <c r="TQC189" s="23"/>
      <c r="TQD189" s="23"/>
      <c r="TQE189" s="23"/>
      <c r="TQF189" s="23"/>
      <c r="TQG189" s="23"/>
      <c r="TQH189" s="23"/>
      <c r="TQI189" s="23"/>
      <c r="TQJ189" s="23"/>
      <c r="TQK189" s="23"/>
      <c r="TQL189" s="23"/>
      <c r="TQM189" s="23"/>
      <c r="TQN189" s="23"/>
      <c r="TQO189" s="23"/>
      <c r="TQP189" s="23"/>
      <c r="TQQ189" s="23"/>
      <c r="TQR189" s="23"/>
      <c r="TQS189" s="23"/>
      <c r="TQT189" s="23"/>
      <c r="TQU189" s="23"/>
      <c r="TQV189" s="23"/>
      <c r="TQW189" s="23"/>
      <c r="TQX189" s="23"/>
      <c r="TQY189" s="23"/>
      <c r="TQZ189" s="23"/>
      <c r="TRA189" s="23"/>
      <c r="TRB189" s="23"/>
      <c r="TRC189" s="23"/>
      <c r="TRD189" s="23"/>
      <c r="TRE189" s="23"/>
      <c r="TRF189" s="23"/>
      <c r="TRG189" s="23"/>
      <c r="TRH189" s="23"/>
      <c r="TRI189" s="23"/>
      <c r="TRJ189" s="23"/>
      <c r="TRK189" s="23"/>
      <c r="TRL189" s="23"/>
      <c r="TRM189" s="23"/>
      <c r="TRN189" s="23"/>
      <c r="TRO189" s="23"/>
      <c r="TRP189" s="23"/>
      <c r="TRQ189" s="23"/>
      <c r="TRR189" s="23"/>
      <c r="TRS189" s="23"/>
      <c r="TRT189" s="23"/>
      <c r="TRU189" s="23"/>
      <c r="TRV189" s="23"/>
      <c r="TRW189" s="23"/>
      <c r="TRX189" s="23"/>
      <c r="TRY189" s="23"/>
      <c r="TRZ189" s="23"/>
      <c r="TSA189" s="23"/>
      <c r="TSB189" s="23"/>
      <c r="TSC189" s="23"/>
      <c r="TSD189" s="23"/>
      <c r="TSE189" s="23"/>
      <c r="TSF189" s="23"/>
      <c r="TSG189" s="23"/>
      <c r="TSH189" s="23"/>
      <c r="TSI189" s="23"/>
      <c r="TSJ189" s="23"/>
      <c r="TSK189" s="23"/>
      <c r="TSL189" s="23"/>
      <c r="TSM189" s="23"/>
      <c r="TSN189" s="23"/>
      <c r="TSO189" s="23"/>
      <c r="TSP189" s="23"/>
      <c r="TSQ189" s="23"/>
      <c r="TSR189" s="23"/>
      <c r="TSS189" s="23"/>
      <c r="TST189" s="23"/>
      <c r="TSU189" s="23"/>
      <c r="TSV189" s="23"/>
      <c r="TSW189" s="23"/>
      <c r="TSX189" s="23"/>
      <c r="TSY189" s="23"/>
      <c r="TSZ189" s="23"/>
      <c r="TTA189" s="23"/>
      <c r="TTB189" s="23"/>
      <c r="TTC189" s="23"/>
      <c r="TTD189" s="23"/>
      <c r="TTE189" s="23"/>
      <c r="TTF189" s="23"/>
      <c r="TTG189" s="23"/>
      <c r="TTH189" s="23"/>
      <c r="TTI189" s="23"/>
      <c r="TTJ189" s="23"/>
      <c r="TTK189" s="23"/>
      <c r="TTL189" s="23"/>
      <c r="TTM189" s="23"/>
      <c r="TTN189" s="23"/>
      <c r="TTO189" s="23"/>
      <c r="TTP189" s="23"/>
      <c r="TTQ189" s="23"/>
      <c r="TTR189" s="23"/>
      <c r="TTS189" s="23"/>
      <c r="TTT189" s="23"/>
      <c r="TTU189" s="23"/>
      <c r="TTV189" s="23"/>
      <c r="TTW189" s="23"/>
      <c r="TTX189" s="23"/>
      <c r="TTY189" s="23"/>
      <c r="TTZ189" s="23"/>
      <c r="TUA189" s="23"/>
      <c r="TUB189" s="23"/>
      <c r="TUC189" s="23"/>
      <c r="TUD189" s="23"/>
      <c r="TUE189" s="23"/>
      <c r="TUF189" s="23"/>
      <c r="TUG189" s="23"/>
      <c r="TUH189" s="23"/>
      <c r="TUI189" s="23"/>
      <c r="TUJ189" s="23"/>
      <c r="TUK189" s="23"/>
      <c r="TUL189" s="23"/>
      <c r="TUM189" s="23"/>
      <c r="TUN189" s="23"/>
      <c r="TUO189" s="23"/>
      <c r="TUP189" s="23"/>
      <c r="TUQ189" s="23"/>
      <c r="TUR189" s="23"/>
      <c r="TUS189" s="23"/>
      <c r="TUT189" s="23"/>
      <c r="TUU189" s="23"/>
      <c r="TUV189" s="23"/>
      <c r="TUW189" s="23"/>
      <c r="TUX189" s="23"/>
      <c r="TUY189" s="23"/>
      <c r="TUZ189" s="23"/>
      <c r="TVA189" s="23"/>
      <c r="TVB189" s="23"/>
      <c r="TVC189" s="23"/>
      <c r="TVD189" s="23"/>
      <c r="TVE189" s="23"/>
      <c r="TVF189" s="23"/>
      <c r="TVG189" s="23"/>
      <c r="TVH189" s="23"/>
      <c r="TVI189" s="23"/>
      <c r="TVJ189" s="23"/>
      <c r="TVK189" s="23"/>
      <c r="TVL189" s="23"/>
      <c r="TVM189" s="23"/>
      <c r="TVN189" s="23"/>
      <c r="TVO189" s="23"/>
      <c r="TVP189" s="23"/>
      <c r="TVQ189" s="23"/>
      <c r="TVR189" s="23"/>
      <c r="TVS189" s="23"/>
      <c r="TVT189" s="23"/>
      <c r="TVU189" s="23"/>
      <c r="TVV189" s="23"/>
      <c r="TVW189" s="23"/>
      <c r="TVX189" s="23"/>
      <c r="TVY189" s="23"/>
      <c r="TVZ189" s="23"/>
      <c r="TWA189" s="23"/>
      <c r="TWB189" s="23"/>
      <c r="TWC189" s="23"/>
      <c r="TWD189" s="23"/>
      <c r="TWE189" s="23"/>
      <c r="TWF189" s="23"/>
      <c r="TWG189" s="23"/>
      <c r="TWH189" s="23"/>
      <c r="TWI189" s="23"/>
      <c r="TWJ189" s="23"/>
      <c r="TWK189" s="23"/>
      <c r="TWL189" s="23"/>
      <c r="TWM189" s="23"/>
      <c r="TWN189" s="23"/>
      <c r="TWO189" s="23"/>
      <c r="TWP189" s="23"/>
      <c r="TWQ189" s="23"/>
      <c r="TWR189" s="23"/>
      <c r="TWS189" s="23"/>
      <c r="TWT189" s="23"/>
      <c r="TWU189" s="23"/>
      <c r="TWV189" s="23"/>
      <c r="TWW189" s="23"/>
      <c r="TWX189" s="23"/>
      <c r="TWY189" s="23"/>
      <c r="TWZ189" s="23"/>
      <c r="TXA189" s="23"/>
      <c r="TXB189" s="23"/>
      <c r="TXC189" s="23"/>
      <c r="TXD189" s="23"/>
      <c r="TXE189" s="23"/>
      <c r="TXF189" s="23"/>
      <c r="TXG189" s="23"/>
      <c r="TXH189" s="23"/>
      <c r="TXI189" s="23"/>
      <c r="TXJ189" s="23"/>
      <c r="TXK189" s="23"/>
      <c r="TXL189" s="23"/>
      <c r="TXM189" s="23"/>
      <c r="TXN189" s="23"/>
      <c r="TXO189" s="23"/>
      <c r="TXP189" s="23"/>
      <c r="TXQ189" s="23"/>
      <c r="TXR189" s="23"/>
      <c r="TXS189" s="23"/>
      <c r="TXT189" s="23"/>
      <c r="TXU189" s="23"/>
      <c r="TXV189" s="23"/>
      <c r="TXW189" s="23"/>
      <c r="TXX189" s="23"/>
      <c r="TXY189" s="23"/>
      <c r="TXZ189" s="23"/>
      <c r="TYA189" s="23"/>
      <c r="TYB189" s="23"/>
      <c r="TYC189" s="23"/>
      <c r="TYD189" s="23"/>
      <c r="TYE189" s="23"/>
      <c r="TYF189" s="23"/>
      <c r="TYG189" s="23"/>
      <c r="TYH189" s="23"/>
      <c r="TYI189" s="23"/>
      <c r="TYJ189" s="23"/>
      <c r="TYK189" s="23"/>
      <c r="TYL189" s="23"/>
      <c r="TYM189" s="23"/>
      <c r="TYN189" s="23"/>
      <c r="TYO189" s="23"/>
      <c r="TYP189" s="23"/>
      <c r="TYQ189" s="23"/>
      <c r="TYR189" s="23"/>
      <c r="TYS189" s="23"/>
      <c r="TYT189" s="23"/>
      <c r="TYU189" s="23"/>
      <c r="TYV189" s="23"/>
      <c r="TYW189" s="23"/>
      <c r="TYX189" s="23"/>
      <c r="TYY189" s="23"/>
      <c r="TYZ189" s="23"/>
      <c r="TZA189" s="23"/>
      <c r="TZB189" s="23"/>
      <c r="TZC189" s="23"/>
      <c r="TZD189" s="23"/>
      <c r="TZE189" s="23"/>
      <c r="TZF189" s="23"/>
      <c r="TZG189" s="23"/>
      <c r="TZH189" s="23"/>
      <c r="TZI189" s="23"/>
      <c r="TZJ189" s="23"/>
      <c r="TZK189" s="23"/>
      <c r="TZL189" s="23"/>
      <c r="TZM189" s="23"/>
      <c r="TZN189" s="23"/>
      <c r="TZO189" s="23"/>
      <c r="TZP189" s="23"/>
      <c r="TZQ189" s="23"/>
      <c r="TZR189" s="23"/>
      <c r="TZS189" s="23"/>
      <c r="TZT189" s="23"/>
      <c r="TZU189" s="23"/>
      <c r="TZV189" s="23"/>
      <c r="TZW189" s="23"/>
      <c r="TZX189" s="23"/>
      <c r="TZY189" s="23"/>
      <c r="TZZ189" s="23"/>
      <c r="UAA189" s="23"/>
      <c r="UAB189" s="23"/>
      <c r="UAC189" s="23"/>
      <c r="UAD189" s="23"/>
      <c r="UAE189" s="23"/>
      <c r="UAF189" s="23"/>
      <c r="UAG189" s="23"/>
      <c r="UAH189" s="23"/>
      <c r="UAI189" s="23"/>
      <c r="UAJ189" s="23"/>
      <c r="UAK189" s="23"/>
      <c r="UAL189" s="23"/>
      <c r="UAM189" s="23"/>
      <c r="UAN189" s="23"/>
      <c r="UAO189" s="23"/>
      <c r="UAP189" s="23"/>
      <c r="UAQ189" s="23"/>
      <c r="UAR189" s="23"/>
      <c r="UAS189" s="23"/>
      <c r="UAT189" s="23"/>
      <c r="UAU189" s="23"/>
      <c r="UAV189" s="23"/>
      <c r="UAW189" s="23"/>
      <c r="UAX189" s="23"/>
      <c r="UAY189" s="23"/>
      <c r="UAZ189" s="23"/>
      <c r="UBA189" s="23"/>
      <c r="UBB189" s="23"/>
      <c r="UBC189" s="23"/>
      <c r="UBD189" s="23"/>
      <c r="UBE189" s="23"/>
      <c r="UBF189" s="23"/>
      <c r="UBG189" s="23"/>
      <c r="UBH189" s="23"/>
      <c r="UBI189" s="23"/>
      <c r="UBJ189" s="23"/>
      <c r="UBK189" s="23"/>
      <c r="UBL189" s="23"/>
      <c r="UBM189" s="23"/>
      <c r="UBN189" s="23"/>
      <c r="UBO189" s="23"/>
      <c r="UBP189" s="23"/>
      <c r="UBQ189" s="23"/>
      <c r="UBR189" s="23"/>
      <c r="UBS189" s="23"/>
      <c r="UBT189" s="23"/>
      <c r="UBU189" s="23"/>
      <c r="UBV189" s="23"/>
      <c r="UBW189" s="23"/>
      <c r="UBX189" s="23"/>
      <c r="UBY189" s="23"/>
      <c r="UBZ189" s="23"/>
      <c r="UCA189" s="23"/>
      <c r="UCB189" s="23"/>
      <c r="UCC189" s="23"/>
      <c r="UCD189" s="23"/>
      <c r="UCE189" s="23"/>
      <c r="UCF189" s="23"/>
      <c r="UCG189" s="23"/>
      <c r="UCH189" s="23"/>
      <c r="UCI189" s="23"/>
      <c r="UCJ189" s="23"/>
      <c r="UCK189" s="23"/>
      <c r="UCL189" s="23"/>
      <c r="UCM189" s="23"/>
      <c r="UCN189" s="23"/>
      <c r="UCO189" s="23"/>
      <c r="UCP189" s="23"/>
      <c r="UCQ189" s="23"/>
      <c r="UCR189" s="23"/>
      <c r="UCS189" s="23"/>
      <c r="UCT189" s="23"/>
      <c r="UCU189" s="23"/>
      <c r="UCV189" s="23"/>
      <c r="UCW189" s="23"/>
      <c r="UCX189" s="23"/>
      <c r="UCY189" s="23"/>
      <c r="UCZ189" s="23"/>
      <c r="UDA189" s="23"/>
      <c r="UDB189" s="23"/>
      <c r="UDC189" s="23"/>
      <c r="UDD189" s="23"/>
      <c r="UDE189" s="23"/>
      <c r="UDF189" s="23"/>
      <c r="UDG189" s="23"/>
      <c r="UDH189" s="23"/>
      <c r="UDI189" s="23"/>
      <c r="UDJ189" s="23"/>
      <c r="UDK189" s="23"/>
      <c r="UDL189" s="23"/>
      <c r="UDM189" s="23"/>
      <c r="UDN189" s="23"/>
      <c r="UDO189" s="23"/>
      <c r="UDP189" s="23"/>
      <c r="UDQ189" s="23"/>
      <c r="UDR189" s="23"/>
      <c r="UDS189" s="23"/>
      <c r="UDT189" s="23"/>
      <c r="UDU189" s="23"/>
      <c r="UDV189" s="23"/>
      <c r="UDW189" s="23"/>
      <c r="UDX189" s="23"/>
      <c r="UDY189" s="23"/>
      <c r="UDZ189" s="23"/>
      <c r="UEA189" s="23"/>
      <c r="UEB189" s="23"/>
      <c r="UEC189" s="23"/>
      <c r="UED189" s="23"/>
      <c r="UEE189" s="23"/>
      <c r="UEF189" s="23"/>
      <c r="UEG189" s="23"/>
      <c r="UEH189" s="23"/>
      <c r="UEI189" s="23"/>
      <c r="UEJ189" s="23"/>
      <c r="UEK189" s="23"/>
      <c r="UEL189" s="23"/>
      <c r="UEM189" s="23"/>
      <c r="UEN189" s="23"/>
      <c r="UEO189" s="23"/>
      <c r="UEP189" s="23"/>
      <c r="UEQ189" s="23"/>
      <c r="UER189" s="23"/>
      <c r="UES189" s="23"/>
      <c r="UET189" s="23"/>
      <c r="UEU189" s="23"/>
      <c r="UEV189" s="23"/>
      <c r="UEW189" s="23"/>
      <c r="UEX189" s="23"/>
      <c r="UEY189" s="23"/>
      <c r="UEZ189" s="23"/>
      <c r="UFA189" s="23"/>
      <c r="UFB189" s="23"/>
      <c r="UFC189" s="23"/>
      <c r="UFD189" s="23"/>
      <c r="UFE189" s="23"/>
      <c r="UFF189" s="23"/>
      <c r="UFG189" s="23"/>
      <c r="UFH189" s="23"/>
      <c r="UFI189" s="23"/>
      <c r="UFJ189" s="23"/>
      <c r="UFK189" s="23"/>
      <c r="UFL189" s="23"/>
      <c r="UFM189" s="23"/>
      <c r="UFN189" s="23"/>
      <c r="UFO189" s="23"/>
      <c r="UFP189" s="23"/>
      <c r="UFQ189" s="23"/>
      <c r="UFR189" s="23"/>
      <c r="UFS189" s="23"/>
      <c r="UFT189" s="23"/>
      <c r="UFU189" s="23"/>
      <c r="UFV189" s="23"/>
      <c r="UFW189" s="23"/>
      <c r="UFX189" s="23"/>
      <c r="UFY189" s="23"/>
      <c r="UFZ189" s="23"/>
      <c r="UGA189" s="23"/>
      <c r="UGB189" s="23"/>
      <c r="UGC189" s="23"/>
      <c r="UGD189" s="23"/>
      <c r="UGE189" s="23"/>
      <c r="UGF189" s="23"/>
      <c r="UGG189" s="23"/>
      <c r="UGH189" s="23"/>
      <c r="UGI189" s="23"/>
      <c r="UGJ189" s="23"/>
      <c r="UGK189" s="23"/>
      <c r="UGL189" s="23"/>
      <c r="UGM189" s="23"/>
      <c r="UGN189" s="23"/>
      <c r="UGO189" s="23"/>
      <c r="UGP189" s="23"/>
      <c r="UGQ189" s="23"/>
      <c r="UGR189" s="23"/>
      <c r="UGS189" s="23"/>
      <c r="UGT189" s="23"/>
      <c r="UGU189" s="23"/>
      <c r="UGV189" s="23"/>
      <c r="UGW189" s="23"/>
      <c r="UGX189" s="23"/>
      <c r="UGY189" s="23"/>
      <c r="UGZ189" s="23"/>
      <c r="UHA189" s="23"/>
      <c r="UHB189" s="23"/>
      <c r="UHC189" s="23"/>
      <c r="UHD189" s="23"/>
      <c r="UHE189" s="23"/>
      <c r="UHF189" s="23"/>
      <c r="UHG189" s="23"/>
      <c r="UHH189" s="23"/>
      <c r="UHI189" s="23"/>
      <c r="UHJ189" s="23"/>
      <c r="UHK189" s="23"/>
      <c r="UHL189" s="23"/>
      <c r="UHM189" s="23"/>
      <c r="UHN189" s="23"/>
      <c r="UHO189" s="23"/>
      <c r="UHP189" s="23"/>
      <c r="UHQ189" s="23"/>
      <c r="UHR189" s="23"/>
      <c r="UHS189" s="23"/>
      <c r="UHT189" s="23"/>
      <c r="UHU189" s="23"/>
      <c r="UHV189" s="23"/>
      <c r="UHW189" s="23"/>
      <c r="UHX189" s="23"/>
      <c r="UHY189" s="23"/>
      <c r="UHZ189" s="23"/>
      <c r="UIA189" s="23"/>
      <c r="UIB189" s="23"/>
      <c r="UIC189" s="23"/>
      <c r="UID189" s="23"/>
      <c r="UIE189" s="23"/>
      <c r="UIF189" s="23"/>
      <c r="UIG189" s="23"/>
      <c r="UIH189" s="23"/>
      <c r="UII189" s="23"/>
      <c r="UIJ189" s="23"/>
      <c r="UIK189" s="23"/>
      <c r="UIL189" s="23"/>
      <c r="UIM189" s="23"/>
      <c r="UIN189" s="23"/>
      <c r="UIO189" s="23"/>
      <c r="UIP189" s="23"/>
      <c r="UIQ189" s="23"/>
      <c r="UIR189" s="23"/>
      <c r="UIS189" s="23"/>
      <c r="UIT189" s="23"/>
      <c r="UIU189" s="23"/>
      <c r="UIV189" s="23"/>
      <c r="UIW189" s="23"/>
      <c r="UIX189" s="23"/>
      <c r="UIY189" s="23"/>
      <c r="UIZ189" s="23"/>
      <c r="UJA189" s="23"/>
      <c r="UJB189" s="23"/>
      <c r="UJC189" s="23"/>
      <c r="UJD189" s="23"/>
      <c r="UJE189" s="23"/>
      <c r="UJF189" s="23"/>
      <c r="UJG189" s="23"/>
      <c r="UJH189" s="23"/>
      <c r="UJI189" s="23"/>
      <c r="UJJ189" s="23"/>
      <c r="UJK189" s="23"/>
      <c r="UJL189" s="23"/>
      <c r="UJM189" s="23"/>
      <c r="UJN189" s="23"/>
      <c r="UJO189" s="23"/>
      <c r="UJP189" s="23"/>
      <c r="UJQ189" s="23"/>
      <c r="UJR189" s="23"/>
      <c r="UJS189" s="23"/>
      <c r="UJT189" s="23"/>
      <c r="UJU189" s="23"/>
      <c r="UJV189" s="23"/>
      <c r="UJW189" s="23"/>
      <c r="UJX189" s="23"/>
      <c r="UJY189" s="23"/>
      <c r="UJZ189" s="23"/>
      <c r="UKA189" s="23"/>
      <c r="UKB189" s="23"/>
      <c r="UKC189" s="23"/>
      <c r="UKD189" s="23"/>
      <c r="UKE189" s="23"/>
      <c r="UKF189" s="23"/>
      <c r="UKG189" s="23"/>
      <c r="UKH189" s="23"/>
      <c r="UKI189" s="23"/>
      <c r="UKJ189" s="23"/>
      <c r="UKK189" s="23"/>
      <c r="UKL189" s="23"/>
      <c r="UKM189" s="23"/>
      <c r="UKN189" s="23"/>
      <c r="UKO189" s="23"/>
      <c r="UKP189" s="23"/>
      <c r="UKQ189" s="23"/>
      <c r="UKR189" s="23"/>
      <c r="UKS189" s="23"/>
      <c r="UKT189" s="23"/>
      <c r="UKU189" s="23"/>
      <c r="UKV189" s="23"/>
      <c r="UKW189" s="23"/>
      <c r="UKX189" s="23"/>
      <c r="UKY189" s="23"/>
      <c r="UKZ189" s="23"/>
      <c r="ULA189" s="23"/>
      <c r="ULB189" s="23"/>
      <c r="ULC189" s="23"/>
      <c r="ULD189" s="23"/>
      <c r="ULE189" s="23"/>
      <c r="ULF189" s="23"/>
      <c r="ULG189" s="23"/>
      <c r="ULH189" s="23"/>
      <c r="ULI189" s="23"/>
      <c r="ULJ189" s="23"/>
      <c r="ULK189" s="23"/>
      <c r="ULL189" s="23"/>
      <c r="ULM189" s="23"/>
      <c r="ULN189" s="23"/>
      <c r="ULO189" s="23"/>
      <c r="ULP189" s="23"/>
      <c r="ULQ189" s="23"/>
      <c r="ULR189" s="23"/>
      <c r="ULS189" s="23"/>
      <c r="ULT189" s="23"/>
      <c r="ULU189" s="23"/>
      <c r="ULV189" s="23"/>
      <c r="ULW189" s="23"/>
      <c r="ULX189" s="23"/>
      <c r="ULY189" s="23"/>
      <c r="ULZ189" s="23"/>
      <c r="UMA189" s="23"/>
      <c r="UMB189" s="23"/>
      <c r="UMC189" s="23"/>
      <c r="UMD189" s="23"/>
      <c r="UME189" s="23"/>
      <c r="UMF189" s="23"/>
      <c r="UMG189" s="23"/>
      <c r="UMH189" s="23"/>
      <c r="UMI189" s="23"/>
      <c r="UMJ189" s="23"/>
      <c r="UMK189" s="23"/>
      <c r="UML189" s="23"/>
      <c r="UMM189" s="23"/>
      <c r="UMN189" s="23"/>
      <c r="UMO189" s="23"/>
      <c r="UMP189" s="23"/>
      <c r="UMQ189" s="23"/>
      <c r="UMR189" s="23"/>
      <c r="UMS189" s="23"/>
      <c r="UMT189" s="23"/>
      <c r="UMU189" s="23"/>
      <c r="UMV189" s="23"/>
      <c r="UMW189" s="23"/>
      <c r="UMX189" s="23"/>
      <c r="UMY189" s="23"/>
      <c r="UMZ189" s="23"/>
      <c r="UNA189" s="23"/>
      <c r="UNB189" s="23"/>
      <c r="UNC189" s="23"/>
      <c r="UND189" s="23"/>
      <c r="UNE189" s="23"/>
      <c r="UNF189" s="23"/>
      <c r="UNG189" s="23"/>
      <c r="UNH189" s="23"/>
      <c r="UNI189" s="23"/>
      <c r="UNJ189" s="23"/>
      <c r="UNK189" s="23"/>
      <c r="UNL189" s="23"/>
      <c r="UNM189" s="23"/>
      <c r="UNN189" s="23"/>
      <c r="UNO189" s="23"/>
      <c r="UNP189" s="23"/>
      <c r="UNQ189" s="23"/>
      <c r="UNR189" s="23"/>
      <c r="UNS189" s="23"/>
      <c r="UNT189" s="23"/>
      <c r="UNU189" s="23"/>
      <c r="UNV189" s="23"/>
      <c r="UNW189" s="23"/>
      <c r="UNX189" s="23"/>
      <c r="UNY189" s="23"/>
      <c r="UNZ189" s="23"/>
      <c r="UOA189" s="23"/>
      <c r="UOB189" s="23"/>
      <c r="UOC189" s="23"/>
      <c r="UOD189" s="23"/>
      <c r="UOE189" s="23"/>
      <c r="UOF189" s="23"/>
      <c r="UOG189" s="23"/>
      <c r="UOH189" s="23"/>
      <c r="UOI189" s="23"/>
      <c r="UOJ189" s="23"/>
      <c r="UOK189" s="23"/>
      <c r="UOL189" s="23"/>
      <c r="UOM189" s="23"/>
      <c r="UON189" s="23"/>
      <c r="UOO189" s="23"/>
      <c r="UOP189" s="23"/>
      <c r="UOQ189" s="23"/>
      <c r="UOR189" s="23"/>
      <c r="UOS189" s="23"/>
      <c r="UOT189" s="23"/>
      <c r="UOU189" s="23"/>
      <c r="UOV189" s="23"/>
      <c r="UOW189" s="23"/>
      <c r="UOX189" s="23"/>
      <c r="UOY189" s="23"/>
      <c r="UOZ189" s="23"/>
      <c r="UPA189" s="23"/>
      <c r="UPB189" s="23"/>
      <c r="UPC189" s="23"/>
      <c r="UPD189" s="23"/>
      <c r="UPE189" s="23"/>
      <c r="UPF189" s="23"/>
      <c r="UPG189" s="23"/>
      <c r="UPH189" s="23"/>
      <c r="UPI189" s="23"/>
      <c r="UPJ189" s="23"/>
      <c r="UPK189" s="23"/>
      <c r="UPL189" s="23"/>
      <c r="UPM189" s="23"/>
      <c r="UPN189" s="23"/>
      <c r="UPO189" s="23"/>
      <c r="UPP189" s="23"/>
      <c r="UPQ189" s="23"/>
      <c r="UPR189" s="23"/>
      <c r="UPS189" s="23"/>
      <c r="UPT189" s="23"/>
      <c r="UPU189" s="23"/>
      <c r="UPV189" s="23"/>
      <c r="UPW189" s="23"/>
      <c r="UPX189" s="23"/>
      <c r="UPY189" s="23"/>
      <c r="UPZ189" s="23"/>
      <c r="UQA189" s="23"/>
      <c r="UQB189" s="23"/>
      <c r="UQC189" s="23"/>
      <c r="UQD189" s="23"/>
      <c r="UQE189" s="23"/>
      <c r="UQF189" s="23"/>
      <c r="UQG189" s="23"/>
      <c r="UQH189" s="23"/>
      <c r="UQI189" s="23"/>
      <c r="UQJ189" s="23"/>
      <c r="UQK189" s="23"/>
      <c r="UQL189" s="23"/>
      <c r="UQM189" s="23"/>
      <c r="UQN189" s="23"/>
      <c r="UQO189" s="23"/>
      <c r="UQP189" s="23"/>
      <c r="UQQ189" s="23"/>
      <c r="UQR189" s="23"/>
      <c r="UQS189" s="23"/>
      <c r="UQT189" s="23"/>
      <c r="UQU189" s="23"/>
      <c r="UQV189" s="23"/>
      <c r="UQW189" s="23"/>
      <c r="UQX189" s="23"/>
      <c r="UQY189" s="23"/>
      <c r="UQZ189" s="23"/>
      <c r="URA189" s="23"/>
      <c r="URB189" s="23"/>
      <c r="URC189" s="23"/>
      <c r="URD189" s="23"/>
      <c r="URE189" s="23"/>
      <c r="URF189" s="23"/>
      <c r="URG189" s="23"/>
      <c r="URH189" s="23"/>
      <c r="URI189" s="23"/>
      <c r="URJ189" s="23"/>
      <c r="URK189" s="23"/>
      <c r="URL189" s="23"/>
      <c r="URM189" s="23"/>
      <c r="URN189" s="23"/>
      <c r="URO189" s="23"/>
      <c r="URP189" s="23"/>
      <c r="URQ189" s="23"/>
      <c r="URR189" s="23"/>
      <c r="URS189" s="23"/>
      <c r="URT189" s="23"/>
      <c r="URU189" s="23"/>
      <c r="URV189" s="23"/>
      <c r="URW189" s="23"/>
      <c r="URX189" s="23"/>
      <c r="URY189" s="23"/>
      <c r="URZ189" s="23"/>
      <c r="USA189" s="23"/>
      <c r="USB189" s="23"/>
      <c r="USC189" s="23"/>
      <c r="USD189" s="23"/>
      <c r="USE189" s="23"/>
      <c r="USF189" s="23"/>
      <c r="USG189" s="23"/>
      <c r="USH189" s="23"/>
      <c r="USI189" s="23"/>
      <c r="USJ189" s="23"/>
      <c r="USK189" s="23"/>
      <c r="USL189" s="23"/>
      <c r="USM189" s="23"/>
      <c r="USN189" s="23"/>
      <c r="USO189" s="23"/>
      <c r="USP189" s="23"/>
      <c r="USQ189" s="23"/>
      <c r="USR189" s="23"/>
      <c r="USS189" s="23"/>
      <c r="UST189" s="23"/>
      <c r="USU189" s="23"/>
      <c r="USV189" s="23"/>
      <c r="USW189" s="23"/>
      <c r="USX189" s="23"/>
      <c r="USY189" s="23"/>
      <c r="USZ189" s="23"/>
      <c r="UTA189" s="23"/>
      <c r="UTB189" s="23"/>
      <c r="UTC189" s="23"/>
      <c r="UTD189" s="23"/>
      <c r="UTE189" s="23"/>
      <c r="UTF189" s="23"/>
      <c r="UTG189" s="23"/>
      <c r="UTH189" s="23"/>
      <c r="UTI189" s="23"/>
      <c r="UTJ189" s="23"/>
      <c r="UTK189" s="23"/>
      <c r="UTL189" s="23"/>
      <c r="UTM189" s="23"/>
      <c r="UTN189" s="23"/>
      <c r="UTO189" s="23"/>
      <c r="UTP189" s="23"/>
      <c r="UTQ189" s="23"/>
      <c r="UTR189" s="23"/>
      <c r="UTS189" s="23"/>
      <c r="UTT189" s="23"/>
      <c r="UTU189" s="23"/>
      <c r="UTV189" s="23"/>
      <c r="UTW189" s="23"/>
      <c r="UTX189" s="23"/>
      <c r="UTY189" s="23"/>
      <c r="UTZ189" s="23"/>
      <c r="UUA189" s="23"/>
      <c r="UUB189" s="23"/>
      <c r="UUC189" s="23"/>
      <c r="UUD189" s="23"/>
      <c r="UUE189" s="23"/>
      <c r="UUF189" s="23"/>
      <c r="UUG189" s="23"/>
      <c r="UUH189" s="23"/>
      <c r="UUI189" s="23"/>
      <c r="UUJ189" s="23"/>
      <c r="UUK189" s="23"/>
      <c r="UUL189" s="23"/>
      <c r="UUM189" s="23"/>
      <c r="UUN189" s="23"/>
      <c r="UUO189" s="23"/>
      <c r="UUP189" s="23"/>
      <c r="UUQ189" s="23"/>
      <c r="UUR189" s="23"/>
      <c r="UUS189" s="23"/>
      <c r="UUT189" s="23"/>
      <c r="UUU189" s="23"/>
      <c r="UUV189" s="23"/>
      <c r="UUW189" s="23"/>
      <c r="UUX189" s="23"/>
      <c r="UUY189" s="23"/>
      <c r="UUZ189" s="23"/>
      <c r="UVA189" s="23"/>
      <c r="UVB189" s="23"/>
      <c r="UVC189" s="23"/>
      <c r="UVD189" s="23"/>
      <c r="UVE189" s="23"/>
      <c r="UVF189" s="23"/>
      <c r="UVG189" s="23"/>
      <c r="UVH189" s="23"/>
      <c r="UVI189" s="23"/>
      <c r="UVJ189" s="23"/>
      <c r="UVK189" s="23"/>
      <c r="UVL189" s="23"/>
      <c r="UVM189" s="23"/>
      <c r="UVN189" s="23"/>
      <c r="UVO189" s="23"/>
      <c r="UVP189" s="23"/>
      <c r="UVQ189" s="23"/>
      <c r="UVR189" s="23"/>
      <c r="UVS189" s="23"/>
      <c r="UVT189" s="23"/>
      <c r="UVU189" s="23"/>
      <c r="UVV189" s="23"/>
      <c r="UVW189" s="23"/>
      <c r="UVX189" s="23"/>
      <c r="UVY189" s="23"/>
      <c r="UVZ189" s="23"/>
      <c r="UWA189" s="23"/>
      <c r="UWB189" s="23"/>
      <c r="UWC189" s="23"/>
      <c r="UWD189" s="23"/>
      <c r="UWE189" s="23"/>
      <c r="UWF189" s="23"/>
      <c r="UWG189" s="23"/>
      <c r="UWH189" s="23"/>
      <c r="UWI189" s="23"/>
      <c r="UWJ189" s="23"/>
      <c r="UWK189" s="23"/>
      <c r="UWL189" s="23"/>
      <c r="UWM189" s="23"/>
      <c r="UWN189" s="23"/>
      <c r="UWO189" s="23"/>
      <c r="UWP189" s="23"/>
      <c r="UWQ189" s="23"/>
      <c r="UWR189" s="23"/>
      <c r="UWS189" s="23"/>
      <c r="UWT189" s="23"/>
      <c r="UWU189" s="23"/>
      <c r="UWV189" s="23"/>
      <c r="UWW189" s="23"/>
      <c r="UWX189" s="23"/>
      <c r="UWY189" s="23"/>
      <c r="UWZ189" s="23"/>
      <c r="UXA189" s="23"/>
      <c r="UXB189" s="23"/>
      <c r="UXC189" s="23"/>
      <c r="UXD189" s="23"/>
      <c r="UXE189" s="23"/>
      <c r="UXF189" s="23"/>
      <c r="UXG189" s="23"/>
      <c r="UXH189" s="23"/>
      <c r="UXI189" s="23"/>
      <c r="UXJ189" s="23"/>
      <c r="UXK189" s="23"/>
      <c r="UXL189" s="23"/>
      <c r="UXM189" s="23"/>
      <c r="UXN189" s="23"/>
      <c r="UXO189" s="23"/>
      <c r="UXP189" s="23"/>
      <c r="UXQ189" s="23"/>
      <c r="UXR189" s="23"/>
      <c r="UXS189" s="23"/>
      <c r="UXT189" s="23"/>
      <c r="UXU189" s="23"/>
      <c r="UXV189" s="23"/>
      <c r="UXW189" s="23"/>
      <c r="UXX189" s="23"/>
      <c r="UXY189" s="23"/>
      <c r="UXZ189" s="23"/>
      <c r="UYA189" s="23"/>
      <c r="UYB189" s="23"/>
      <c r="UYC189" s="23"/>
      <c r="UYD189" s="23"/>
      <c r="UYE189" s="23"/>
      <c r="UYF189" s="23"/>
      <c r="UYG189" s="23"/>
      <c r="UYH189" s="23"/>
      <c r="UYI189" s="23"/>
      <c r="UYJ189" s="23"/>
      <c r="UYK189" s="23"/>
      <c r="UYL189" s="23"/>
      <c r="UYM189" s="23"/>
      <c r="UYN189" s="23"/>
      <c r="UYO189" s="23"/>
      <c r="UYP189" s="23"/>
      <c r="UYQ189" s="23"/>
      <c r="UYR189" s="23"/>
      <c r="UYS189" s="23"/>
      <c r="UYT189" s="23"/>
      <c r="UYU189" s="23"/>
      <c r="UYV189" s="23"/>
      <c r="UYW189" s="23"/>
      <c r="UYX189" s="23"/>
      <c r="UYY189" s="23"/>
      <c r="UYZ189" s="23"/>
      <c r="UZA189" s="23"/>
      <c r="UZB189" s="23"/>
      <c r="UZC189" s="23"/>
      <c r="UZD189" s="23"/>
      <c r="UZE189" s="23"/>
      <c r="UZF189" s="23"/>
      <c r="UZG189" s="23"/>
      <c r="UZH189" s="23"/>
      <c r="UZI189" s="23"/>
      <c r="UZJ189" s="23"/>
      <c r="UZK189" s="23"/>
      <c r="UZL189" s="23"/>
      <c r="UZM189" s="23"/>
      <c r="UZN189" s="23"/>
      <c r="UZO189" s="23"/>
      <c r="UZP189" s="23"/>
      <c r="UZQ189" s="23"/>
      <c r="UZR189" s="23"/>
      <c r="UZS189" s="23"/>
      <c r="UZT189" s="23"/>
      <c r="UZU189" s="23"/>
      <c r="UZV189" s="23"/>
      <c r="UZW189" s="23"/>
      <c r="UZX189" s="23"/>
      <c r="UZY189" s="23"/>
      <c r="UZZ189" s="23"/>
      <c r="VAA189" s="23"/>
      <c r="VAB189" s="23"/>
      <c r="VAC189" s="23"/>
      <c r="VAD189" s="23"/>
      <c r="VAE189" s="23"/>
      <c r="VAF189" s="23"/>
      <c r="VAG189" s="23"/>
      <c r="VAH189" s="23"/>
      <c r="VAI189" s="23"/>
      <c r="VAJ189" s="23"/>
      <c r="VAK189" s="23"/>
      <c r="VAL189" s="23"/>
      <c r="VAM189" s="23"/>
      <c r="VAN189" s="23"/>
      <c r="VAO189" s="23"/>
      <c r="VAP189" s="23"/>
      <c r="VAQ189" s="23"/>
      <c r="VAR189" s="23"/>
      <c r="VAS189" s="23"/>
      <c r="VAT189" s="23"/>
      <c r="VAU189" s="23"/>
      <c r="VAV189" s="23"/>
      <c r="VAW189" s="23"/>
      <c r="VAX189" s="23"/>
      <c r="VAY189" s="23"/>
      <c r="VAZ189" s="23"/>
      <c r="VBA189" s="23"/>
      <c r="VBB189" s="23"/>
      <c r="VBC189" s="23"/>
      <c r="VBD189" s="23"/>
      <c r="VBE189" s="23"/>
      <c r="VBF189" s="23"/>
      <c r="VBG189" s="23"/>
      <c r="VBH189" s="23"/>
      <c r="VBI189" s="23"/>
      <c r="VBJ189" s="23"/>
      <c r="VBK189" s="23"/>
      <c r="VBL189" s="23"/>
      <c r="VBM189" s="23"/>
      <c r="VBN189" s="23"/>
      <c r="VBO189" s="23"/>
      <c r="VBP189" s="23"/>
      <c r="VBQ189" s="23"/>
      <c r="VBR189" s="23"/>
      <c r="VBS189" s="23"/>
      <c r="VBT189" s="23"/>
      <c r="VBU189" s="23"/>
      <c r="VBV189" s="23"/>
      <c r="VBW189" s="23"/>
      <c r="VBX189" s="23"/>
      <c r="VBY189" s="23"/>
      <c r="VBZ189" s="23"/>
      <c r="VCA189" s="23"/>
      <c r="VCB189" s="23"/>
      <c r="VCC189" s="23"/>
      <c r="VCD189" s="23"/>
      <c r="VCE189" s="23"/>
      <c r="VCF189" s="23"/>
      <c r="VCG189" s="23"/>
      <c r="VCH189" s="23"/>
      <c r="VCI189" s="23"/>
      <c r="VCJ189" s="23"/>
      <c r="VCK189" s="23"/>
      <c r="VCL189" s="23"/>
      <c r="VCM189" s="23"/>
      <c r="VCN189" s="23"/>
      <c r="VCO189" s="23"/>
      <c r="VCP189" s="23"/>
      <c r="VCQ189" s="23"/>
      <c r="VCR189" s="23"/>
      <c r="VCS189" s="23"/>
      <c r="VCT189" s="23"/>
      <c r="VCU189" s="23"/>
      <c r="VCV189" s="23"/>
      <c r="VCW189" s="23"/>
      <c r="VCX189" s="23"/>
      <c r="VCY189" s="23"/>
      <c r="VCZ189" s="23"/>
      <c r="VDA189" s="23"/>
      <c r="VDB189" s="23"/>
      <c r="VDC189" s="23"/>
      <c r="VDD189" s="23"/>
      <c r="VDE189" s="23"/>
      <c r="VDF189" s="23"/>
      <c r="VDG189" s="23"/>
      <c r="VDH189" s="23"/>
      <c r="VDI189" s="23"/>
      <c r="VDJ189" s="23"/>
      <c r="VDK189" s="23"/>
      <c r="VDL189" s="23"/>
      <c r="VDM189" s="23"/>
      <c r="VDN189" s="23"/>
      <c r="VDO189" s="23"/>
      <c r="VDP189" s="23"/>
      <c r="VDQ189" s="23"/>
      <c r="VDR189" s="23"/>
      <c r="VDS189" s="23"/>
      <c r="VDT189" s="23"/>
      <c r="VDU189" s="23"/>
      <c r="VDV189" s="23"/>
      <c r="VDW189" s="23"/>
      <c r="VDX189" s="23"/>
      <c r="VDY189" s="23"/>
      <c r="VDZ189" s="23"/>
      <c r="VEA189" s="23"/>
      <c r="VEB189" s="23"/>
      <c r="VEC189" s="23"/>
      <c r="VED189" s="23"/>
      <c r="VEE189" s="23"/>
      <c r="VEF189" s="23"/>
      <c r="VEG189" s="23"/>
      <c r="VEH189" s="23"/>
      <c r="VEI189" s="23"/>
      <c r="VEJ189" s="23"/>
      <c r="VEK189" s="23"/>
      <c r="VEL189" s="23"/>
      <c r="VEM189" s="23"/>
      <c r="VEN189" s="23"/>
      <c r="VEO189" s="23"/>
      <c r="VEP189" s="23"/>
      <c r="VEQ189" s="23"/>
      <c r="VER189" s="23"/>
      <c r="VES189" s="23"/>
      <c r="VET189" s="23"/>
      <c r="VEU189" s="23"/>
      <c r="VEV189" s="23"/>
      <c r="VEW189" s="23"/>
      <c r="VEX189" s="23"/>
      <c r="VEY189" s="23"/>
      <c r="VEZ189" s="23"/>
      <c r="VFA189" s="23"/>
      <c r="VFB189" s="23"/>
      <c r="VFC189" s="23"/>
      <c r="VFD189" s="23"/>
      <c r="VFE189" s="23"/>
      <c r="VFF189" s="23"/>
      <c r="VFG189" s="23"/>
      <c r="VFH189" s="23"/>
      <c r="VFI189" s="23"/>
      <c r="VFJ189" s="23"/>
      <c r="VFK189" s="23"/>
      <c r="VFL189" s="23"/>
      <c r="VFM189" s="23"/>
      <c r="VFN189" s="23"/>
      <c r="VFO189" s="23"/>
      <c r="VFP189" s="23"/>
      <c r="VFQ189" s="23"/>
      <c r="VFR189" s="23"/>
      <c r="VFS189" s="23"/>
      <c r="VFT189" s="23"/>
      <c r="VFU189" s="23"/>
      <c r="VFV189" s="23"/>
      <c r="VFW189" s="23"/>
      <c r="VFX189" s="23"/>
      <c r="VFY189" s="23"/>
      <c r="VFZ189" s="23"/>
      <c r="VGA189" s="23"/>
      <c r="VGB189" s="23"/>
      <c r="VGC189" s="23"/>
      <c r="VGD189" s="23"/>
      <c r="VGE189" s="23"/>
      <c r="VGF189" s="23"/>
      <c r="VGG189" s="23"/>
      <c r="VGH189" s="23"/>
      <c r="VGI189" s="23"/>
      <c r="VGJ189" s="23"/>
      <c r="VGK189" s="23"/>
      <c r="VGL189" s="23"/>
      <c r="VGM189" s="23"/>
      <c r="VGN189" s="23"/>
      <c r="VGO189" s="23"/>
      <c r="VGP189" s="23"/>
      <c r="VGQ189" s="23"/>
      <c r="VGR189" s="23"/>
      <c r="VGS189" s="23"/>
      <c r="VGT189" s="23"/>
      <c r="VGU189" s="23"/>
      <c r="VGV189" s="23"/>
      <c r="VGW189" s="23"/>
      <c r="VGX189" s="23"/>
      <c r="VGY189" s="23"/>
      <c r="VGZ189" s="23"/>
      <c r="VHA189" s="23"/>
      <c r="VHB189" s="23"/>
      <c r="VHC189" s="23"/>
      <c r="VHD189" s="23"/>
      <c r="VHE189" s="23"/>
      <c r="VHF189" s="23"/>
      <c r="VHG189" s="23"/>
      <c r="VHH189" s="23"/>
      <c r="VHI189" s="23"/>
      <c r="VHJ189" s="23"/>
      <c r="VHK189" s="23"/>
      <c r="VHL189" s="23"/>
      <c r="VHM189" s="23"/>
      <c r="VHN189" s="23"/>
      <c r="VHO189" s="23"/>
      <c r="VHP189" s="23"/>
      <c r="VHQ189" s="23"/>
      <c r="VHR189" s="23"/>
      <c r="VHS189" s="23"/>
      <c r="VHT189" s="23"/>
      <c r="VHU189" s="23"/>
      <c r="VHV189" s="23"/>
      <c r="VHW189" s="23"/>
      <c r="VHX189" s="23"/>
      <c r="VHY189" s="23"/>
      <c r="VHZ189" s="23"/>
      <c r="VIA189" s="23"/>
      <c r="VIB189" s="23"/>
      <c r="VIC189" s="23"/>
      <c r="VID189" s="23"/>
      <c r="VIE189" s="23"/>
      <c r="VIF189" s="23"/>
      <c r="VIG189" s="23"/>
      <c r="VIH189" s="23"/>
      <c r="VII189" s="23"/>
      <c r="VIJ189" s="23"/>
      <c r="VIK189" s="23"/>
      <c r="VIL189" s="23"/>
      <c r="VIM189" s="23"/>
      <c r="VIN189" s="23"/>
      <c r="VIO189" s="23"/>
      <c r="VIP189" s="23"/>
      <c r="VIQ189" s="23"/>
      <c r="VIR189" s="23"/>
      <c r="VIS189" s="23"/>
      <c r="VIT189" s="23"/>
      <c r="VIU189" s="23"/>
      <c r="VIV189" s="23"/>
      <c r="VIW189" s="23"/>
      <c r="VIX189" s="23"/>
      <c r="VIY189" s="23"/>
      <c r="VIZ189" s="23"/>
      <c r="VJA189" s="23"/>
      <c r="VJB189" s="23"/>
      <c r="VJC189" s="23"/>
      <c r="VJD189" s="23"/>
      <c r="VJE189" s="23"/>
      <c r="VJF189" s="23"/>
      <c r="VJG189" s="23"/>
      <c r="VJH189" s="23"/>
      <c r="VJI189" s="23"/>
      <c r="VJJ189" s="23"/>
      <c r="VJK189" s="23"/>
      <c r="VJL189" s="23"/>
      <c r="VJM189" s="23"/>
      <c r="VJN189" s="23"/>
      <c r="VJO189" s="23"/>
      <c r="VJP189" s="23"/>
      <c r="VJQ189" s="23"/>
      <c r="VJR189" s="23"/>
      <c r="VJS189" s="23"/>
      <c r="VJT189" s="23"/>
      <c r="VJU189" s="23"/>
      <c r="VJV189" s="23"/>
      <c r="VJW189" s="23"/>
      <c r="VJX189" s="23"/>
      <c r="VJY189" s="23"/>
      <c r="VJZ189" s="23"/>
      <c r="VKA189" s="23"/>
      <c r="VKB189" s="23"/>
      <c r="VKC189" s="23"/>
      <c r="VKD189" s="23"/>
      <c r="VKE189" s="23"/>
      <c r="VKF189" s="23"/>
      <c r="VKG189" s="23"/>
      <c r="VKH189" s="23"/>
      <c r="VKI189" s="23"/>
      <c r="VKJ189" s="23"/>
      <c r="VKK189" s="23"/>
      <c r="VKL189" s="23"/>
      <c r="VKM189" s="23"/>
      <c r="VKN189" s="23"/>
      <c r="VKO189" s="23"/>
      <c r="VKP189" s="23"/>
      <c r="VKQ189" s="23"/>
      <c r="VKR189" s="23"/>
      <c r="VKS189" s="23"/>
      <c r="VKT189" s="23"/>
      <c r="VKU189" s="23"/>
      <c r="VKV189" s="23"/>
      <c r="VKW189" s="23"/>
      <c r="VKX189" s="23"/>
      <c r="VKY189" s="23"/>
      <c r="VKZ189" s="23"/>
      <c r="VLA189" s="23"/>
      <c r="VLB189" s="23"/>
      <c r="VLC189" s="23"/>
      <c r="VLD189" s="23"/>
      <c r="VLE189" s="23"/>
      <c r="VLF189" s="23"/>
      <c r="VLG189" s="23"/>
      <c r="VLH189" s="23"/>
      <c r="VLI189" s="23"/>
      <c r="VLJ189" s="23"/>
      <c r="VLK189" s="23"/>
      <c r="VLL189" s="23"/>
      <c r="VLM189" s="23"/>
      <c r="VLN189" s="23"/>
      <c r="VLO189" s="23"/>
      <c r="VLP189" s="23"/>
      <c r="VLQ189" s="23"/>
      <c r="VLR189" s="23"/>
      <c r="VLS189" s="23"/>
      <c r="VLT189" s="23"/>
      <c r="VLU189" s="23"/>
      <c r="VLV189" s="23"/>
      <c r="VLW189" s="23"/>
      <c r="VLX189" s="23"/>
      <c r="VLY189" s="23"/>
      <c r="VLZ189" s="23"/>
      <c r="VMA189" s="23"/>
      <c r="VMB189" s="23"/>
      <c r="VMC189" s="23"/>
      <c r="VMD189" s="23"/>
      <c r="VME189" s="23"/>
      <c r="VMF189" s="23"/>
      <c r="VMG189" s="23"/>
      <c r="VMH189" s="23"/>
      <c r="VMI189" s="23"/>
      <c r="VMJ189" s="23"/>
      <c r="VMK189" s="23"/>
      <c r="VML189" s="23"/>
      <c r="VMM189" s="23"/>
      <c r="VMN189" s="23"/>
      <c r="VMO189" s="23"/>
      <c r="VMP189" s="23"/>
      <c r="VMQ189" s="23"/>
      <c r="VMR189" s="23"/>
      <c r="VMS189" s="23"/>
      <c r="VMT189" s="23"/>
      <c r="VMU189" s="23"/>
      <c r="VMV189" s="23"/>
      <c r="VMW189" s="23"/>
      <c r="VMX189" s="23"/>
      <c r="VMY189" s="23"/>
      <c r="VMZ189" s="23"/>
      <c r="VNA189" s="23"/>
      <c r="VNB189" s="23"/>
      <c r="VNC189" s="23"/>
      <c r="VND189" s="23"/>
      <c r="VNE189" s="23"/>
      <c r="VNF189" s="23"/>
      <c r="VNG189" s="23"/>
      <c r="VNH189" s="23"/>
      <c r="VNI189" s="23"/>
      <c r="VNJ189" s="23"/>
      <c r="VNK189" s="23"/>
      <c r="VNL189" s="23"/>
      <c r="VNM189" s="23"/>
      <c r="VNN189" s="23"/>
      <c r="VNO189" s="23"/>
      <c r="VNP189" s="23"/>
      <c r="VNQ189" s="23"/>
      <c r="VNR189" s="23"/>
      <c r="VNS189" s="23"/>
      <c r="VNT189" s="23"/>
      <c r="VNU189" s="23"/>
      <c r="VNV189" s="23"/>
      <c r="VNW189" s="23"/>
      <c r="VNX189" s="23"/>
      <c r="VNY189" s="23"/>
      <c r="VNZ189" s="23"/>
      <c r="VOA189" s="23"/>
      <c r="VOB189" s="23"/>
      <c r="VOC189" s="23"/>
      <c r="VOD189" s="23"/>
      <c r="VOE189" s="23"/>
      <c r="VOF189" s="23"/>
      <c r="VOG189" s="23"/>
      <c r="VOH189" s="23"/>
      <c r="VOI189" s="23"/>
      <c r="VOJ189" s="23"/>
      <c r="VOK189" s="23"/>
      <c r="VOL189" s="23"/>
      <c r="VOM189" s="23"/>
      <c r="VON189" s="23"/>
      <c r="VOO189" s="23"/>
      <c r="VOP189" s="23"/>
      <c r="VOQ189" s="23"/>
      <c r="VOR189" s="23"/>
      <c r="VOS189" s="23"/>
      <c r="VOT189" s="23"/>
      <c r="VOU189" s="23"/>
      <c r="VOV189" s="23"/>
      <c r="VOW189" s="23"/>
      <c r="VOX189" s="23"/>
      <c r="VOY189" s="23"/>
      <c r="VOZ189" s="23"/>
      <c r="VPA189" s="23"/>
      <c r="VPB189" s="23"/>
      <c r="VPC189" s="23"/>
      <c r="VPD189" s="23"/>
      <c r="VPE189" s="23"/>
      <c r="VPF189" s="23"/>
      <c r="VPG189" s="23"/>
      <c r="VPH189" s="23"/>
      <c r="VPI189" s="23"/>
      <c r="VPJ189" s="23"/>
      <c r="VPK189" s="23"/>
      <c r="VPL189" s="23"/>
      <c r="VPM189" s="23"/>
      <c r="VPN189" s="23"/>
      <c r="VPO189" s="23"/>
      <c r="VPP189" s="23"/>
      <c r="VPQ189" s="23"/>
      <c r="VPR189" s="23"/>
      <c r="VPS189" s="23"/>
      <c r="VPT189" s="23"/>
      <c r="VPU189" s="23"/>
      <c r="VPV189" s="23"/>
      <c r="VPW189" s="23"/>
      <c r="VPX189" s="23"/>
      <c r="VPY189" s="23"/>
      <c r="VPZ189" s="23"/>
      <c r="VQA189" s="23"/>
      <c r="VQB189" s="23"/>
      <c r="VQC189" s="23"/>
      <c r="VQD189" s="23"/>
      <c r="VQE189" s="23"/>
      <c r="VQF189" s="23"/>
      <c r="VQG189" s="23"/>
      <c r="VQH189" s="23"/>
      <c r="VQI189" s="23"/>
      <c r="VQJ189" s="23"/>
      <c r="VQK189" s="23"/>
      <c r="VQL189" s="23"/>
      <c r="VQM189" s="23"/>
      <c r="VQN189" s="23"/>
      <c r="VQO189" s="23"/>
      <c r="VQP189" s="23"/>
      <c r="VQQ189" s="23"/>
      <c r="VQR189" s="23"/>
      <c r="VQS189" s="23"/>
      <c r="VQT189" s="23"/>
      <c r="VQU189" s="23"/>
      <c r="VQV189" s="23"/>
      <c r="VQW189" s="23"/>
      <c r="VQX189" s="23"/>
      <c r="VQY189" s="23"/>
      <c r="VQZ189" s="23"/>
      <c r="VRA189" s="23"/>
      <c r="VRB189" s="23"/>
      <c r="VRC189" s="23"/>
      <c r="VRD189" s="23"/>
      <c r="VRE189" s="23"/>
      <c r="VRF189" s="23"/>
      <c r="VRG189" s="23"/>
      <c r="VRH189" s="23"/>
      <c r="VRI189" s="23"/>
      <c r="VRJ189" s="23"/>
      <c r="VRK189" s="23"/>
      <c r="VRL189" s="23"/>
      <c r="VRM189" s="23"/>
      <c r="VRN189" s="23"/>
      <c r="VRO189" s="23"/>
      <c r="VRP189" s="23"/>
      <c r="VRQ189" s="23"/>
      <c r="VRR189" s="23"/>
      <c r="VRS189" s="23"/>
      <c r="VRT189" s="23"/>
      <c r="VRU189" s="23"/>
      <c r="VRV189" s="23"/>
      <c r="VRW189" s="23"/>
      <c r="VRX189" s="23"/>
      <c r="VRY189" s="23"/>
      <c r="VRZ189" s="23"/>
      <c r="VSA189" s="23"/>
      <c r="VSB189" s="23"/>
      <c r="VSC189" s="23"/>
      <c r="VSD189" s="23"/>
      <c r="VSE189" s="23"/>
      <c r="VSF189" s="23"/>
      <c r="VSG189" s="23"/>
      <c r="VSH189" s="23"/>
      <c r="VSI189" s="23"/>
      <c r="VSJ189" s="23"/>
      <c r="VSK189" s="23"/>
      <c r="VSL189" s="23"/>
      <c r="VSM189" s="23"/>
      <c r="VSN189" s="23"/>
      <c r="VSO189" s="23"/>
      <c r="VSP189" s="23"/>
      <c r="VSQ189" s="23"/>
      <c r="VSR189" s="23"/>
      <c r="VSS189" s="23"/>
      <c r="VST189" s="23"/>
      <c r="VSU189" s="23"/>
      <c r="VSV189" s="23"/>
      <c r="VSW189" s="23"/>
      <c r="VSX189" s="23"/>
      <c r="VSY189" s="23"/>
      <c r="VSZ189" s="23"/>
      <c r="VTA189" s="23"/>
      <c r="VTB189" s="23"/>
      <c r="VTC189" s="23"/>
      <c r="VTD189" s="23"/>
      <c r="VTE189" s="23"/>
      <c r="VTF189" s="23"/>
      <c r="VTG189" s="23"/>
      <c r="VTH189" s="23"/>
      <c r="VTI189" s="23"/>
      <c r="VTJ189" s="23"/>
      <c r="VTK189" s="23"/>
      <c r="VTL189" s="23"/>
      <c r="VTM189" s="23"/>
      <c r="VTN189" s="23"/>
      <c r="VTO189" s="23"/>
      <c r="VTP189" s="23"/>
      <c r="VTQ189" s="23"/>
      <c r="VTR189" s="23"/>
      <c r="VTS189" s="23"/>
      <c r="VTT189" s="23"/>
      <c r="VTU189" s="23"/>
      <c r="VTV189" s="23"/>
      <c r="VTW189" s="23"/>
      <c r="VTX189" s="23"/>
      <c r="VTY189" s="23"/>
      <c r="VTZ189" s="23"/>
      <c r="VUA189" s="23"/>
      <c r="VUB189" s="23"/>
      <c r="VUC189" s="23"/>
      <c r="VUD189" s="23"/>
      <c r="VUE189" s="23"/>
      <c r="VUF189" s="23"/>
      <c r="VUG189" s="23"/>
      <c r="VUH189" s="23"/>
      <c r="VUI189" s="23"/>
      <c r="VUJ189" s="23"/>
      <c r="VUK189" s="23"/>
      <c r="VUL189" s="23"/>
      <c r="VUM189" s="23"/>
      <c r="VUN189" s="23"/>
      <c r="VUO189" s="23"/>
      <c r="VUP189" s="23"/>
      <c r="VUQ189" s="23"/>
      <c r="VUR189" s="23"/>
      <c r="VUS189" s="23"/>
      <c r="VUT189" s="23"/>
      <c r="VUU189" s="23"/>
      <c r="VUV189" s="23"/>
      <c r="VUW189" s="23"/>
      <c r="VUX189" s="23"/>
      <c r="VUY189" s="23"/>
      <c r="VUZ189" s="23"/>
      <c r="VVA189" s="23"/>
      <c r="VVB189" s="23"/>
      <c r="VVC189" s="23"/>
      <c r="VVD189" s="23"/>
      <c r="VVE189" s="23"/>
      <c r="VVF189" s="23"/>
      <c r="VVG189" s="23"/>
      <c r="VVH189" s="23"/>
      <c r="VVI189" s="23"/>
      <c r="VVJ189" s="23"/>
      <c r="VVK189" s="23"/>
      <c r="VVL189" s="23"/>
      <c r="VVM189" s="23"/>
      <c r="VVN189" s="23"/>
      <c r="VVO189" s="23"/>
      <c r="VVP189" s="23"/>
      <c r="VVQ189" s="23"/>
      <c r="VVR189" s="23"/>
      <c r="VVS189" s="23"/>
      <c r="VVT189" s="23"/>
      <c r="VVU189" s="23"/>
      <c r="VVV189" s="23"/>
      <c r="VVW189" s="23"/>
      <c r="VVX189" s="23"/>
      <c r="VVY189" s="23"/>
      <c r="VVZ189" s="23"/>
      <c r="VWA189" s="23"/>
      <c r="VWB189" s="23"/>
      <c r="VWC189" s="23"/>
      <c r="VWD189" s="23"/>
      <c r="VWE189" s="23"/>
      <c r="VWF189" s="23"/>
      <c r="VWG189" s="23"/>
      <c r="VWH189" s="23"/>
      <c r="VWI189" s="23"/>
      <c r="VWJ189" s="23"/>
      <c r="VWK189" s="23"/>
      <c r="VWL189" s="23"/>
      <c r="VWM189" s="23"/>
      <c r="VWN189" s="23"/>
      <c r="VWO189" s="23"/>
      <c r="VWP189" s="23"/>
      <c r="VWQ189" s="23"/>
      <c r="VWR189" s="23"/>
      <c r="VWS189" s="23"/>
      <c r="VWT189" s="23"/>
      <c r="VWU189" s="23"/>
      <c r="VWV189" s="23"/>
      <c r="VWW189" s="23"/>
      <c r="VWX189" s="23"/>
      <c r="VWY189" s="23"/>
      <c r="VWZ189" s="23"/>
      <c r="VXA189" s="23"/>
      <c r="VXB189" s="23"/>
      <c r="VXC189" s="23"/>
      <c r="VXD189" s="23"/>
      <c r="VXE189" s="23"/>
      <c r="VXF189" s="23"/>
      <c r="VXG189" s="23"/>
      <c r="VXH189" s="23"/>
      <c r="VXI189" s="23"/>
      <c r="VXJ189" s="23"/>
      <c r="VXK189" s="23"/>
      <c r="VXL189" s="23"/>
      <c r="VXM189" s="23"/>
      <c r="VXN189" s="23"/>
      <c r="VXO189" s="23"/>
      <c r="VXP189" s="23"/>
      <c r="VXQ189" s="23"/>
      <c r="VXR189" s="23"/>
      <c r="VXS189" s="23"/>
      <c r="VXT189" s="23"/>
      <c r="VXU189" s="23"/>
      <c r="VXV189" s="23"/>
      <c r="VXW189" s="23"/>
      <c r="VXX189" s="23"/>
      <c r="VXY189" s="23"/>
      <c r="VXZ189" s="23"/>
      <c r="VYA189" s="23"/>
      <c r="VYB189" s="23"/>
      <c r="VYC189" s="23"/>
      <c r="VYD189" s="23"/>
      <c r="VYE189" s="23"/>
      <c r="VYF189" s="23"/>
      <c r="VYG189" s="23"/>
      <c r="VYH189" s="23"/>
      <c r="VYI189" s="23"/>
      <c r="VYJ189" s="23"/>
      <c r="VYK189" s="23"/>
      <c r="VYL189" s="23"/>
      <c r="VYM189" s="23"/>
      <c r="VYN189" s="23"/>
      <c r="VYO189" s="23"/>
      <c r="VYP189" s="23"/>
      <c r="VYQ189" s="23"/>
      <c r="VYR189" s="23"/>
      <c r="VYS189" s="23"/>
      <c r="VYT189" s="23"/>
      <c r="VYU189" s="23"/>
      <c r="VYV189" s="23"/>
      <c r="VYW189" s="23"/>
      <c r="VYX189" s="23"/>
      <c r="VYY189" s="23"/>
      <c r="VYZ189" s="23"/>
      <c r="VZA189" s="23"/>
      <c r="VZB189" s="23"/>
      <c r="VZC189" s="23"/>
      <c r="VZD189" s="23"/>
      <c r="VZE189" s="23"/>
      <c r="VZF189" s="23"/>
      <c r="VZG189" s="23"/>
      <c r="VZH189" s="23"/>
      <c r="VZI189" s="23"/>
      <c r="VZJ189" s="23"/>
      <c r="VZK189" s="23"/>
      <c r="VZL189" s="23"/>
      <c r="VZM189" s="23"/>
      <c r="VZN189" s="23"/>
      <c r="VZO189" s="23"/>
      <c r="VZP189" s="23"/>
      <c r="VZQ189" s="23"/>
      <c r="VZR189" s="23"/>
      <c r="VZS189" s="23"/>
      <c r="VZT189" s="23"/>
      <c r="VZU189" s="23"/>
      <c r="VZV189" s="23"/>
      <c r="VZW189" s="23"/>
      <c r="VZX189" s="23"/>
      <c r="VZY189" s="23"/>
      <c r="VZZ189" s="23"/>
      <c r="WAA189" s="23"/>
      <c r="WAB189" s="23"/>
      <c r="WAC189" s="23"/>
      <c r="WAD189" s="23"/>
      <c r="WAE189" s="23"/>
      <c r="WAF189" s="23"/>
      <c r="WAG189" s="23"/>
      <c r="WAH189" s="23"/>
      <c r="WAI189" s="23"/>
      <c r="WAJ189" s="23"/>
      <c r="WAK189" s="23"/>
      <c r="WAL189" s="23"/>
      <c r="WAM189" s="23"/>
      <c r="WAN189" s="23"/>
      <c r="WAO189" s="23"/>
      <c r="WAP189" s="23"/>
      <c r="WAQ189" s="23"/>
      <c r="WAR189" s="23"/>
      <c r="WAS189" s="23"/>
      <c r="WAT189" s="23"/>
      <c r="WAU189" s="23"/>
      <c r="WAV189" s="23"/>
      <c r="WAW189" s="23"/>
      <c r="WAX189" s="23"/>
      <c r="WAY189" s="23"/>
      <c r="WAZ189" s="23"/>
      <c r="WBA189" s="23"/>
      <c r="WBB189" s="23"/>
      <c r="WBC189" s="23"/>
      <c r="WBD189" s="23"/>
      <c r="WBE189" s="23"/>
      <c r="WBF189" s="23"/>
      <c r="WBG189" s="23"/>
      <c r="WBH189" s="23"/>
      <c r="WBI189" s="23"/>
      <c r="WBJ189" s="23"/>
      <c r="WBK189" s="23"/>
      <c r="WBL189" s="23"/>
      <c r="WBM189" s="23"/>
      <c r="WBN189" s="23"/>
      <c r="WBO189" s="23"/>
      <c r="WBP189" s="23"/>
      <c r="WBQ189" s="23"/>
      <c r="WBR189" s="23"/>
      <c r="WBS189" s="23"/>
      <c r="WBT189" s="23"/>
      <c r="WBU189" s="23"/>
      <c r="WBV189" s="23"/>
      <c r="WBW189" s="23"/>
      <c r="WBX189" s="23"/>
      <c r="WBY189" s="23"/>
      <c r="WBZ189" s="23"/>
      <c r="WCA189" s="23"/>
      <c r="WCB189" s="23"/>
      <c r="WCC189" s="23"/>
      <c r="WCD189" s="23"/>
      <c r="WCE189" s="23"/>
      <c r="WCF189" s="23"/>
      <c r="WCG189" s="23"/>
      <c r="WCH189" s="23"/>
      <c r="WCI189" s="23"/>
      <c r="WCJ189" s="23"/>
      <c r="WCK189" s="23"/>
      <c r="WCL189" s="23"/>
      <c r="WCM189" s="23"/>
      <c r="WCN189" s="23"/>
      <c r="WCO189" s="23"/>
      <c r="WCP189" s="23"/>
      <c r="WCQ189" s="23"/>
      <c r="WCR189" s="23"/>
      <c r="WCS189" s="23"/>
      <c r="WCT189" s="23"/>
      <c r="WCU189" s="23"/>
      <c r="WCV189" s="23"/>
      <c r="WCW189" s="23"/>
      <c r="WCX189" s="23"/>
      <c r="WCY189" s="23"/>
      <c r="WCZ189" s="23"/>
      <c r="WDA189" s="23"/>
      <c r="WDB189" s="23"/>
      <c r="WDC189" s="23"/>
      <c r="WDD189" s="23"/>
      <c r="WDE189" s="23"/>
      <c r="WDF189" s="23"/>
      <c r="WDG189" s="23"/>
      <c r="WDH189" s="23"/>
      <c r="WDI189" s="23"/>
      <c r="WDJ189" s="23"/>
      <c r="WDK189" s="23"/>
      <c r="WDL189" s="23"/>
      <c r="WDM189" s="23"/>
      <c r="WDN189" s="23"/>
      <c r="WDO189" s="23"/>
      <c r="WDP189" s="23"/>
      <c r="WDQ189" s="23"/>
      <c r="WDR189" s="23"/>
      <c r="WDS189" s="23"/>
      <c r="WDT189" s="23"/>
      <c r="WDU189" s="23"/>
      <c r="WDV189" s="23"/>
      <c r="WDW189" s="23"/>
      <c r="WDX189" s="23"/>
      <c r="WDY189" s="23"/>
      <c r="WDZ189" s="23"/>
      <c r="WEA189" s="23"/>
      <c r="WEB189" s="23"/>
      <c r="WEC189" s="23"/>
      <c r="WED189" s="23"/>
      <c r="WEE189" s="23"/>
      <c r="WEF189" s="23"/>
      <c r="WEG189" s="23"/>
      <c r="WEH189" s="23"/>
      <c r="WEI189" s="23"/>
      <c r="WEJ189" s="23"/>
      <c r="WEK189" s="23"/>
      <c r="WEL189" s="23"/>
      <c r="WEM189" s="23"/>
      <c r="WEN189" s="23"/>
      <c r="WEO189" s="23"/>
      <c r="WEP189" s="23"/>
      <c r="WEQ189" s="23"/>
      <c r="WER189" s="23"/>
      <c r="WES189" s="23"/>
      <c r="WET189" s="23"/>
      <c r="WEU189" s="23"/>
      <c r="WEV189" s="23"/>
      <c r="WEW189" s="23"/>
      <c r="WEX189" s="23"/>
      <c r="WEY189" s="23"/>
      <c r="WEZ189" s="23"/>
      <c r="WFA189" s="23"/>
      <c r="WFB189" s="23"/>
      <c r="WFC189" s="23"/>
      <c r="WFD189" s="23"/>
      <c r="WFE189" s="23"/>
      <c r="WFF189" s="23"/>
      <c r="WFG189" s="23"/>
      <c r="WFH189" s="23"/>
      <c r="WFI189" s="23"/>
      <c r="WFJ189" s="23"/>
      <c r="WFK189" s="23"/>
      <c r="WFL189" s="23"/>
      <c r="WFM189" s="23"/>
      <c r="WFN189" s="23"/>
      <c r="WFO189" s="23"/>
      <c r="WFP189" s="23"/>
      <c r="WFQ189" s="23"/>
      <c r="WFR189" s="23"/>
      <c r="WFS189" s="23"/>
      <c r="WFT189" s="23"/>
      <c r="WFU189" s="23"/>
      <c r="WFV189" s="23"/>
      <c r="WFW189" s="23"/>
      <c r="WFX189" s="23"/>
      <c r="WFY189" s="23"/>
      <c r="WFZ189" s="23"/>
      <c r="WGA189" s="23"/>
      <c r="WGB189" s="23"/>
      <c r="WGC189" s="23"/>
      <c r="WGD189" s="23"/>
      <c r="WGE189" s="23"/>
      <c r="WGF189" s="23"/>
      <c r="WGG189" s="23"/>
      <c r="WGH189" s="23"/>
      <c r="WGI189" s="23"/>
      <c r="WGJ189" s="23"/>
      <c r="WGK189" s="23"/>
      <c r="WGL189" s="23"/>
      <c r="WGM189" s="23"/>
      <c r="WGN189" s="23"/>
      <c r="WGO189" s="23"/>
      <c r="WGP189" s="23"/>
      <c r="WGQ189" s="23"/>
      <c r="WGR189" s="23"/>
      <c r="WGS189" s="23"/>
      <c r="WGT189" s="23"/>
      <c r="WGU189" s="23"/>
      <c r="WGV189" s="23"/>
      <c r="WGW189" s="23"/>
      <c r="WGX189" s="23"/>
      <c r="WGY189" s="23"/>
      <c r="WGZ189" s="23"/>
      <c r="WHA189" s="23"/>
      <c r="WHB189" s="23"/>
      <c r="WHC189" s="23"/>
      <c r="WHD189" s="23"/>
      <c r="WHE189" s="23"/>
      <c r="WHF189" s="23"/>
      <c r="WHG189" s="23"/>
      <c r="WHH189" s="23"/>
      <c r="WHI189" s="23"/>
      <c r="WHJ189" s="23"/>
      <c r="WHK189" s="23"/>
      <c r="WHL189" s="23"/>
      <c r="WHM189" s="23"/>
      <c r="WHN189" s="23"/>
      <c r="WHO189" s="23"/>
      <c r="WHP189" s="23"/>
      <c r="WHQ189" s="23"/>
      <c r="WHR189" s="23"/>
      <c r="WHS189" s="23"/>
      <c r="WHT189" s="23"/>
      <c r="WHU189" s="23"/>
      <c r="WHV189" s="23"/>
      <c r="WHW189" s="23"/>
      <c r="WHX189" s="23"/>
      <c r="WHY189" s="23"/>
      <c r="WHZ189" s="23"/>
      <c r="WIA189" s="23"/>
      <c r="WIB189" s="23"/>
      <c r="WIC189" s="23"/>
      <c r="WID189" s="23"/>
      <c r="WIE189" s="23"/>
      <c r="WIF189" s="23"/>
      <c r="WIG189" s="23"/>
      <c r="WIH189" s="23"/>
      <c r="WII189" s="23"/>
      <c r="WIJ189" s="23"/>
      <c r="WIK189" s="23"/>
      <c r="WIL189" s="23"/>
      <c r="WIM189" s="23"/>
      <c r="WIN189" s="23"/>
      <c r="WIO189" s="23"/>
      <c r="WIP189" s="23"/>
      <c r="WIQ189" s="23"/>
      <c r="WIR189" s="23"/>
      <c r="WIS189" s="23"/>
      <c r="WIT189" s="23"/>
      <c r="WIU189" s="23"/>
      <c r="WIV189" s="23"/>
      <c r="WIW189" s="23"/>
      <c r="WIX189" s="23"/>
      <c r="WIY189" s="23"/>
      <c r="WIZ189" s="23"/>
      <c r="WJA189" s="23"/>
      <c r="WJB189" s="23"/>
      <c r="WJC189" s="23"/>
      <c r="WJD189" s="23"/>
      <c r="WJE189" s="23"/>
      <c r="WJF189" s="23"/>
      <c r="WJG189" s="23"/>
      <c r="WJH189" s="23"/>
      <c r="WJI189" s="23"/>
      <c r="WJJ189" s="23"/>
      <c r="WJK189" s="23"/>
      <c r="WJL189" s="23"/>
      <c r="WJM189" s="23"/>
      <c r="WJN189" s="23"/>
      <c r="WJO189" s="23"/>
      <c r="WJP189" s="23"/>
      <c r="WJQ189" s="23"/>
      <c r="WJR189" s="23"/>
      <c r="WJS189" s="23"/>
      <c r="WJT189" s="23"/>
      <c r="WJU189" s="23"/>
      <c r="WJV189" s="23"/>
      <c r="WJW189" s="23"/>
      <c r="WJX189" s="23"/>
      <c r="WJY189" s="23"/>
      <c r="WJZ189" s="23"/>
      <c r="WKA189" s="23"/>
      <c r="WKB189" s="23"/>
      <c r="WKC189" s="23"/>
      <c r="WKD189" s="23"/>
      <c r="WKE189" s="23"/>
      <c r="WKF189" s="23"/>
      <c r="WKG189" s="23"/>
      <c r="WKH189" s="23"/>
      <c r="WKI189" s="23"/>
      <c r="WKJ189" s="23"/>
      <c r="WKK189" s="23"/>
      <c r="WKL189" s="23"/>
      <c r="WKM189" s="23"/>
      <c r="WKN189" s="23"/>
      <c r="WKO189" s="23"/>
      <c r="WKP189" s="23"/>
      <c r="WKQ189" s="23"/>
      <c r="WKR189" s="23"/>
      <c r="WKS189" s="23"/>
      <c r="WKT189" s="23"/>
      <c r="WKU189" s="23"/>
      <c r="WKV189" s="23"/>
      <c r="WKW189" s="23"/>
      <c r="WKX189" s="23"/>
      <c r="WKY189" s="23"/>
      <c r="WKZ189" s="23"/>
      <c r="WLA189" s="23"/>
      <c r="WLB189" s="23"/>
      <c r="WLC189" s="23"/>
      <c r="WLD189" s="23"/>
      <c r="WLE189" s="23"/>
      <c r="WLF189" s="23"/>
      <c r="WLG189" s="23"/>
      <c r="WLH189" s="23"/>
      <c r="WLI189" s="23"/>
      <c r="WLJ189" s="23"/>
      <c r="WLK189" s="23"/>
      <c r="WLL189" s="23"/>
      <c r="WLM189" s="23"/>
      <c r="WLN189" s="23"/>
      <c r="WLO189" s="23"/>
      <c r="WLP189" s="23"/>
      <c r="WLQ189" s="23"/>
      <c r="WLR189" s="23"/>
      <c r="WLS189" s="23"/>
      <c r="WLT189" s="23"/>
      <c r="WLU189" s="23"/>
      <c r="WLV189" s="23"/>
      <c r="WLW189" s="23"/>
      <c r="WLX189" s="23"/>
      <c r="WLY189" s="23"/>
      <c r="WLZ189" s="23"/>
      <c r="WMA189" s="23"/>
      <c r="WMB189" s="23"/>
      <c r="WMC189" s="23"/>
      <c r="WMD189" s="23"/>
      <c r="WME189" s="23"/>
      <c r="WMF189" s="23"/>
      <c r="WMG189" s="23"/>
      <c r="WMH189" s="23"/>
      <c r="WMI189" s="23"/>
      <c r="WMJ189" s="23"/>
      <c r="WMK189" s="23"/>
      <c r="WML189" s="23"/>
      <c r="WMM189" s="23"/>
      <c r="WMN189" s="23"/>
      <c r="WMO189" s="23"/>
      <c r="WMP189" s="23"/>
      <c r="WMQ189" s="23"/>
      <c r="WMR189" s="23"/>
      <c r="WMS189" s="23"/>
      <c r="WMT189" s="23"/>
      <c r="WMU189" s="23"/>
      <c r="WMV189" s="23"/>
      <c r="WMW189" s="23"/>
      <c r="WMX189" s="23"/>
      <c r="WMY189" s="23"/>
      <c r="WMZ189" s="23"/>
      <c r="WNA189" s="23"/>
      <c r="WNB189" s="23"/>
      <c r="WNC189" s="23"/>
      <c r="WND189" s="23"/>
      <c r="WNE189" s="23"/>
      <c r="WNF189" s="23"/>
      <c r="WNG189" s="23"/>
      <c r="WNH189" s="23"/>
      <c r="WNI189" s="23"/>
      <c r="WNJ189" s="23"/>
      <c r="WNK189" s="23"/>
      <c r="WNL189" s="23"/>
      <c r="WNM189" s="23"/>
      <c r="WNN189" s="23"/>
      <c r="WNO189" s="23"/>
      <c r="WNP189" s="23"/>
      <c r="WNQ189" s="23"/>
      <c r="WNR189" s="23"/>
      <c r="WNS189" s="23"/>
      <c r="WNT189" s="23"/>
      <c r="WNU189" s="23"/>
      <c r="WNV189" s="23"/>
      <c r="WNW189" s="23"/>
      <c r="WNX189" s="23"/>
      <c r="WNY189" s="23"/>
      <c r="WNZ189" s="23"/>
      <c r="WOA189" s="23"/>
      <c r="WOB189" s="23"/>
      <c r="WOC189" s="23"/>
      <c r="WOD189" s="23"/>
      <c r="WOE189" s="23"/>
      <c r="WOF189" s="23"/>
      <c r="WOG189" s="23"/>
      <c r="WOH189" s="23"/>
      <c r="WOI189" s="23"/>
      <c r="WOJ189" s="23"/>
      <c r="WOK189" s="23"/>
      <c r="WOL189" s="23"/>
      <c r="WOM189" s="23"/>
      <c r="WON189" s="23"/>
      <c r="WOO189" s="23"/>
      <c r="WOP189" s="23"/>
      <c r="WOQ189" s="23"/>
      <c r="WOR189" s="23"/>
      <c r="WOS189" s="23"/>
      <c r="WOT189" s="23"/>
      <c r="WOU189" s="23"/>
      <c r="WOV189" s="23"/>
      <c r="WOW189" s="23"/>
      <c r="WOX189" s="23"/>
      <c r="WOY189" s="23"/>
      <c r="WOZ189" s="23"/>
      <c r="WPA189" s="23"/>
      <c r="WPB189" s="23"/>
      <c r="WPC189" s="23"/>
      <c r="WPD189" s="23"/>
      <c r="WPE189" s="23"/>
      <c r="WPF189" s="23"/>
      <c r="WPG189" s="23"/>
      <c r="WPH189" s="23"/>
      <c r="WPI189" s="23"/>
      <c r="WPJ189" s="23"/>
      <c r="WPK189" s="23"/>
      <c r="WPL189" s="23"/>
      <c r="WPM189" s="23"/>
      <c r="WPN189" s="23"/>
      <c r="WPO189" s="23"/>
      <c r="WPP189" s="23"/>
      <c r="WPQ189" s="23"/>
      <c r="WPR189" s="23"/>
      <c r="WPS189" s="23"/>
      <c r="WPT189" s="23"/>
      <c r="WPU189" s="23"/>
      <c r="WPV189" s="23"/>
      <c r="WPW189" s="23"/>
      <c r="WPX189" s="23"/>
      <c r="WPY189" s="23"/>
      <c r="WPZ189" s="23"/>
      <c r="WQA189" s="23"/>
      <c r="WQB189" s="23"/>
      <c r="WQC189" s="23"/>
      <c r="WQD189" s="23"/>
      <c r="WQE189" s="23"/>
      <c r="WQF189" s="23"/>
      <c r="WQG189" s="23"/>
      <c r="WQH189" s="23"/>
      <c r="WQI189" s="23"/>
      <c r="WQJ189" s="23"/>
      <c r="WQK189" s="23"/>
      <c r="WQL189" s="23"/>
      <c r="WQM189" s="23"/>
      <c r="WQN189" s="23"/>
      <c r="WQO189" s="23"/>
      <c r="WQP189" s="23"/>
      <c r="WQQ189" s="23"/>
      <c r="WQR189" s="23"/>
      <c r="WQS189" s="23"/>
      <c r="WQT189" s="23"/>
      <c r="WQU189" s="23"/>
      <c r="WQV189" s="23"/>
      <c r="WQW189" s="23"/>
      <c r="WQX189" s="23"/>
      <c r="WQY189" s="23"/>
      <c r="WQZ189" s="23"/>
      <c r="WRA189" s="23"/>
      <c r="WRB189" s="23"/>
      <c r="WRC189" s="23"/>
      <c r="WRD189" s="23"/>
      <c r="WRE189" s="23"/>
      <c r="WRF189" s="23"/>
      <c r="WRG189" s="23"/>
      <c r="WRH189" s="23"/>
      <c r="WRI189" s="23"/>
      <c r="WRJ189" s="23"/>
      <c r="WRK189" s="23"/>
      <c r="WRL189" s="23"/>
      <c r="WRM189" s="23"/>
      <c r="WRN189" s="23"/>
      <c r="WRO189" s="23"/>
      <c r="WRP189" s="23"/>
      <c r="WRQ189" s="23"/>
      <c r="WRR189" s="23"/>
      <c r="WRS189" s="23"/>
      <c r="WRT189" s="23"/>
      <c r="WRU189" s="23"/>
      <c r="WRV189" s="23"/>
      <c r="WRW189" s="23"/>
      <c r="WRX189" s="23"/>
      <c r="WRY189" s="23"/>
      <c r="WRZ189" s="23"/>
      <c r="WSA189" s="23"/>
      <c r="WSB189" s="23"/>
      <c r="WSC189" s="23"/>
      <c r="WSD189" s="23"/>
      <c r="WSE189" s="23"/>
      <c r="WSF189" s="23"/>
      <c r="WSG189" s="23"/>
      <c r="WSH189" s="23"/>
      <c r="WSI189" s="23"/>
      <c r="WSJ189" s="23"/>
      <c r="WSK189" s="23"/>
      <c r="WSL189" s="23"/>
      <c r="WSM189" s="23"/>
      <c r="WSN189" s="23"/>
      <c r="WSO189" s="23"/>
      <c r="WSP189" s="23"/>
      <c r="WSQ189" s="23"/>
      <c r="WSR189" s="23"/>
      <c r="WSS189" s="23"/>
      <c r="WST189" s="23"/>
      <c r="WSU189" s="23"/>
      <c r="WSV189" s="23"/>
      <c r="WSW189" s="23"/>
      <c r="WSX189" s="23"/>
      <c r="WSY189" s="23"/>
      <c r="WSZ189" s="23"/>
      <c r="WTA189" s="23"/>
      <c r="WTB189" s="23"/>
      <c r="WTC189" s="23"/>
      <c r="WTD189" s="23"/>
      <c r="WTE189" s="23"/>
      <c r="WTF189" s="23"/>
      <c r="WTG189" s="23"/>
      <c r="WTH189" s="23"/>
      <c r="WTI189" s="23"/>
      <c r="WTJ189" s="23"/>
      <c r="WTK189" s="23"/>
      <c r="WTL189" s="23"/>
      <c r="WTM189" s="23"/>
      <c r="WTN189" s="23"/>
      <c r="WTO189" s="23"/>
      <c r="WTP189" s="23"/>
      <c r="WTQ189" s="23"/>
      <c r="WTR189" s="23"/>
      <c r="WTS189" s="23"/>
      <c r="WTT189" s="23"/>
      <c r="WTU189" s="23"/>
      <c r="WTV189" s="23"/>
      <c r="WTW189" s="23"/>
      <c r="WTX189" s="23"/>
      <c r="WTY189" s="23"/>
      <c r="WTZ189" s="23"/>
      <c r="WUA189" s="23"/>
      <c r="WUB189" s="23"/>
      <c r="WUC189" s="23"/>
      <c r="WUD189" s="23"/>
      <c r="WUE189" s="23"/>
      <c r="WUF189" s="23"/>
      <c r="WUG189" s="23"/>
      <c r="WUH189" s="23"/>
      <c r="WUI189" s="23"/>
      <c r="WUJ189" s="23"/>
      <c r="WUK189" s="23"/>
      <c r="WUL189" s="23"/>
      <c r="WUM189" s="23"/>
      <c r="WUN189" s="23"/>
      <c r="WUO189" s="23"/>
      <c r="WUP189" s="23"/>
      <c r="WUQ189" s="23"/>
      <c r="WUR189" s="23"/>
      <c r="WUS189" s="23"/>
      <c r="WUT189" s="23"/>
      <c r="WUU189" s="23"/>
      <c r="WUV189" s="23"/>
      <c r="WUW189" s="23"/>
      <c r="WUX189" s="23"/>
      <c r="WUY189" s="23"/>
      <c r="WUZ189" s="23"/>
      <c r="WVA189" s="23"/>
      <c r="WVB189" s="23"/>
      <c r="WVC189" s="23"/>
      <c r="WVD189" s="23"/>
      <c r="WVE189" s="23"/>
      <c r="WVF189" s="23"/>
      <c r="WVG189" s="23"/>
      <c r="WVH189" s="23"/>
      <c r="WVI189" s="23"/>
      <c r="WVJ189" s="23"/>
      <c r="WVK189" s="23"/>
      <c r="WVL189" s="23"/>
      <c r="WVM189" s="23"/>
      <c r="WVN189" s="23"/>
      <c r="WVO189" s="23"/>
      <c r="WVP189" s="23"/>
      <c r="WVQ189" s="23"/>
      <c r="WVR189" s="23"/>
      <c r="WVS189" s="23"/>
      <c r="WVT189" s="23"/>
      <c r="WVU189" s="23"/>
      <c r="WVV189" s="23"/>
      <c r="WVW189" s="23"/>
      <c r="WVX189" s="23"/>
      <c r="WVY189" s="23"/>
      <c r="WVZ189" s="23"/>
      <c r="WWA189" s="23"/>
      <c r="WWB189" s="23"/>
      <c r="WWC189" s="23"/>
      <c r="WWD189" s="23"/>
      <c r="WWE189" s="23"/>
      <c r="WWF189" s="23"/>
      <c r="WWG189" s="23"/>
      <c r="WWH189" s="23"/>
      <c r="WWI189" s="23"/>
      <c r="WWJ189" s="23"/>
      <c r="WWK189" s="23"/>
      <c r="WWL189" s="23"/>
      <c r="WWM189" s="23"/>
      <c r="WWN189" s="23"/>
      <c r="WWO189" s="23"/>
      <c r="WWP189" s="23"/>
      <c r="WWQ189" s="23"/>
      <c r="WWR189" s="23"/>
      <c r="WWS189" s="23"/>
      <c r="WWT189" s="23"/>
      <c r="WWU189" s="23"/>
      <c r="WWV189" s="23"/>
      <c r="WWW189" s="23"/>
      <c r="WWX189" s="23"/>
      <c r="WWY189" s="23"/>
      <c r="WWZ189" s="23"/>
      <c r="WXA189" s="23"/>
      <c r="WXB189" s="23"/>
      <c r="WXC189" s="23"/>
      <c r="WXD189" s="23"/>
      <c r="WXE189" s="23"/>
      <c r="WXF189" s="23"/>
      <c r="WXG189" s="23"/>
      <c r="WXH189" s="23"/>
      <c r="WXI189" s="23"/>
      <c r="WXJ189" s="23"/>
      <c r="WXK189" s="23"/>
      <c r="WXL189" s="23"/>
      <c r="WXM189" s="23"/>
      <c r="WXN189" s="23"/>
      <c r="WXO189" s="23"/>
      <c r="WXP189" s="23"/>
      <c r="WXQ189" s="23"/>
      <c r="WXR189" s="23"/>
      <c r="WXS189" s="23"/>
      <c r="WXT189" s="23"/>
      <c r="WXU189" s="23"/>
      <c r="WXV189" s="23"/>
      <c r="WXW189" s="23"/>
      <c r="WXX189" s="23"/>
      <c r="WXY189" s="23"/>
      <c r="WXZ189" s="23"/>
      <c r="WYA189" s="23"/>
      <c r="WYB189" s="23"/>
      <c r="WYC189" s="23"/>
      <c r="WYD189" s="23"/>
      <c r="WYE189" s="23"/>
      <c r="WYF189" s="23"/>
      <c r="WYG189" s="23"/>
      <c r="WYH189" s="23"/>
      <c r="WYI189" s="23"/>
      <c r="WYJ189" s="23"/>
      <c r="WYK189" s="23"/>
      <c r="WYL189" s="23"/>
      <c r="WYM189" s="23"/>
      <c r="WYN189" s="23"/>
      <c r="WYO189" s="23"/>
      <c r="WYP189" s="23"/>
      <c r="WYQ189" s="23"/>
      <c r="WYR189" s="23"/>
      <c r="WYS189" s="23"/>
      <c r="WYT189" s="23"/>
      <c r="WYU189" s="23"/>
      <c r="WYV189" s="23"/>
      <c r="WYW189" s="23"/>
      <c r="WYX189" s="23"/>
      <c r="WYY189" s="23"/>
      <c r="WYZ189" s="23"/>
      <c r="WZA189" s="23"/>
      <c r="WZB189" s="23"/>
      <c r="WZC189" s="23"/>
      <c r="WZD189" s="23"/>
      <c r="WZE189" s="23"/>
      <c r="WZF189" s="23"/>
      <c r="WZG189" s="23"/>
      <c r="WZH189" s="23"/>
      <c r="WZI189" s="23"/>
      <c r="WZJ189" s="23"/>
      <c r="WZK189" s="23"/>
      <c r="WZL189" s="23"/>
      <c r="WZM189" s="23"/>
      <c r="WZN189" s="23"/>
      <c r="WZO189" s="23"/>
      <c r="WZP189" s="23"/>
      <c r="WZQ189" s="23"/>
      <c r="WZR189" s="23"/>
      <c r="WZS189" s="23"/>
      <c r="WZT189" s="23"/>
      <c r="WZU189" s="23"/>
      <c r="WZV189" s="23"/>
      <c r="WZW189" s="23"/>
      <c r="WZX189" s="23"/>
      <c r="WZY189" s="23"/>
      <c r="WZZ189" s="23"/>
      <c r="XAA189" s="23"/>
      <c r="XAB189" s="23"/>
      <c r="XAC189" s="23"/>
      <c r="XAD189" s="23"/>
      <c r="XAE189" s="23"/>
      <c r="XAF189" s="23"/>
      <c r="XAG189" s="23"/>
      <c r="XAH189" s="23"/>
      <c r="XAI189" s="23"/>
      <c r="XAJ189" s="23"/>
      <c r="XAK189" s="23"/>
      <c r="XAL189" s="23"/>
      <c r="XAM189" s="23"/>
      <c r="XAN189" s="23"/>
      <c r="XAO189" s="23"/>
      <c r="XAP189" s="23"/>
      <c r="XAQ189" s="23"/>
      <c r="XAR189" s="23"/>
      <c r="XAS189" s="23"/>
      <c r="XAT189" s="23"/>
      <c r="XAU189" s="23"/>
      <c r="XAV189" s="23"/>
      <c r="XAW189" s="23"/>
      <c r="XAX189" s="23"/>
      <c r="XAY189" s="23"/>
      <c r="XAZ189" s="23"/>
      <c r="XBA189" s="23"/>
      <c r="XBB189" s="23"/>
      <c r="XBC189" s="23"/>
      <c r="XBD189" s="23"/>
      <c r="XBE189" s="23"/>
      <c r="XBF189" s="23"/>
      <c r="XBG189" s="23"/>
      <c r="XBH189" s="23"/>
      <c r="XBI189" s="23"/>
      <c r="XBJ189" s="23"/>
      <c r="XBK189" s="23"/>
      <c r="XBL189" s="23"/>
      <c r="XBM189" s="23"/>
      <c r="XBN189" s="23"/>
      <c r="XBO189" s="23"/>
      <c r="XBP189" s="23"/>
      <c r="XBQ189" s="23"/>
      <c r="XBR189" s="23"/>
      <c r="XBS189" s="23"/>
      <c r="XBT189" s="23"/>
      <c r="XBU189" s="23"/>
      <c r="XBV189" s="23"/>
      <c r="XBW189" s="23"/>
      <c r="XBX189" s="23"/>
      <c r="XBY189" s="23"/>
      <c r="XBZ189" s="23"/>
      <c r="XCA189" s="23"/>
      <c r="XCB189" s="23"/>
      <c r="XCC189" s="23"/>
      <c r="XCD189" s="23"/>
      <c r="XCE189" s="23"/>
      <c r="XCF189" s="23"/>
      <c r="XCG189" s="23"/>
      <c r="XCH189" s="23"/>
      <c r="XCI189" s="23"/>
      <c r="XCJ189" s="23"/>
      <c r="XCK189" s="23"/>
      <c r="XCL189" s="23"/>
      <c r="XCM189" s="23"/>
      <c r="XCN189" s="23"/>
      <c r="XCO189" s="23"/>
      <c r="XCP189" s="23"/>
      <c r="XCQ189" s="23"/>
      <c r="XCR189" s="23"/>
      <c r="XCS189" s="23"/>
      <c r="XCT189" s="23"/>
      <c r="XCU189" s="23"/>
      <c r="XCV189" s="23"/>
      <c r="XCW189" s="23"/>
      <c r="XCX189" s="23"/>
      <c r="XCY189" s="23"/>
      <c r="XCZ189" s="23"/>
      <c r="XDA189" s="23"/>
      <c r="XDB189" s="23"/>
      <c r="XDC189" s="23"/>
      <c r="XDD189" s="23"/>
      <c r="XDE189" s="23"/>
      <c r="XDF189" s="23"/>
      <c r="XDG189" s="23"/>
      <c r="XDH189" s="23"/>
      <c r="XDI189" s="23"/>
      <c r="XDJ189" s="23"/>
      <c r="XDK189" s="23"/>
      <c r="XDL189" s="23"/>
      <c r="XDM189" s="23"/>
      <c r="XDN189" s="23"/>
      <c r="XDO189" s="23"/>
      <c r="XDP189" s="23"/>
      <c r="XDQ189" s="23"/>
      <c r="XDR189" s="23"/>
      <c r="XDS189" s="23"/>
      <c r="XDT189" s="23"/>
      <c r="XDU189" s="23"/>
      <c r="XDV189" s="23"/>
      <c r="XDW189" s="23"/>
      <c r="XDX189" s="23"/>
      <c r="XDY189" s="23"/>
      <c r="XDZ189" s="23"/>
      <c r="XEA189" s="23"/>
      <c r="XEB189" s="23"/>
      <c r="XEC189" s="23"/>
      <c r="XED189" s="23"/>
      <c r="XEE189" s="23"/>
      <c r="XEF189" s="23"/>
      <c r="XEG189" s="23"/>
      <c r="XEH189" s="23"/>
      <c r="XEI189" s="23"/>
      <c r="XEJ189" s="7"/>
      <c r="XEK189" s="7"/>
      <c r="XEL189" s="7"/>
      <c r="XEM189" s="7"/>
      <c r="XEN189" s="7"/>
      <c r="XEO189" s="7"/>
    </row>
    <row r="190" s="6" customFormat="1" ht="73" customHeight="1" spans="1:16375">
      <c r="A190" s="36" t="s">
        <v>242</v>
      </c>
      <c r="B190" s="49" t="s">
        <v>786</v>
      </c>
      <c r="C190" s="37" t="s">
        <v>787</v>
      </c>
      <c r="D190" s="37" t="s">
        <v>788</v>
      </c>
      <c r="E190" s="37" t="s">
        <v>789</v>
      </c>
      <c r="F190" s="37" t="s">
        <v>131</v>
      </c>
      <c r="G190" s="37" t="s">
        <v>230</v>
      </c>
      <c r="H190" s="37" t="s">
        <v>790</v>
      </c>
      <c r="I190" s="37"/>
      <c r="J190" s="54">
        <f>K190+P190+Q190+R190+S190+T190+U190+V190+W190</f>
        <v>21</v>
      </c>
      <c r="K190" s="54">
        <v>21</v>
      </c>
      <c r="L190" s="54">
        <v>21</v>
      </c>
      <c r="M190" s="54"/>
      <c r="N190" s="54"/>
      <c r="O190" s="54"/>
      <c r="P190" s="54"/>
      <c r="Q190" s="54"/>
      <c r="R190" s="54"/>
      <c r="S190" s="54"/>
      <c r="T190" s="54"/>
      <c r="U190" s="54"/>
      <c r="V190" s="54"/>
      <c r="W190" s="54"/>
      <c r="X190" s="37" t="s">
        <v>128</v>
      </c>
      <c r="Y190" s="37" t="s">
        <v>110</v>
      </c>
      <c r="Z190" s="37" t="s">
        <v>110</v>
      </c>
      <c r="AA190" s="37" t="s">
        <v>110</v>
      </c>
      <c r="AB190" s="37" t="s">
        <v>110</v>
      </c>
      <c r="AC190" s="37" t="s">
        <v>129</v>
      </c>
      <c r="AD190" s="37">
        <v>123</v>
      </c>
      <c r="AE190" s="37">
        <v>415</v>
      </c>
      <c r="AF190" s="37">
        <v>415</v>
      </c>
      <c r="AG190" s="37" t="s">
        <v>791</v>
      </c>
      <c r="AH190" s="37" t="s">
        <v>792</v>
      </c>
      <c r="AI190" s="37"/>
      <c r="AJ190" s="65"/>
      <c r="AK190" s="37"/>
      <c r="AL190" s="37"/>
      <c r="AM190" s="37"/>
      <c r="AN190" s="37"/>
      <c r="AO190" s="37"/>
      <c r="XEP190" s="8"/>
      <c r="XEQ190" s="8"/>
      <c r="XER190" s="8"/>
      <c r="XES190" s="8"/>
      <c r="XET190" s="8"/>
      <c r="XEU190" s="8"/>
    </row>
    <row r="191" s="3" customFormat="1" ht="60" customHeight="1" spans="1:16375">
      <c r="A191" s="36" t="s">
        <v>242</v>
      </c>
      <c r="B191" s="49" t="s">
        <v>793</v>
      </c>
      <c r="C191" s="52" t="s">
        <v>794</v>
      </c>
      <c r="D191" s="37" t="s">
        <v>788</v>
      </c>
      <c r="E191" s="37" t="s">
        <v>795</v>
      </c>
      <c r="F191" s="37" t="s">
        <v>131</v>
      </c>
      <c r="G191" s="37" t="s">
        <v>230</v>
      </c>
      <c r="H191" s="37" t="s">
        <v>796</v>
      </c>
      <c r="I191" s="37"/>
      <c r="J191" s="54">
        <f>K191+P191+Q191+R191+S191+T191+U191+V191+W191</f>
        <v>102</v>
      </c>
      <c r="K191" s="54">
        <v>102</v>
      </c>
      <c r="L191" s="54">
        <v>102</v>
      </c>
      <c r="M191" s="54"/>
      <c r="N191" s="54"/>
      <c r="O191" s="54"/>
      <c r="P191" s="54"/>
      <c r="Q191" s="54"/>
      <c r="R191" s="54"/>
      <c r="S191" s="54"/>
      <c r="T191" s="54"/>
      <c r="U191" s="54"/>
      <c r="V191" s="54"/>
      <c r="W191" s="54"/>
      <c r="X191" s="37" t="s">
        <v>128</v>
      </c>
      <c r="Y191" s="37" t="s">
        <v>110</v>
      </c>
      <c r="Z191" s="37" t="s">
        <v>129</v>
      </c>
      <c r="AA191" s="37" t="s">
        <v>110</v>
      </c>
      <c r="AB191" s="37" t="s">
        <v>110</v>
      </c>
      <c r="AC191" s="37" t="s">
        <v>129</v>
      </c>
      <c r="AD191" s="37">
        <v>47</v>
      </c>
      <c r="AE191" s="37">
        <v>138</v>
      </c>
      <c r="AF191" s="37">
        <v>138</v>
      </c>
      <c r="AG191" s="37" t="s">
        <v>791</v>
      </c>
      <c r="AH191" s="37" t="s">
        <v>797</v>
      </c>
      <c r="AI191" s="37"/>
      <c r="AJ191" s="65"/>
      <c r="AK191" s="37"/>
      <c r="AL191" s="98"/>
      <c r="AM191" s="98"/>
      <c r="AN191" s="98"/>
      <c r="AO191" s="98"/>
      <c r="XEP191" s="8"/>
      <c r="XEQ191" s="8"/>
      <c r="XER191" s="8"/>
      <c r="XES191" s="8"/>
      <c r="XET191" s="8"/>
      <c r="XEU191" s="8"/>
    </row>
    <row r="192" s="6" customFormat="1" ht="60" customHeight="1" spans="1:41">
      <c r="A192" s="36" t="s">
        <v>242</v>
      </c>
      <c r="B192" s="52" t="s">
        <v>798</v>
      </c>
      <c r="C192" s="49" t="s">
        <v>799</v>
      </c>
      <c r="D192" s="37" t="s">
        <v>788</v>
      </c>
      <c r="E192" s="37" t="s">
        <v>795</v>
      </c>
      <c r="F192" s="37" t="s">
        <v>131</v>
      </c>
      <c r="G192" s="37" t="s">
        <v>230</v>
      </c>
      <c r="H192" s="37" t="s">
        <v>796</v>
      </c>
      <c r="I192" s="37"/>
      <c r="J192" s="54">
        <f>K192+P192+Q192+R192+S192+T192+U192+V192+W192</f>
        <v>58.8</v>
      </c>
      <c r="K192" s="37">
        <v>58.8</v>
      </c>
      <c r="L192" s="37">
        <v>58.8</v>
      </c>
      <c r="M192" s="37"/>
      <c r="N192" s="37"/>
      <c r="O192" s="37"/>
      <c r="P192" s="37"/>
      <c r="Q192" s="37"/>
      <c r="R192" s="37"/>
      <c r="S192" s="37"/>
      <c r="T192" s="37"/>
      <c r="U192" s="37"/>
      <c r="V192" s="37"/>
      <c r="W192" s="37"/>
      <c r="X192" s="37" t="s">
        <v>128</v>
      </c>
      <c r="Y192" s="37" t="s">
        <v>110</v>
      </c>
      <c r="Z192" s="37" t="s">
        <v>129</v>
      </c>
      <c r="AA192" s="37" t="s">
        <v>110</v>
      </c>
      <c r="AB192" s="37" t="s">
        <v>110</v>
      </c>
      <c r="AC192" s="37" t="s">
        <v>129</v>
      </c>
      <c r="AD192" s="37">
        <v>47</v>
      </c>
      <c r="AE192" s="37">
        <v>138</v>
      </c>
      <c r="AF192" s="37">
        <v>138</v>
      </c>
      <c r="AG192" s="37" t="s">
        <v>791</v>
      </c>
      <c r="AH192" s="37" t="s">
        <v>797</v>
      </c>
      <c r="AI192" s="37"/>
      <c r="AJ192" s="65"/>
      <c r="AK192" s="37"/>
      <c r="AL192" s="98"/>
      <c r="AM192" s="98"/>
      <c r="AN192" s="98"/>
      <c r="AO192" s="98"/>
    </row>
    <row r="193" s="9" customFormat="1" ht="48" customHeight="1" spans="1:16375">
      <c r="A193" s="36" t="s">
        <v>242</v>
      </c>
      <c r="B193" s="49" t="s">
        <v>615</v>
      </c>
      <c r="C193" s="49" t="s">
        <v>800</v>
      </c>
      <c r="D193" s="37" t="s">
        <v>219</v>
      </c>
      <c r="E193" s="37" t="s">
        <v>617</v>
      </c>
      <c r="F193" s="37" t="s">
        <v>131</v>
      </c>
      <c r="G193" s="37" t="s">
        <v>230</v>
      </c>
      <c r="H193" s="37" t="s">
        <v>801</v>
      </c>
      <c r="I193" s="51"/>
      <c r="J193" s="54">
        <v>189</v>
      </c>
      <c r="K193" s="54">
        <v>189</v>
      </c>
      <c r="L193" s="54">
        <v>189</v>
      </c>
      <c r="M193" s="54"/>
      <c r="N193" s="54"/>
      <c r="O193" s="54"/>
      <c r="P193" s="54"/>
      <c r="Q193" s="54"/>
      <c r="R193" s="54"/>
      <c r="S193" s="54"/>
      <c r="T193" s="54"/>
      <c r="U193" s="54"/>
      <c r="V193" s="54"/>
      <c r="W193" s="54"/>
      <c r="X193" s="37" t="s">
        <v>128</v>
      </c>
      <c r="Y193" s="37" t="s">
        <v>110</v>
      </c>
      <c r="Z193" s="37" t="s">
        <v>129</v>
      </c>
      <c r="AA193" s="37" t="s">
        <v>129</v>
      </c>
      <c r="AB193" s="37" t="s">
        <v>110</v>
      </c>
      <c r="AC193" s="37" t="s">
        <v>129</v>
      </c>
      <c r="AD193" s="37">
        <v>39</v>
      </c>
      <c r="AE193" s="37">
        <v>107</v>
      </c>
      <c r="AF193" s="37">
        <v>107</v>
      </c>
      <c r="AG193" s="37" t="s">
        <v>232</v>
      </c>
      <c r="AH193" s="37" t="s">
        <v>471</v>
      </c>
      <c r="AI193" s="37"/>
      <c r="AJ193" s="65" t="s">
        <v>110</v>
      </c>
      <c r="XEP193" s="8"/>
      <c r="XEQ193" s="8"/>
      <c r="XER193" s="8"/>
      <c r="XES193" s="8"/>
      <c r="XET193" s="8"/>
      <c r="XEU193" s="8"/>
    </row>
    <row r="194" s="9" customFormat="1" ht="58" customHeight="1" spans="1:16375">
      <c r="A194" s="36" t="s">
        <v>242</v>
      </c>
      <c r="B194" s="52" t="s">
        <v>802</v>
      </c>
      <c r="C194" s="49" t="s">
        <v>803</v>
      </c>
      <c r="D194" s="37" t="s">
        <v>219</v>
      </c>
      <c r="E194" s="37" t="s">
        <v>804</v>
      </c>
      <c r="F194" s="37" t="s">
        <v>131</v>
      </c>
      <c r="G194" s="37" t="s">
        <v>230</v>
      </c>
      <c r="H194" s="37" t="s">
        <v>805</v>
      </c>
      <c r="I194" s="36"/>
      <c r="J194" s="54">
        <f t="shared" ref="J194:J199" si="18">K194+P194+Q194+R194+S194+T194+U194+V194+W194</f>
        <v>210</v>
      </c>
      <c r="K194" s="54">
        <v>210</v>
      </c>
      <c r="L194" s="54">
        <v>210</v>
      </c>
      <c r="M194" s="54"/>
      <c r="N194" s="54"/>
      <c r="O194" s="54"/>
      <c r="P194" s="54"/>
      <c r="Q194" s="54"/>
      <c r="R194" s="54"/>
      <c r="S194" s="54"/>
      <c r="T194" s="54"/>
      <c r="U194" s="54"/>
      <c r="V194" s="54"/>
      <c r="W194" s="54"/>
      <c r="X194" s="37" t="s">
        <v>109</v>
      </c>
      <c r="Y194" s="37" t="s">
        <v>110</v>
      </c>
      <c r="Z194" s="37" t="s">
        <v>129</v>
      </c>
      <c r="AA194" s="37" t="s">
        <v>129</v>
      </c>
      <c r="AB194" s="37" t="s">
        <v>110</v>
      </c>
      <c r="AC194" s="37" t="s">
        <v>129</v>
      </c>
      <c r="AD194" s="37">
        <v>24</v>
      </c>
      <c r="AE194" s="37">
        <v>110</v>
      </c>
      <c r="AF194" s="37">
        <v>110</v>
      </c>
      <c r="AG194" s="37" t="s">
        <v>806</v>
      </c>
      <c r="AH194" s="37" t="s">
        <v>471</v>
      </c>
      <c r="AI194" s="37"/>
      <c r="XEP194" s="8"/>
      <c r="XEQ194" s="8"/>
      <c r="XER194" s="8"/>
      <c r="XES194" s="8"/>
      <c r="XET194" s="8"/>
      <c r="XEU194" s="8"/>
    </row>
    <row r="195" s="10" customFormat="1" ht="71" customHeight="1" spans="1:16375">
      <c r="A195" s="36" t="s">
        <v>242</v>
      </c>
      <c r="B195" s="49" t="s">
        <v>807</v>
      </c>
      <c r="C195" s="49" t="s">
        <v>808</v>
      </c>
      <c r="D195" s="37" t="s">
        <v>569</v>
      </c>
      <c r="E195" s="37" t="s">
        <v>809</v>
      </c>
      <c r="F195" s="37" t="s">
        <v>131</v>
      </c>
      <c r="G195" s="37" t="s">
        <v>230</v>
      </c>
      <c r="H195" s="37" t="s">
        <v>810</v>
      </c>
      <c r="I195" s="100"/>
      <c r="J195" s="54">
        <v>45</v>
      </c>
      <c r="K195" s="54">
        <v>45</v>
      </c>
      <c r="L195" s="54">
        <v>45</v>
      </c>
      <c r="M195" s="54"/>
      <c r="N195" s="54"/>
      <c r="O195" s="54"/>
      <c r="P195" s="54"/>
      <c r="Q195" s="54"/>
      <c r="R195" s="54"/>
      <c r="S195" s="54"/>
      <c r="T195" s="54"/>
      <c r="U195" s="54"/>
      <c r="V195" s="54"/>
      <c r="W195" s="54"/>
      <c r="X195" s="51" t="s">
        <v>109</v>
      </c>
      <c r="Y195" s="51" t="s">
        <v>110</v>
      </c>
      <c r="Z195" s="51" t="s">
        <v>110</v>
      </c>
      <c r="AA195" s="51" t="s">
        <v>110</v>
      </c>
      <c r="AB195" s="51" t="s">
        <v>110</v>
      </c>
      <c r="AC195" s="51" t="s">
        <v>129</v>
      </c>
      <c r="AD195" s="54">
        <v>241</v>
      </c>
      <c r="AE195" s="54">
        <v>803</v>
      </c>
      <c r="AF195" s="51">
        <v>1667</v>
      </c>
      <c r="AG195" s="37" t="s">
        <v>232</v>
      </c>
      <c r="AH195" s="37" t="s">
        <v>811</v>
      </c>
      <c r="AI195" s="37"/>
      <c r="AJ195" s="65" t="s">
        <v>129</v>
      </c>
      <c r="XEP195" s="8"/>
      <c r="XEQ195" s="8"/>
      <c r="XER195" s="8"/>
      <c r="XES195" s="8"/>
      <c r="XET195" s="8"/>
      <c r="XEU195" s="8"/>
    </row>
    <row r="196" s="10" customFormat="1" ht="65" customHeight="1" spans="1:16375">
      <c r="A196" s="36" t="s">
        <v>242</v>
      </c>
      <c r="B196" s="49" t="s">
        <v>812</v>
      </c>
      <c r="C196" s="49" t="s">
        <v>813</v>
      </c>
      <c r="D196" s="37" t="s">
        <v>569</v>
      </c>
      <c r="E196" s="37" t="s">
        <v>809</v>
      </c>
      <c r="F196" s="37" t="s">
        <v>131</v>
      </c>
      <c r="G196" s="37" t="s">
        <v>230</v>
      </c>
      <c r="H196" s="37" t="s">
        <v>810</v>
      </c>
      <c r="I196" s="100"/>
      <c r="J196" s="54">
        <v>30</v>
      </c>
      <c r="K196" s="54">
        <v>30</v>
      </c>
      <c r="L196" s="54">
        <v>30</v>
      </c>
      <c r="M196" s="54"/>
      <c r="N196" s="54"/>
      <c r="O196" s="54"/>
      <c r="P196" s="54"/>
      <c r="Q196" s="54"/>
      <c r="R196" s="54"/>
      <c r="S196" s="54"/>
      <c r="T196" s="54"/>
      <c r="U196" s="54"/>
      <c r="V196" s="54"/>
      <c r="W196" s="54"/>
      <c r="X196" s="51" t="s">
        <v>109</v>
      </c>
      <c r="Y196" s="51" t="s">
        <v>110</v>
      </c>
      <c r="Z196" s="51" t="s">
        <v>110</v>
      </c>
      <c r="AA196" s="51" t="s">
        <v>110</v>
      </c>
      <c r="AB196" s="51" t="s">
        <v>110</v>
      </c>
      <c r="AC196" s="51" t="s">
        <v>129</v>
      </c>
      <c r="AD196" s="54">
        <v>241</v>
      </c>
      <c r="AE196" s="54">
        <v>803</v>
      </c>
      <c r="AF196" s="51">
        <v>1667</v>
      </c>
      <c r="AG196" s="37" t="s">
        <v>232</v>
      </c>
      <c r="AH196" s="37" t="s">
        <v>814</v>
      </c>
      <c r="AI196" s="37"/>
      <c r="AJ196" s="65"/>
      <c r="XEP196" s="8"/>
      <c r="XEQ196" s="8"/>
      <c r="XER196" s="8"/>
      <c r="XES196" s="8"/>
      <c r="XET196" s="8"/>
      <c r="XEU196" s="8"/>
    </row>
    <row r="197" s="10" customFormat="1" ht="57" spans="1:16375">
      <c r="A197" s="36" t="s">
        <v>242</v>
      </c>
      <c r="B197" s="49" t="s">
        <v>815</v>
      </c>
      <c r="C197" s="37" t="s">
        <v>816</v>
      </c>
      <c r="D197" s="37" t="s">
        <v>569</v>
      </c>
      <c r="E197" s="37" t="s">
        <v>584</v>
      </c>
      <c r="F197" s="50" t="s">
        <v>131</v>
      </c>
      <c r="G197" s="37" t="s">
        <v>230</v>
      </c>
      <c r="H197" s="37" t="s">
        <v>817</v>
      </c>
      <c r="I197" s="51"/>
      <c r="J197" s="54">
        <f>K197+P197+Q197+R197+S197+T197+U197+V197+W197</f>
        <v>40</v>
      </c>
      <c r="K197" s="54">
        <v>40</v>
      </c>
      <c r="L197" s="54">
        <v>40</v>
      </c>
      <c r="M197" s="54"/>
      <c r="N197" s="54"/>
      <c r="O197" s="54"/>
      <c r="P197" s="54"/>
      <c r="Q197" s="54"/>
      <c r="R197" s="54"/>
      <c r="S197" s="54"/>
      <c r="T197" s="54"/>
      <c r="U197" s="54"/>
      <c r="V197" s="54"/>
      <c r="W197" s="54"/>
      <c r="X197" s="51" t="s">
        <v>109</v>
      </c>
      <c r="Y197" s="51" t="s">
        <v>110</v>
      </c>
      <c r="Z197" s="51" t="s">
        <v>110</v>
      </c>
      <c r="AA197" s="51" t="s">
        <v>110</v>
      </c>
      <c r="AB197" s="51" t="s">
        <v>110</v>
      </c>
      <c r="AC197" s="51" t="s">
        <v>129</v>
      </c>
      <c r="AD197" s="37">
        <v>110</v>
      </c>
      <c r="AE197" s="37">
        <v>407</v>
      </c>
      <c r="AF197" s="51">
        <v>407</v>
      </c>
      <c r="AG197" s="37" t="s">
        <v>232</v>
      </c>
      <c r="AH197" s="37" t="s">
        <v>581</v>
      </c>
      <c r="AI197" s="37"/>
      <c r="AJ197" s="65" t="s">
        <v>129</v>
      </c>
      <c r="XEP197" s="8"/>
      <c r="XEQ197" s="8"/>
      <c r="XER197" s="8"/>
      <c r="XES197" s="8"/>
      <c r="XET197" s="8"/>
      <c r="XEU197" s="8"/>
    </row>
    <row r="198" s="10" customFormat="1" ht="57" spans="1:16375">
      <c r="A198" s="36" t="s">
        <v>242</v>
      </c>
      <c r="B198" s="49" t="s">
        <v>818</v>
      </c>
      <c r="C198" s="37" t="s">
        <v>819</v>
      </c>
      <c r="D198" s="37" t="s">
        <v>569</v>
      </c>
      <c r="E198" s="37" t="s">
        <v>584</v>
      </c>
      <c r="F198" s="50" t="s">
        <v>131</v>
      </c>
      <c r="G198" s="37" t="s">
        <v>230</v>
      </c>
      <c r="H198" s="37" t="s">
        <v>817</v>
      </c>
      <c r="I198" s="51"/>
      <c r="J198" s="54">
        <f>K198+P198+Q198+R198+S198+T198+U198+V198+W198</f>
        <v>40</v>
      </c>
      <c r="K198" s="54">
        <v>40</v>
      </c>
      <c r="L198" s="54">
        <v>40</v>
      </c>
      <c r="M198" s="54"/>
      <c r="N198" s="54"/>
      <c r="O198" s="54"/>
      <c r="P198" s="54"/>
      <c r="Q198" s="54"/>
      <c r="R198" s="54"/>
      <c r="S198" s="54"/>
      <c r="T198" s="54"/>
      <c r="U198" s="54"/>
      <c r="V198" s="54"/>
      <c r="W198" s="54"/>
      <c r="X198" s="51" t="s">
        <v>109</v>
      </c>
      <c r="Y198" s="51" t="s">
        <v>110</v>
      </c>
      <c r="Z198" s="51" t="s">
        <v>110</v>
      </c>
      <c r="AA198" s="51" t="s">
        <v>110</v>
      </c>
      <c r="AB198" s="51" t="s">
        <v>110</v>
      </c>
      <c r="AC198" s="51" t="s">
        <v>129</v>
      </c>
      <c r="AD198" s="37">
        <v>110</v>
      </c>
      <c r="AE198" s="37">
        <v>407</v>
      </c>
      <c r="AF198" s="51">
        <v>407</v>
      </c>
      <c r="AG198" s="37" t="s">
        <v>232</v>
      </c>
      <c r="AH198" s="37" t="s">
        <v>578</v>
      </c>
      <c r="AI198" s="37"/>
      <c r="AJ198" s="65" t="s">
        <v>129</v>
      </c>
      <c r="XEP198" s="8"/>
      <c r="XEQ198" s="8"/>
      <c r="XER198" s="8"/>
      <c r="XES198" s="8"/>
      <c r="XET198" s="8"/>
      <c r="XEU198" s="8"/>
    </row>
    <row r="199" s="10" customFormat="1" ht="57" spans="1:16375">
      <c r="A199" s="36" t="s">
        <v>242</v>
      </c>
      <c r="B199" s="49" t="s">
        <v>820</v>
      </c>
      <c r="C199" s="37" t="s">
        <v>821</v>
      </c>
      <c r="D199" s="37" t="s">
        <v>569</v>
      </c>
      <c r="E199" s="37" t="s">
        <v>570</v>
      </c>
      <c r="F199" s="37" t="s">
        <v>131</v>
      </c>
      <c r="G199" s="37" t="s">
        <v>230</v>
      </c>
      <c r="H199" s="37" t="s">
        <v>571</v>
      </c>
      <c r="I199" s="51"/>
      <c r="J199" s="54">
        <f>K199+P199+Q199+R199+S199+T199+U199+V199+W199</f>
        <v>6.2</v>
      </c>
      <c r="K199" s="54">
        <v>6.2</v>
      </c>
      <c r="L199" s="54">
        <v>6.2</v>
      </c>
      <c r="M199" s="54"/>
      <c r="N199" s="54"/>
      <c r="O199" s="54"/>
      <c r="P199" s="54"/>
      <c r="Q199" s="54"/>
      <c r="R199" s="54"/>
      <c r="S199" s="54"/>
      <c r="T199" s="54"/>
      <c r="U199" s="54"/>
      <c r="V199" s="54"/>
      <c r="W199" s="54"/>
      <c r="X199" s="51" t="s">
        <v>109</v>
      </c>
      <c r="Y199" s="51" t="s">
        <v>110</v>
      </c>
      <c r="Z199" s="51" t="s">
        <v>110</v>
      </c>
      <c r="AA199" s="51" t="s">
        <v>110</v>
      </c>
      <c r="AB199" s="51" t="s">
        <v>110</v>
      </c>
      <c r="AC199" s="51" t="s">
        <v>129</v>
      </c>
      <c r="AD199" s="37">
        <v>12</v>
      </c>
      <c r="AE199" s="37">
        <v>40</v>
      </c>
      <c r="AF199" s="51">
        <v>40</v>
      </c>
      <c r="AG199" s="37" t="s">
        <v>232</v>
      </c>
      <c r="AH199" s="37" t="s">
        <v>822</v>
      </c>
      <c r="AI199" s="37"/>
      <c r="AJ199" s="65" t="s">
        <v>129</v>
      </c>
      <c r="XEP199" s="8"/>
      <c r="XEQ199" s="8"/>
      <c r="XER199" s="8"/>
      <c r="XES199" s="8"/>
      <c r="XET199" s="8"/>
      <c r="XEU199" s="8"/>
    </row>
    <row r="200" s="10" customFormat="1" ht="57" spans="1:16375">
      <c r="A200" s="36" t="s">
        <v>242</v>
      </c>
      <c r="B200" s="49" t="s">
        <v>823</v>
      </c>
      <c r="C200" s="49" t="s">
        <v>824</v>
      </c>
      <c r="D200" s="37" t="s">
        <v>569</v>
      </c>
      <c r="E200" s="37" t="s">
        <v>609</v>
      </c>
      <c r="F200" s="37" t="s">
        <v>131</v>
      </c>
      <c r="G200" s="37" t="s">
        <v>230</v>
      </c>
      <c r="H200" s="79" t="s">
        <v>610</v>
      </c>
      <c r="I200" s="37"/>
      <c r="J200" s="54">
        <v>20</v>
      </c>
      <c r="K200" s="54">
        <v>20</v>
      </c>
      <c r="L200" s="54">
        <v>20</v>
      </c>
      <c r="M200" s="54"/>
      <c r="N200" s="54"/>
      <c r="O200" s="54"/>
      <c r="P200" s="54"/>
      <c r="Q200" s="54"/>
      <c r="R200" s="54"/>
      <c r="S200" s="54"/>
      <c r="T200" s="54"/>
      <c r="U200" s="54"/>
      <c r="V200" s="54"/>
      <c r="W200" s="54"/>
      <c r="X200" s="51" t="s">
        <v>109</v>
      </c>
      <c r="Y200" s="51" t="s">
        <v>110</v>
      </c>
      <c r="Z200" s="51" t="s">
        <v>110</v>
      </c>
      <c r="AA200" s="51" t="s">
        <v>110</v>
      </c>
      <c r="AB200" s="51" t="s">
        <v>110</v>
      </c>
      <c r="AC200" s="51" t="s">
        <v>129</v>
      </c>
      <c r="AD200" s="37">
        <v>38</v>
      </c>
      <c r="AE200" s="37">
        <v>171</v>
      </c>
      <c r="AF200" s="37">
        <v>171</v>
      </c>
      <c r="AG200" s="37" t="s">
        <v>232</v>
      </c>
      <c r="AH200" s="37" t="s">
        <v>825</v>
      </c>
      <c r="AI200" s="37"/>
      <c r="AJ200" s="65" t="s">
        <v>129</v>
      </c>
      <c r="XEP200" s="8"/>
      <c r="XEQ200" s="8"/>
      <c r="XER200" s="8"/>
      <c r="XES200" s="8"/>
      <c r="XET200" s="8"/>
      <c r="XEU200" s="8"/>
    </row>
    <row r="201" s="10" customFormat="1" ht="57" spans="1:16375">
      <c r="A201" s="36" t="s">
        <v>242</v>
      </c>
      <c r="B201" s="49" t="s">
        <v>826</v>
      </c>
      <c r="C201" s="49" t="s">
        <v>827</v>
      </c>
      <c r="D201" s="37" t="s">
        <v>569</v>
      </c>
      <c r="E201" s="37" t="s">
        <v>570</v>
      </c>
      <c r="F201" s="37" t="s">
        <v>131</v>
      </c>
      <c r="G201" s="37" t="s">
        <v>230</v>
      </c>
      <c r="H201" s="37" t="s">
        <v>571</v>
      </c>
      <c r="I201" s="51"/>
      <c r="J201" s="54">
        <v>65</v>
      </c>
      <c r="K201" s="54">
        <v>65</v>
      </c>
      <c r="L201" s="54">
        <v>65</v>
      </c>
      <c r="M201" s="54"/>
      <c r="N201" s="54"/>
      <c r="O201" s="54"/>
      <c r="P201" s="54"/>
      <c r="Q201" s="54"/>
      <c r="R201" s="54"/>
      <c r="S201" s="54"/>
      <c r="T201" s="54"/>
      <c r="U201" s="54"/>
      <c r="V201" s="54"/>
      <c r="W201" s="54"/>
      <c r="X201" s="51" t="s">
        <v>109</v>
      </c>
      <c r="Y201" s="51" t="s">
        <v>110</v>
      </c>
      <c r="Z201" s="51" t="s">
        <v>110</v>
      </c>
      <c r="AA201" s="51" t="s">
        <v>110</v>
      </c>
      <c r="AB201" s="51" t="s">
        <v>110</v>
      </c>
      <c r="AC201" s="51" t="s">
        <v>129</v>
      </c>
      <c r="AD201" s="37">
        <v>68</v>
      </c>
      <c r="AE201" s="37">
        <v>265</v>
      </c>
      <c r="AF201" s="51">
        <v>265</v>
      </c>
      <c r="AG201" s="37" t="s">
        <v>232</v>
      </c>
      <c r="AH201" s="37" t="s">
        <v>581</v>
      </c>
      <c r="AI201" s="37"/>
      <c r="AJ201" s="65" t="s">
        <v>129</v>
      </c>
      <c r="XEP201" s="8"/>
      <c r="XEQ201" s="8"/>
      <c r="XER201" s="8"/>
      <c r="XES201" s="8"/>
      <c r="XET201" s="8"/>
      <c r="XEU201" s="8"/>
    </row>
    <row r="202" s="10" customFormat="1" ht="57" spans="1:16375">
      <c r="A202" s="36" t="s">
        <v>242</v>
      </c>
      <c r="B202" s="49" t="s">
        <v>828</v>
      </c>
      <c r="C202" s="37" t="s">
        <v>829</v>
      </c>
      <c r="D202" s="37" t="s">
        <v>569</v>
      </c>
      <c r="E202" s="37" t="s">
        <v>570</v>
      </c>
      <c r="F202" s="37" t="s">
        <v>131</v>
      </c>
      <c r="G202" s="37" t="s">
        <v>230</v>
      </c>
      <c r="H202" s="37" t="s">
        <v>830</v>
      </c>
      <c r="I202" s="36"/>
      <c r="J202" s="54">
        <f t="shared" ref="J202:J206" si="19">K202+P202+Q202+R202+S202+T202+U202+V202+W202</f>
        <v>12</v>
      </c>
      <c r="K202" s="54">
        <v>12</v>
      </c>
      <c r="L202" s="54">
        <v>12</v>
      </c>
      <c r="M202" s="54"/>
      <c r="N202" s="54"/>
      <c r="O202" s="54"/>
      <c r="P202" s="54"/>
      <c r="Q202" s="54"/>
      <c r="R202" s="54"/>
      <c r="S202" s="54"/>
      <c r="T202" s="54"/>
      <c r="U202" s="54"/>
      <c r="V202" s="54"/>
      <c r="W202" s="54"/>
      <c r="X202" s="51" t="s">
        <v>109</v>
      </c>
      <c r="Y202" s="51" t="s">
        <v>110</v>
      </c>
      <c r="Z202" s="51" t="s">
        <v>110</v>
      </c>
      <c r="AA202" s="51" t="s">
        <v>110</v>
      </c>
      <c r="AB202" s="51" t="s">
        <v>110</v>
      </c>
      <c r="AC202" s="51" t="s">
        <v>129</v>
      </c>
      <c r="AD202" s="37">
        <v>12</v>
      </c>
      <c r="AE202" s="37">
        <v>40</v>
      </c>
      <c r="AF202" s="37">
        <v>40</v>
      </c>
      <c r="AG202" s="37" t="s">
        <v>351</v>
      </c>
      <c r="AH202" s="37" t="s">
        <v>831</v>
      </c>
      <c r="AI202" s="51"/>
      <c r="AJ202" s="101" t="s">
        <v>129</v>
      </c>
      <c r="XEP202" s="8"/>
      <c r="XEQ202" s="8"/>
      <c r="XER202" s="8"/>
      <c r="XES202" s="8"/>
      <c r="XET202" s="8"/>
      <c r="XEU202" s="8"/>
    </row>
    <row r="203" s="10" customFormat="1" ht="57" spans="1:16375">
      <c r="A203" s="36" t="s">
        <v>242</v>
      </c>
      <c r="B203" s="49" t="s">
        <v>832</v>
      </c>
      <c r="C203" s="37" t="s">
        <v>833</v>
      </c>
      <c r="D203" s="37" t="s">
        <v>569</v>
      </c>
      <c r="E203" s="37" t="s">
        <v>570</v>
      </c>
      <c r="F203" s="50" t="s">
        <v>131</v>
      </c>
      <c r="G203" s="37" t="s">
        <v>230</v>
      </c>
      <c r="H203" s="37" t="s">
        <v>830</v>
      </c>
      <c r="I203" s="36"/>
      <c r="J203" s="54">
        <f>K203+P203+Q203+R203+S203+T203+U203+V203+W203</f>
        <v>200</v>
      </c>
      <c r="K203" s="54">
        <v>200</v>
      </c>
      <c r="L203" s="54">
        <v>200</v>
      </c>
      <c r="M203" s="54"/>
      <c r="N203" s="54"/>
      <c r="O203" s="54"/>
      <c r="P203" s="54"/>
      <c r="Q203" s="54"/>
      <c r="R203" s="54"/>
      <c r="S203" s="54"/>
      <c r="T203" s="54"/>
      <c r="U203" s="54"/>
      <c r="V203" s="54"/>
      <c r="W203" s="54"/>
      <c r="X203" s="51" t="s">
        <v>109</v>
      </c>
      <c r="Y203" s="51" t="s">
        <v>110</v>
      </c>
      <c r="Z203" s="51" t="s">
        <v>110</v>
      </c>
      <c r="AA203" s="51" t="s">
        <v>110</v>
      </c>
      <c r="AB203" s="51" t="s">
        <v>110</v>
      </c>
      <c r="AC203" s="51" t="s">
        <v>129</v>
      </c>
      <c r="AD203" s="37">
        <v>68</v>
      </c>
      <c r="AE203" s="37">
        <v>68</v>
      </c>
      <c r="AF203" s="37">
        <v>265</v>
      </c>
      <c r="AG203" s="37" t="s">
        <v>351</v>
      </c>
      <c r="AH203" s="37" t="s">
        <v>834</v>
      </c>
      <c r="AI203" s="51"/>
      <c r="AJ203" s="65" t="s">
        <v>129</v>
      </c>
      <c r="AK203" s="98"/>
      <c r="AL203" s="98"/>
      <c r="AM203" s="98"/>
      <c r="AN203" s="98"/>
      <c r="AO203" s="98"/>
      <c r="XEP203" s="8"/>
      <c r="XEQ203" s="8"/>
      <c r="XER203" s="8"/>
      <c r="XES203" s="8"/>
      <c r="XET203" s="8"/>
      <c r="XEU203" s="8"/>
    </row>
    <row r="204" s="10" customFormat="1" ht="57" spans="1:16375">
      <c r="A204" s="36" t="s">
        <v>242</v>
      </c>
      <c r="B204" s="37" t="s">
        <v>835</v>
      </c>
      <c r="C204" s="49" t="s">
        <v>502</v>
      </c>
      <c r="D204" s="37" t="s">
        <v>569</v>
      </c>
      <c r="E204" s="37" t="s">
        <v>836</v>
      </c>
      <c r="F204" s="50" t="s">
        <v>131</v>
      </c>
      <c r="G204" s="37" t="s">
        <v>230</v>
      </c>
      <c r="H204" s="79" t="s">
        <v>837</v>
      </c>
      <c r="I204" s="37"/>
      <c r="J204" s="54">
        <f>K204+P204+Q204+R204+S204+T204+U204+V204+W204</f>
        <v>45</v>
      </c>
      <c r="K204" s="54">
        <v>45</v>
      </c>
      <c r="L204" s="54">
        <v>45</v>
      </c>
      <c r="M204" s="54"/>
      <c r="N204" s="54"/>
      <c r="O204" s="54"/>
      <c r="P204" s="54"/>
      <c r="Q204" s="54"/>
      <c r="R204" s="54"/>
      <c r="S204" s="54"/>
      <c r="T204" s="54"/>
      <c r="U204" s="54"/>
      <c r="V204" s="54"/>
      <c r="W204" s="54"/>
      <c r="X204" s="51" t="s">
        <v>109</v>
      </c>
      <c r="Y204" s="51" t="s">
        <v>110</v>
      </c>
      <c r="Z204" s="51" t="s">
        <v>110</v>
      </c>
      <c r="AA204" s="51" t="s">
        <v>110</v>
      </c>
      <c r="AB204" s="51" t="s">
        <v>110</v>
      </c>
      <c r="AC204" s="51" t="s">
        <v>129</v>
      </c>
      <c r="AD204" s="54">
        <v>120</v>
      </c>
      <c r="AE204" s="54">
        <v>256</v>
      </c>
      <c r="AF204" s="54">
        <v>256</v>
      </c>
      <c r="AG204" s="37" t="s">
        <v>232</v>
      </c>
      <c r="AH204" s="37" t="s">
        <v>838</v>
      </c>
      <c r="AI204" s="93"/>
      <c r="AJ204" s="65" t="s">
        <v>129</v>
      </c>
      <c r="AK204" s="98"/>
      <c r="AL204" s="98"/>
      <c r="AM204" s="98"/>
      <c r="AN204" s="98"/>
      <c r="AO204" s="98"/>
      <c r="XEP204" s="8"/>
      <c r="XEQ204" s="8"/>
      <c r="XER204" s="8"/>
      <c r="XES204" s="8"/>
      <c r="XET204" s="8"/>
      <c r="XEU204" s="8"/>
    </row>
    <row r="205" s="10" customFormat="1" ht="62" customHeight="1" spans="1:16375">
      <c r="A205" s="36" t="s">
        <v>242</v>
      </c>
      <c r="B205" s="37" t="s">
        <v>839</v>
      </c>
      <c r="C205" s="49" t="s">
        <v>840</v>
      </c>
      <c r="D205" s="37" t="s">
        <v>569</v>
      </c>
      <c r="E205" s="37" t="s">
        <v>836</v>
      </c>
      <c r="F205" s="37" t="s">
        <v>131</v>
      </c>
      <c r="G205" s="37" t="s">
        <v>230</v>
      </c>
      <c r="H205" s="54" t="s">
        <v>837</v>
      </c>
      <c r="I205" s="54"/>
      <c r="J205" s="54">
        <f>K205+P205+Q205+R205+S205+T205+U205+V205+W205</f>
        <v>30</v>
      </c>
      <c r="K205" s="54">
        <v>30</v>
      </c>
      <c r="L205" s="54">
        <v>30</v>
      </c>
      <c r="M205" s="54"/>
      <c r="N205" s="54"/>
      <c r="O205" s="54"/>
      <c r="P205" s="54"/>
      <c r="Q205" s="54"/>
      <c r="R205" s="54"/>
      <c r="S205" s="54"/>
      <c r="T205" s="54"/>
      <c r="U205" s="54"/>
      <c r="V205" s="54"/>
      <c r="W205" s="54"/>
      <c r="X205" s="37" t="s">
        <v>109</v>
      </c>
      <c r="Y205" s="54" t="s">
        <v>110</v>
      </c>
      <c r="Z205" s="54" t="s">
        <v>110</v>
      </c>
      <c r="AA205" s="54" t="s">
        <v>129</v>
      </c>
      <c r="AB205" s="54" t="s">
        <v>129</v>
      </c>
      <c r="AC205" s="54" t="s">
        <v>129</v>
      </c>
      <c r="AD205" s="37">
        <v>124</v>
      </c>
      <c r="AE205" s="37">
        <v>331</v>
      </c>
      <c r="AF205" s="37">
        <v>331</v>
      </c>
      <c r="AG205" s="37" t="s">
        <v>351</v>
      </c>
      <c r="AH205" s="37" t="s">
        <v>471</v>
      </c>
      <c r="AI205" s="54"/>
      <c r="AJ205" s="102"/>
      <c r="AK205" s="103"/>
      <c r="AL205" s="103"/>
      <c r="AM205" s="103"/>
      <c r="AN205" s="103"/>
      <c r="AO205" s="103"/>
      <c r="XEP205" s="8"/>
      <c r="XEQ205" s="8"/>
      <c r="XER205" s="8"/>
      <c r="XES205" s="8"/>
      <c r="XET205" s="8"/>
      <c r="XEU205" s="8"/>
    </row>
    <row r="206" s="10" customFormat="1" ht="57" spans="1:16375">
      <c r="A206" s="36" t="s">
        <v>242</v>
      </c>
      <c r="B206" s="37" t="s">
        <v>841</v>
      </c>
      <c r="C206" s="49" t="s">
        <v>842</v>
      </c>
      <c r="D206" s="37" t="s">
        <v>569</v>
      </c>
      <c r="E206" s="37" t="s">
        <v>609</v>
      </c>
      <c r="F206" s="37" t="s">
        <v>131</v>
      </c>
      <c r="G206" s="37" t="s">
        <v>230</v>
      </c>
      <c r="H206" s="79" t="s">
        <v>610</v>
      </c>
      <c r="I206" s="37"/>
      <c r="J206" s="54">
        <f>K206+P206+Q206+R206+S206+T206+U206+V206+W206</f>
        <v>34.4</v>
      </c>
      <c r="K206" s="54">
        <v>34.4</v>
      </c>
      <c r="L206" s="54">
        <v>34.4</v>
      </c>
      <c r="M206" s="54"/>
      <c r="N206" s="54"/>
      <c r="O206" s="54"/>
      <c r="P206" s="54"/>
      <c r="Q206" s="54"/>
      <c r="R206" s="54"/>
      <c r="S206" s="54"/>
      <c r="T206" s="54"/>
      <c r="U206" s="54"/>
      <c r="V206" s="54"/>
      <c r="W206" s="54"/>
      <c r="X206" s="51" t="s">
        <v>109</v>
      </c>
      <c r="Y206" s="51" t="s">
        <v>110</v>
      </c>
      <c r="Z206" s="51" t="s">
        <v>110</v>
      </c>
      <c r="AA206" s="51" t="s">
        <v>110</v>
      </c>
      <c r="AB206" s="51" t="s">
        <v>110</v>
      </c>
      <c r="AC206" s="51" t="s">
        <v>129</v>
      </c>
      <c r="AD206" s="37">
        <v>184</v>
      </c>
      <c r="AE206" s="37">
        <v>591</v>
      </c>
      <c r="AF206" s="37">
        <v>1610</v>
      </c>
      <c r="AG206" s="37" t="s">
        <v>232</v>
      </c>
      <c r="AH206" s="37" t="s">
        <v>825</v>
      </c>
      <c r="AI206" s="104"/>
      <c r="AJ206" s="65" t="s">
        <v>129</v>
      </c>
      <c r="AK206" s="98"/>
      <c r="AL206" s="98"/>
      <c r="AM206" s="98"/>
      <c r="AN206" s="98"/>
      <c r="AO206" s="98"/>
      <c r="XEP206" s="8"/>
      <c r="XEQ206" s="8"/>
      <c r="XER206" s="8"/>
      <c r="XES206" s="8"/>
      <c r="XET206" s="8"/>
      <c r="XEU206" s="8"/>
    </row>
    <row r="207" s="6" customFormat="1" ht="85" customHeight="1" spans="1:35">
      <c r="A207" s="36" t="s">
        <v>242</v>
      </c>
      <c r="B207" s="37" t="s">
        <v>843</v>
      </c>
      <c r="C207" s="49" t="s">
        <v>844</v>
      </c>
      <c r="D207" s="37" t="s">
        <v>136</v>
      </c>
      <c r="E207" s="37" t="s">
        <v>167</v>
      </c>
      <c r="F207" s="37" t="s">
        <v>131</v>
      </c>
      <c r="G207" s="37" t="s">
        <v>845</v>
      </c>
      <c r="H207" s="37" t="s">
        <v>846</v>
      </c>
      <c r="I207" s="36"/>
      <c r="J207" s="37">
        <v>102</v>
      </c>
      <c r="K207" s="37">
        <v>102</v>
      </c>
      <c r="L207" s="37">
        <v>102</v>
      </c>
      <c r="M207" s="37"/>
      <c r="N207" s="37"/>
      <c r="O207" s="37"/>
      <c r="P207" s="37"/>
      <c r="Q207" s="37"/>
      <c r="R207" s="37"/>
      <c r="S207" s="37"/>
      <c r="T207" s="37"/>
      <c r="U207" s="37"/>
      <c r="V207" s="37"/>
      <c r="W207" s="37"/>
      <c r="X207" s="37" t="s">
        <v>109</v>
      </c>
      <c r="Y207" s="37" t="s">
        <v>110</v>
      </c>
      <c r="Z207" s="37" t="s">
        <v>129</v>
      </c>
      <c r="AA207" s="37" t="s">
        <v>110</v>
      </c>
      <c r="AB207" s="37" t="s">
        <v>129</v>
      </c>
      <c r="AC207" s="37"/>
      <c r="AD207" s="37">
        <v>197</v>
      </c>
      <c r="AE207" s="37">
        <v>493</v>
      </c>
      <c r="AF207" s="37">
        <v>493</v>
      </c>
      <c r="AG207" s="37" t="s">
        <v>847</v>
      </c>
      <c r="AH207" s="37" t="s">
        <v>848</v>
      </c>
      <c r="AI207" s="37"/>
    </row>
    <row r="208" s="6" customFormat="1" ht="85" customHeight="1" spans="1:35">
      <c r="A208" s="36" t="s">
        <v>242</v>
      </c>
      <c r="B208" s="37" t="s">
        <v>849</v>
      </c>
      <c r="C208" s="49" t="s">
        <v>850</v>
      </c>
      <c r="D208" s="37" t="s">
        <v>136</v>
      </c>
      <c r="E208" s="37" t="s">
        <v>542</v>
      </c>
      <c r="F208" s="37" t="s">
        <v>131</v>
      </c>
      <c r="G208" s="37" t="s">
        <v>845</v>
      </c>
      <c r="H208" s="37" t="s">
        <v>846</v>
      </c>
      <c r="I208" s="36"/>
      <c r="J208" s="37">
        <v>10</v>
      </c>
      <c r="K208" s="37">
        <v>10</v>
      </c>
      <c r="L208" s="37">
        <v>10</v>
      </c>
      <c r="M208" s="37"/>
      <c r="N208" s="37"/>
      <c r="O208" s="37"/>
      <c r="P208" s="37"/>
      <c r="Q208" s="37"/>
      <c r="R208" s="37"/>
      <c r="S208" s="37"/>
      <c r="T208" s="37"/>
      <c r="U208" s="37"/>
      <c r="V208" s="37"/>
      <c r="W208" s="37"/>
      <c r="X208" s="37" t="s">
        <v>109</v>
      </c>
      <c r="Y208" s="37" t="s">
        <v>110</v>
      </c>
      <c r="Z208" s="37" t="s">
        <v>129</v>
      </c>
      <c r="AA208" s="37" t="s">
        <v>110</v>
      </c>
      <c r="AB208" s="37" t="s">
        <v>129</v>
      </c>
      <c r="AC208" s="37"/>
      <c r="AD208" s="37">
        <v>70</v>
      </c>
      <c r="AE208" s="37">
        <v>175</v>
      </c>
      <c r="AF208" s="37">
        <v>175</v>
      </c>
      <c r="AG208" s="37" t="s">
        <v>847</v>
      </c>
      <c r="AH208" s="37" t="s">
        <v>483</v>
      </c>
      <c r="AI208" s="37"/>
    </row>
    <row r="209" s="5" customFormat="1" ht="85" customHeight="1" spans="1:41">
      <c r="A209" s="36" t="s">
        <v>226</v>
      </c>
      <c r="B209" s="37" t="s">
        <v>851</v>
      </c>
      <c r="C209" s="36" t="s">
        <v>852</v>
      </c>
      <c r="D209" s="37" t="s">
        <v>192</v>
      </c>
      <c r="E209" s="37" t="s">
        <v>853</v>
      </c>
      <c r="F209" s="37" t="s">
        <v>131</v>
      </c>
      <c r="G209" s="37" t="s">
        <v>416</v>
      </c>
      <c r="H209" s="37" t="s">
        <v>854</v>
      </c>
      <c r="I209" s="36"/>
      <c r="J209" s="54">
        <f t="shared" ref="J209:J240" si="20">K209+P209+Q209+R209+S209+T209+U209+V209+W209</f>
        <v>50</v>
      </c>
      <c r="K209" s="54"/>
      <c r="L209" s="54"/>
      <c r="M209" s="54"/>
      <c r="N209" s="54"/>
      <c r="O209" s="54"/>
      <c r="P209" s="54">
        <v>50</v>
      </c>
      <c r="Q209" s="54"/>
      <c r="R209" s="54"/>
      <c r="S209" s="54"/>
      <c r="T209" s="54"/>
      <c r="U209" s="54"/>
      <c r="V209" s="54"/>
      <c r="W209" s="54"/>
      <c r="X209" s="37" t="s">
        <v>128</v>
      </c>
      <c r="Y209" s="37" t="s">
        <v>129</v>
      </c>
      <c r="Z209" s="37" t="s">
        <v>110</v>
      </c>
      <c r="AA209" s="37" t="s">
        <v>110</v>
      </c>
      <c r="AB209" s="37" t="s">
        <v>129</v>
      </c>
      <c r="AC209" s="37" t="s">
        <v>129</v>
      </c>
      <c r="AD209" s="37">
        <v>50</v>
      </c>
      <c r="AE209" s="37">
        <v>154</v>
      </c>
      <c r="AF209" s="37">
        <v>154</v>
      </c>
      <c r="AG209" s="37" t="s">
        <v>351</v>
      </c>
      <c r="AH209" s="37" t="s">
        <v>855</v>
      </c>
      <c r="AI209" s="37"/>
      <c r="AJ209" s="65"/>
      <c r="AK209" s="37"/>
      <c r="AL209" s="37"/>
      <c r="AM209" s="37"/>
      <c r="AN209" s="37"/>
      <c r="AO209" s="37"/>
    </row>
    <row r="210" s="5" customFormat="1" ht="87" customHeight="1" spans="1:41">
      <c r="A210" s="36" t="s">
        <v>226</v>
      </c>
      <c r="B210" s="37" t="s">
        <v>851</v>
      </c>
      <c r="C210" s="36" t="s">
        <v>852</v>
      </c>
      <c r="D210" s="37" t="s">
        <v>192</v>
      </c>
      <c r="E210" s="37" t="s">
        <v>853</v>
      </c>
      <c r="F210" s="37" t="s">
        <v>131</v>
      </c>
      <c r="G210" s="37" t="s">
        <v>416</v>
      </c>
      <c r="H210" s="37" t="s">
        <v>854</v>
      </c>
      <c r="I210" s="36"/>
      <c r="J210" s="54">
        <f>K210+P210+Q210+R210+S210+T210+U210+V210+W210</f>
        <v>50</v>
      </c>
      <c r="K210" s="54"/>
      <c r="L210" s="54"/>
      <c r="M210" s="54"/>
      <c r="N210" s="54"/>
      <c r="O210" s="54"/>
      <c r="P210" s="54">
        <v>50</v>
      </c>
      <c r="Q210" s="54"/>
      <c r="R210" s="54"/>
      <c r="S210" s="54"/>
      <c r="T210" s="54"/>
      <c r="U210" s="54"/>
      <c r="V210" s="54"/>
      <c r="W210" s="54"/>
      <c r="X210" s="37" t="s">
        <v>128</v>
      </c>
      <c r="Y210" s="37" t="s">
        <v>129</v>
      </c>
      <c r="Z210" s="37" t="s">
        <v>110</v>
      </c>
      <c r="AA210" s="37" t="s">
        <v>110</v>
      </c>
      <c r="AB210" s="37" t="s">
        <v>129</v>
      </c>
      <c r="AC210" s="37" t="s">
        <v>129</v>
      </c>
      <c r="AD210" s="37">
        <v>50</v>
      </c>
      <c r="AE210" s="37">
        <v>154</v>
      </c>
      <c r="AF210" s="37">
        <v>154</v>
      </c>
      <c r="AG210" s="37" t="s">
        <v>351</v>
      </c>
      <c r="AH210" s="37" t="s">
        <v>855</v>
      </c>
      <c r="AI210" s="37"/>
      <c r="AJ210" s="65"/>
      <c r="AK210" s="37"/>
      <c r="AL210" s="37"/>
      <c r="AM210" s="37"/>
      <c r="AN210" s="37"/>
      <c r="AO210" s="37"/>
    </row>
    <row r="211" s="5" customFormat="1" ht="104" customHeight="1" spans="1:41">
      <c r="A211" s="36" t="s">
        <v>226</v>
      </c>
      <c r="B211" s="37" t="s">
        <v>856</v>
      </c>
      <c r="C211" s="36" t="s">
        <v>857</v>
      </c>
      <c r="D211" s="36" t="s">
        <v>192</v>
      </c>
      <c r="E211" s="36" t="s">
        <v>249</v>
      </c>
      <c r="F211" s="37" t="s">
        <v>131</v>
      </c>
      <c r="G211" s="37" t="s">
        <v>416</v>
      </c>
      <c r="H211" s="37" t="s">
        <v>858</v>
      </c>
      <c r="I211" s="36"/>
      <c r="J211" s="54">
        <f>K211+P211+Q211+R211+S211+T211+U211+V211+W211</f>
        <v>50</v>
      </c>
      <c r="K211" s="54"/>
      <c r="L211" s="54"/>
      <c r="M211" s="54"/>
      <c r="N211" s="54"/>
      <c r="O211" s="54"/>
      <c r="P211" s="54">
        <v>50</v>
      </c>
      <c r="Q211" s="54"/>
      <c r="R211" s="54"/>
      <c r="S211" s="54"/>
      <c r="T211" s="54"/>
      <c r="U211" s="54"/>
      <c r="V211" s="54"/>
      <c r="W211" s="54"/>
      <c r="X211" s="37" t="s">
        <v>128</v>
      </c>
      <c r="Y211" s="37" t="s">
        <v>129</v>
      </c>
      <c r="Z211" s="37" t="s">
        <v>110</v>
      </c>
      <c r="AA211" s="37" t="s">
        <v>110</v>
      </c>
      <c r="AB211" s="37" t="s">
        <v>129</v>
      </c>
      <c r="AC211" s="37" t="s">
        <v>129</v>
      </c>
      <c r="AD211" s="37">
        <v>40</v>
      </c>
      <c r="AE211" s="37">
        <v>120</v>
      </c>
      <c r="AF211" s="37">
        <v>120</v>
      </c>
      <c r="AG211" s="37" t="s">
        <v>351</v>
      </c>
      <c r="AH211" s="37" t="s">
        <v>859</v>
      </c>
      <c r="AI211" s="37"/>
      <c r="AJ211" s="65"/>
      <c r="AK211" s="37"/>
      <c r="AL211" s="37"/>
      <c r="AM211" s="37"/>
      <c r="AN211" s="37"/>
      <c r="AO211" s="37"/>
    </row>
    <row r="212" s="5" customFormat="1" ht="64" customHeight="1" spans="1:41">
      <c r="A212" s="36" t="s">
        <v>226</v>
      </c>
      <c r="B212" s="37" t="s">
        <v>860</v>
      </c>
      <c r="C212" s="36" t="s">
        <v>861</v>
      </c>
      <c r="D212" s="37" t="s">
        <v>192</v>
      </c>
      <c r="E212" s="36" t="s">
        <v>229</v>
      </c>
      <c r="F212" s="37" t="s">
        <v>131</v>
      </c>
      <c r="G212" s="37" t="s">
        <v>416</v>
      </c>
      <c r="H212" s="37" t="s">
        <v>862</v>
      </c>
      <c r="I212" s="36"/>
      <c r="J212" s="54">
        <f>K212+P212+Q212+R212+S212+T212+U212+V212+W212</f>
        <v>20</v>
      </c>
      <c r="K212" s="54"/>
      <c r="L212" s="54"/>
      <c r="M212" s="54"/>
      <c r="N212" s="54"/>
      <c r="O212" s="54"/>
      <c r="P212" s="54">
        <v>20</v>
      </c>
      <c r="Q212" s="54"/>
      <c r="R212" s="54"/>
      <c r="S212" s="54"/>
      <c r="T212" s="54"/>
      <c r="U212" s="54"/>
      <c r="V212" s="54"/>
      <c r="W212" s="54"/>
      <c r="X212" s="37" t="s">
        <v>128</v>
      </c>
      <c r="Y212" s="37" t="s">
        <v>129</v>
      </c>
      <c r="Z212" s="37" t="s">
        <v>110</v>
      </c>
      <c r="AA212" s="37" t="s">
        <v>110</v>
      </c>
      <c r="AB212" s="37" t="s">
        <v>129</v>
      </c>
      <c r="AC212" s="37" t="s">
        <v>129</v>
      </c>
      <c r="AD212" s="37">
        <v>20</v>
      </c>
      <c r="AE212" s="37">
        <v>60</v>
      </c>
      <c r="AF212" s="37">
        <v>60</v>
      </c>
      <c r="AG212" s="37" t="s">
        <v>351</v>
      </c>
      <c r="AH212" s="37" t="s">
        <v>487</v>
      </c>
      <c r="AI212" s="37"/>
      <c r="AJ212" s="65"/>
      <c r="AK212" s="37"/>
      <c r="AL212" s="37"/>
      <c r="AM212" s="37"/>
      <c r="AN212" s="37"/>
      <c r="AO212" s="37"/>
    </row>
    <row r="213" s="5" customFormat="1" ht="64" customHeight="1" spans="1:41">
      <c r="A213" s="36" t="s">
        <v>226</v>
      </c>
      <c r="B213" s="37" t="s">
        <v>863</v>
      </c>
      <c r="C213" s="36" t="s">
        <v>864</v>
      </c>
      <c r="D213" s="37" t="s">
        <v>192</v>
      </c>
      <c r="E213" s="36" t="s">
        <v>249</v>
      </c>
      <c r="F213" s="37" t="s">
        <v>131</v>
      </c>
      <c r="G213" s="37" t="s">
        <v>416</v>
      </c>
      <c r="H213" s="37" t="s">
        <v>858</v>
      </c>
      <c r="I213" s="36"/>
      <c r="J213" s="54">
        <f>K213+P213+Q213+R213+S213+T213+U213+V213+W213</f>
        <v>20</v>
      </c>
      <c r="K213" s="54"/>
      <c r="L213" s="54"/>
      <c r="M213" s="54"/>
      <c r="N213" s="54"/>
      <c r="O213" s="54"/>
      <c r="P213" s="54">
        <v>20</v>
      </c>
      <c r="Q213" s="54"/>
      <c r="R213" s="54"/>
      <c r="S213" s="54"/>
      <c r="T213" s="54"/>
      <c r="U213" s="54"/>
      <c r="V213" s="54"/>
      <c r="W213" s="54"/>
      <c r="X213" s="37" t="s">
        <v>128</v>
      </c>
      <c r="Y213" s="37" t="s">
        <v>129</v>
      </c>
      <c r="Z213" s="37" t="s">
        <v>110</v>
      </c>
      <c r="AA213" s="37" t="s">
        <v>110</v>
      </c>
      <c r="AB213" s="37" t="s">
        <v>129</v>
      </c>
      <c r="AC213" s="37" t="s">
        <v>129</v>
      </c>
      <c r="AD213" s="54">
        <v>20</v>
      </c>
      <c r="AE213" s="37">
        <v>63</v>
      </c>
      <c r="AF213" s="37">
        <v>63</v>
      </c>
      <c r="AG213" s="37" t="s">
        <v>351</v>
      </c>
      <c r="AH213" s="37" t="s">
        <v>487</v>
      </c>
      <c r="AI213" s="37"/>
      <c r="AJ213" s="65"/>
      <c r="AK213" s="37"/>
      <c r="AL213" s="37"/>
      <c r="AM213" s="37"/>
      <c r="AN213" s="37"/>
      <c r="AO213" s="37"/>
    </row>
    <row r="214" s="5" customFormat="1" ht="64" customHeight="1" spans="1:41">
      <c r="A214" s="36" t="s">
        <v>226</v>
      </c>
      <c r="B214" s="75" t="s">
        <v>865</v>
      </c>
      <c r="C214" s="36" t="s">
        <v>866</v>
      </c>
      <c r="D214" s="75" t="s">
        <v>192</v>
      </c>
      <c r="E214" s="36" t="s">
        <v>641</v>
      </c>
      <c r="F214" s="37" t="s">
        <v>131</v>
      </c>
      <c r="G214" s="37" t="s">
        <v>416</v>
      </c>
      <c r="H214" s="37" t="s">
        <v>867</v>
      </c>
      <c r="I214" s="36"/>
      <c r="J214" s="54">
        <f>K214+P214+Q214+R214+S214+T214+U214+V214+W214</f>
        <v>20</v>
      </c>
      <c r="K214" s="54"/>
      <c r="L214" s="54"/>
      <c r="M214" s="54"/>
      <c r="N214" s="54"/>
      <c r="O214" s="54"/>
      <c r="P214" s="54">
        <v>20</v>
      </c>
      <c r="Q214" s="54"/>
      <c r="R214" s="54"/>
      <c r="S214" s="54"/>
      <c r="T214" s="54"/>
      <c r="U214" s="54"/>
      <c r="V214" s="54"/>
      <c r="W214" s="54"/>
      <c r="X214" s="37" t="s">
        <v>128</v>
      </c>
      <c r="Y214" s="37" t="s">
        <v>129</v>
      </c>
      <c r="Z214" s="37" t="s">
        <v>110</v>
      </c>
      <c r="AA214" s="37" t="s">
        <v>110</v>
      </c>
      <c r="AB214" s="37" t="s">
        <v>129</v>
      </c>
      <c r="AC214" s="37" t="s">
        <v>129</v>
      </c>
      <c r="AD214" s="75">
        <v>20</v>
      </c>
      <c r="AE214" s="37">
        <v>62</v>
      </c>
      <c r="AF214" s="37">
        <v>62</v>
      </c>
      <c r="AG214" s="37" t="s">
        <v>351</v>
      </c>
      <c r="AH214" s="37" t="s">
        <v>487</v>
      </c>
      <c r="AI214" s="37"/>
      <c r="AJ214" s="65"/>
      <c r="AK214" s="37"/>
      <c r="AL214" s="37"/>
      <c r="AM214" s="37"/>
      <c r="AN214" s="37"/>
      <c r="AO214" s="37"/>
    </row>
    <row r="215" s="5" customFormat="1" ht="64" customHeight="1" spans="1:41">
      <c r="A215" s="36" t="s">
        <v>226</v>
      </c>
      <c r="B215" s="37" t="s">
        <v>868</v>
      </c>
      <c r="C215" s="37" t="s">
        <v>869</v>
      </c>
      <c r="D215" s="37" t="s">
        <v>192</v>
      </c>
      <c r="E215" s="37" t="s">
        <v>249</v>
      </c>
      <c r="F215" s="37" t="s">
        <v>131</v>
      </c>
      <c r="G215" s="37" t="s">
        <v>416</v>
      </c>
      <c r="H215" s="37" t="s">
        <v>870</v>
      </c>
      <c r="I215" s="36"/>
      <c r="J215" s="54">
        <f>K215+P215+Q215+R215+S215+T215+U215+V215+W215</f>
        <v>20</v>
      </c>
      <c r="K215" s="54"/>
      <c r="L215" s="54"/>
      <c r="M215" s="54"/>
      <c r="N215" s="54"/>
      <c r="O215" s="54"/>
      <c r="P215" s="54">
        <v>20</v>
      </c>
      <c r="Q215" s="54"/>
      <c r="R215" s="54"/>
      <c r="S215" s="54"/>
      <c r="T215" s="54"/>
      <c r="U215" s="54"/>
      <c r="V215" s="54"/>
      <c r="W215" s="54"/>
      <c r="X215" s="37" t="s">
        <v>128</v>
      </c>
      <c r="Y215" s="37" t="s">
        <v>129</v>
      </c>
      <c r="Z215" s="37" t="s">
        <v>110</v>
      </c>
      <c r="AA215" s="37" t="s">
        <v>110</v>
      </c>
      <c r="AB215" s="37" t="s">
        <v>129</v>
      </c>
      <c r="AC215" s="37" t="s">
        <v>129</v>
      </c>
      <c r="AD215" s="37">
        <v>20</v>
      </c>
      <c r="AE215" s="37">
        <v>64</v>
      </c>
      <c r="AF215" s="37">
        <v>64</v>
      </c>
      <c r="AG215" s="37" t="s">
        <v>351</v>
      </c>
      <c r="AH215" s="37" t="s">
        <v>487</v>
      </c>
      <c r="AI215" s="37"/>
      <c r="AJ215" s="65"/>
      <c r="AK215" s="37"/>
      <c r="AL215" s="37"/>
      <c r="AM215" s="37"/>
      <c r="AN215" s="37"/>
      <c r="AO215" s="37"/>
    </row>
    <row r="216" s="5" customFormat="1" ht="64" customHeight="1" spans="1:41">
      <c r="A216" s="36" t="s">
        <v>226</v>
      </c>
      <c r="B216" s="37" t="s">
        <v>871</v>
      </c>
      <c r="C216" s="37" t="s">
        <v>872</v>
      </c>
      <c r="D216" s="37" t="s">
        <v>192</v>
      </c>
      <c r="E216" s="37" t="s">
        <v>253</v>
      </c>
      <c r="F216" s="37" t="s">
        <v>131</v>
      </c>
      <c r="G216" s="37" t="s">
        <v>416</v>
      </c>
      <c r="H216" s="37" t="s">
        <v>873</v>
      </c>
      <c r="I216" s="36"/>
      <c r="J216" s="54">
        <f>K216+P216+Q216+R216+S216+T216+U216+V216+W216</f>
        <v>10</v>
      </c>
      <c r="K216" s="54"/>
      <c r="L216" s="54"/>
      <c r="M216" s="54"/>
      <c r="N216" s="54"/>
      <c r="O216" s="54"/>
      <c r="P216" s="54">
        <v>10</v>
      </c>
      <c r="Q216" s="54"/>
      <c r="R216" s="54"/>
      <c r="S216" s="54"/>
      <c r="T216" s="54"/>
      <c r="U216" s="54"/>
      <c r="V216" s="54"/>
      <c r="W216" s="54"/>
      <c r="X216" s="37" t="s">
        <v>128</v>
      </c>
      <c r="Y216" s="37" t="s">
        <v>129</v>
      </c>
      <c r="Z216" s="37" t="s">
        <v>110</v>
      </c>
      <c r="AA216" s="37" t="s">
        <v>110</v>
      </c>
      <c r="AB216" s="37" t="s">
        <v>129</v>
      </c>
      <c r="AC216" s="37" t="s">
        <v>129</v>
      </c>
      <c r="AD216" s="37">
        <v>20</v>
      </c>
      <c r="AE216" s="37">
        <v>62</v>
      </c>
      <c r="AF216" s="37">
        <v>62</v>
      </c>
      <c r="AG216" s="37" t="s">
        <v>351</v>
      </c>
      <c r="AH216" s="37" t="s">
        <v>487</v>
      </c>
      <c r="AI216" s="37"/>
      <c r="AJ216" s="65"/>
      <c r="AK216" s="37"/>
      <c r="AL216" s="37"/>
      <c r="AM216" s="37"/>
      <c r="AN216" s="37"/>
      <c r="AO216" s="37"/>
    </row>
    <row r="217" s="5" customFormat="1" ht="64" customHeight="1" spans="1:41">
      <c r="A217" s="36" t="s">
        <v>226</v>
      </c>
      <c r="B217" s="37" t="s">
        <v>874</v>
      </c>
      <c r="C217" s="37" t="s">
        <v>875</v>
      </c>
      <c r="D217" s="37" t="s">
        <v>192</v>
      </c>
      <c r="E217" s="54" t="s">
        <v>249</v>
      </c>
      <c r="F217" s="37" t="s">
        <v>131</v>
      </c>
      <c r="G217" s="37" t="s">
        <v>416</v>
      </c>
      <c r="H217" s="37" t="s">
        <v>876</v>
      </c>
      <c r="I217" s="36"/>
      <c r="J217" s="54">
        <f>K217+P217+Q217+R217+S217+T217+U217+V217+W217</f>
        <v>10</v>
      </c>
      <c r="K217" s="54"/>
      <c r="L217" s="54"/>
      <c r="M217" s="54"/>
      <c r="N217" s="54"/>
      <c r="O217" s="54"/>
      <c r="P217" s="54">
        <v>10</v>
      </c>
      <c r="Q217" s="54"/>
      <c r="R217" s="54"/>
      <c r="S217" s="54"/>
      <c r="T217" s="54"/>
      <c r="U217" s="54"/>
      <c r="V217" s="54"/>
      <c r="W217" s="54"/>
      <c r="X217" s="37" t="s">
        <v>128</v>
      </c>
      <c r="Y217" s="37" t="s">
        <v>129</v>
      </c>
      <c r="Z217" s="37" t="s">
        <v>110</v>
      </c>
      <c r="AA217" s="37" t="s">
        <v>110</v>
      </c>
      <c r="AB217" s="37" t="s">
        <v>129</v>
      </c>
      <c r="AC217" s="37" t="s">
        <v>129</v>
      </c>
      <c r="AD217" s="54">
        <v>10</v>
      </c>
      <c r="AE217" s="37">
        <v>30</v>
      </c>
      <c r="AF217" s="37">
        <v>30</v>
      </c>
      <c r="AG217" s="37" t="s">
        <v>351</v>
      </c>
      <c r="AH217" s="37" t="s">
        <v>877</v>
      </c>
      <c r="AI217" s="37"/>
      <c r="AJ217" s="65"/>
      <c r="AK217" s="37"/>
      <c r="AL217" s="37"/>
      <c r="AM217" s="37"/>
      <c r="AN217" s="37"/>
      <c r="AO217" s="37"/>
    </row>
    <row r="218" s="5" customFormat="1" ht="61" customHeight="1" spans="1:41">
      <c r="A218" s="36" t="s">
        <v>226</v>
      </c>
      <c r="B218" s="37" t="s">
        <v>878</v>
      </c>
      <c r="C218" s="37" t="s">
        <v>879</v>
      </c>
      <c r="D218" s="37" t="s">
        <v>192</v>
      </c>
      <c r="E218" s="37" t="s">
        <v>249</v>
      </c>
      <c r="F218" s="37" t="s">
        <v>131</v>
      </c>
      <c r="G218" s="37" t="s">
        <v>416</v>
      </c>
      <c r="H218" s="37" t="s">
        <v>858</v>
      </c>
      <c r="I218" s="36"/>
      <c r="J218" s="54">
        <f>K218+P218+Q218+R218+S218+T218+U218+V218+W218</f>
        <v>10</v>
      </c>
      <c r="K218" s="54"/>
      <c r="L218" s="54"/>
      <c r="M218" s="54"/>
      <c r="N218" s="54"/>
      <c r="O218" s="54"/>
      <c r="P218" s="54">
        <v>10</v>
      </c>
      <c r="Q218" s="54"/>
      <c r="R218" s="54"/>
      <c r="S218" s="54"/>
      <c r="T218" s="54"/>
      <c r="U218" s="54"/>
      <c r="V218" s="54"/>
      <c r="W218" s="54"/>
      <c r="X218" s="37" t="s">
        <v>128</v>
      </c>
      <c r="Y218" s="37" t="s">
        <v>129</v>
      </c>
      <c r="Z218" s="37" t="s">
        <v>110</v>
      </c>
      <c r="AA218" s="37" t="s">
        <v>110</v>
      </c>
      <c r="AB218" s="37" t="s">
        <v>129</v>
      </c>
      <c r="AC218" s="37" t="s">
        <v>129</v>
      </c>
      <c r="AD218" s="37">
        <v>10</v>
      </c>
      <c r="AE218" s="37">
        <v>30</v>
      </c>
      <c r="AF218" s="37">
        <v>30</v>
      </c>
      <c r="AG218" s="37" t="s">
        <v>351</v>
      </c>
      <c r="AH218" s="37" t="s">
        <v>877</v>
      </c>
      <c r="AI218" s="37"/>
      <c r="AJ218" s="65"/>
      <c r="AK218" s="37"/>
      <c r="AL218" s="37"/>
      <c r="AM218" s="37"/>
      <c r="AN218" s="37"/>
      <c r="AO218" s="37"/>
    </row>
    <row r="219" s="5" customFormat="1" ht="61" customHeight="1" spans="1:41">
      <c r="A219" s="36" t="s">
        <v>226</v>
      </c>
      <c r="B219" s="37" t="s">
        <v>880</v>
      </c>
      <c r="C219" s="37" t="s">
        <v>881</v>
      </c>
      <c r="D219" s="37" t="s">
        <v>192</v>
      </c>
      <c r="E219" s="37" t="s">
        <v>249</v>
      </c>
      <c r="F219" s="37" t="s">
        <v>131</v>
      </c>
      <c r="G219" s="37" t="s">
        <v>416</v>
      </c>
      <c r="H219" s="37" t="s">
        <v>870</v>
      </c>
      <c r="I219" s="36"/>
      <c r="J219" s="54">
        <f>K219+P219+Q219+R219+S219+T219+U219+V219+W219</f>
        <v>10</v>
      </c>
      <c r="K219" s="54"/>
      <c r="L219" s="54"/>
      <c r="M219" s="54"/>
      <c r="N219" s="54"/>
      <c r="O219" s="54"/>
      <c r="P219" s="54">
        <v>10</v>
      </c>
      <c r="Q219" s="54"/>
      <c r="R219" s="54"/>
      <c r="S219" s="54"/>
      <c r="T219" s="54"/>
      <c r="U219" s="54"/>
      <c r="V219" s="54"/>
      <c r="W219" s="54"/>
      <c r="X219" s="37" t="s">
        <v>128</v>
      </c>
      <c r="Y219" s="37" t="s">
        <v>129</v>
      </c>
      <c r="Z219" s="37" t="s">
        <v>110</v>
      </c>
      <c r="AA219" s="37" t="s">
        <v>110</v>
      </c>
      <c r="AB219" s="37" t="s">
        <v>129</v>
      </c>
      <c r="AC219" s="37" t="s">
        <v>129</v>
      </c>
      <c r="AD219" s="37">
        <v>10</v>
      </c>
      <c r="AE219" s="37">
        <v>30</v>
      </c>
      <c r="AF219" s="37">
        <v>30</v>
      </c>
      <c r="AG219" s="37" t="s">
        <v>351</v>
      </c>
      <c r="AH219" s="37" t="s">
        <v>877</v>
      </c>
      <c r="AI219" s="37"/>
      <c r="AJ219" s="65"/>
      <c r="AK219" s="37"/>
      <c r="AL219" s="37"/>
      <c r="AM219" s="37"/>
      <c r="AN219" s="37"/>
      <c r="AO219" s="37"/>
    </row>
    <row r="220" s="5" customFormat="1" ht="61" customHeight="1" spans="1:41">
      <c r="A220" s="36" t="s">
        <v>226</v>
      </c>
      <c r="B220" s="37" t="s">
        <v>882</v>
      </c>
      <c r="C220" s="37" t="s">
        <v>883</v>
      </c>
      <c r="D220" s="37" t="s">
        <v>192</v>
      </c>
      <c r="E220" s="37" t="s">
        <v>239</v>
      </c>
      <c r="F220" s="37" t="s">
        <v>131</v>
      </c>
      <c r="G220" s="37" t="s">
        <v>416</v>
      </c>
      <c r="H220" s="37" t="s">
        <v>884</v>
      </c>
      <c r="I220" s="36"/>
      <c r="J220" s="54">
        <f>K220+P220+Q220+R220+S220+T220+U220+V220+W220</f>
        <v>20</v>
      </c>
      <c r="K220" s="54"/>
      <c r="L220" s="54"/>
      <c r="M220" s="54"/>
      <c r="N220" s="54"/>
      <c r="O220" s="54"/>
      <c r="P220" s="54">
        <v>20</v>
      </c>
      <c r="Q220" s="54"/>
      <c r="R220" s="54"/>
      <c r="S220" s="54"/>
      <c r="T220" s="54"/>
      <c r="U220" s="54"/>
      <c r="V220" s="54"/>
      <c r="W220" s="54"/>
      <c r="X220" s="37" t="s">
        <v>128</v>
      </c>
      <c r="Y220" s="37" t="s">
        <v>129</v>
      </c>
      <c r="Z220" s="37" t="s">
        <v>110</v>
      </c>
      <c r="AA220" s="37" t="s">
        <v>110</v>
      </c>
      <c r="AB220" s="37" t="s">
        <v>129</v>
      </c>
      <c r="AC220" s="37" t="s">
        <v>129</v>
      </c>
      <c r="AD220" s="37">
        <v>15</v>
      </c>
      <c r="AE220" s="37">
        <v>45</v>
      </c>
      <c r="AF220" s="37">
        <v>45</v>
      </c>
      <c r="AG220" s="37" t="s">
        <v>351</v>
      </c>
      <c r="AH220" s="37" t="s">
        <v>877</v>
      </c>
      <c r="AI220" s="37"/>
      <c r="AJ220" s="65"/>
      <c r="AK220" s="37"/>
      <c r="AL220" s="37"/>
      <c r="AM220" s="37"/>
      <c r="AN220" s="37"/>
      <c r="AO220" s="37"/>
    </row>
    <row r="221" s="5" customFormat="1" ht="61" customHeight="1" spans="1:41">
      <c r="A221" s="36" t="s">
        <v>226</v>
      </c>
      <c r="B221" s="37" t="s">
        <v>885</v>
      </c>
      <c r="C221" s="37" t="s">
        <v>886</v>
      </c>
      <c r="D221" s="37" t="s">
        <v>192</v>
      </c>
      <c r="E221" s="37" t="s">
        <v>253</v>
      </c>
      <c r="F221" s="37" t="s">
        <v>131</v>
      </c>
      <c r="G221" s="37" t="s">
        <v>416</v>
      </c>
      <c r="H221" s="37" t="s">
        <v>873</v>
      </c>
      <c r="I221" s="36"/>
      <c r="J221" s="54">
        <f>K221+P221+Q221+R221+S221+T221+U221+V221+W221</f>
        <v>10</v>
      </c>
      <c r="K221" s="54"/>
      <c r="L221" s="54"/>
      <c r="M221" s="54"/>
      <c r="N221" s="54"/>
      <c r="O221" s="54"/>
      <c r="P221" s="54">
        <v>10</v>
      </c>
      <c r="Q221" s="54"/>
      <c r="R221" s="54"/>
      <c r="S221" s="54"/>
      <c r="T221" s="54"/>
      <c r="U221" s="54"/>
      <c r="V221" s="54"/>
      <c r="W221" s="54"/>
      <c r="X221" s="37" t="s">
        <v>128</v>
      </c>
      <c r="Y221" s="37" t="s">
        <v>129</v>
      </c>
      <c r="Z221" s="37" t="s">
        <v>110</v>
      </c>
      <c r="AA221" s="37" t="s">
        <v>110</v>
      </c>
      <c r="AB221" s="37" t="s">
        <v>129</v>
      </c>
      <c r="AC221" s="37" t="s">
        <v>129</v>
      </c>
      <c r="AD221" s="54">
        <v>12</v>
      </c>
      <c r="AE221" s="37">
        <v>36</v>
      </c>
      <c r="AF221" s="37">
        <v>36</v>
      </c>
      <c r="AG221" s="37" t="s">
        <v>351</v>
      </c>
      <c r="AH221" s="37" t="s">
        <v>877</v>
      </c>
      <c r="AI221" s="37"/>
      <c r="AJ221" s="65"/>
      <c r="AK221" s="37"/>
      <c r="AL221" s="37"/>
      <c r="AM221" s="37"/>
      <c r="AN221" s="37"/>
      <c r="AO221" s="37"/>
    </row>
    <row r="222" s="5" customFormat="1" ht="95" customHeight="1" spans="1:41">
      <c r="A222" s="36" t="s">
        <v>226</v>
      </c>
      <c r="B222" s="37" t="s">
        <v>887</v>
      </c>
      <c r="C222" s="37" t="s">
        <v>888</v>
      </c>
      <c r="D222" s="37" t="s">
        <v>192</v>
      </c>
      <c r="E222" s="37" t="s">
        <v>253</v>
      </c>
      <c r="F222" s="37" t="s">
        <v>131</v>
      </c>
      <c r="G222" s="37" t="s">
        <v>416</v>
      </c>
      <c r="H222" s="37" t="s">
        <v>873</v>
      </c>
      <c r="I222" s="36"/>
      <c r="J222" s="54">
        <f>K222+P222+Q222+R222+S222+T222+U222+V222+W222</f>
        <v>20</v>
      </c>
      <c r="K222" s="54"/>
      <c r="L222" s="54"/>
      <c r="M222" s="54"/>
      <c r="N222" s="54"/>
      <c r="O222" s="54"/>
      <c r="P222" s="54">
        <v>20</v>
      </c>
      <c r="Q222" s="54"/>
      <c r="R222" s="54"/>
      <c r="S222" s="54"/>
      <c r="T222" s="54"/>
      <c r="U222" s="54"/>
      <c r="V222" s="54"/>
      <c r="W222" s="54"/>
      <c r="X222" s="37" t="s">
        <v>128</v>
      </c>
      <c r="Y222" s="37" t="s">
        <v>129</v>
      </c>
      <c r="Z222" s="37" t="s">
        <v>110</v>
      </c>
      <c r="AA222" s="37" t="s">
        <v>110</v>
      </c>
      <c r="AB222" s="37" t="s">
        <v>129</v>
      </c>
      <c r="AC222" s="37" t="s">
        <v>129</v>
      </c>
      <c r="AD222" s="54">
        <v>15</v>
      </c>
      <c r="AE222" s="37">
        <v>47</v>
      </c>
      <c r="AF222" s="37">
        <v>47</v>
      </c>
      <c r="AG222" s="37" t="s">
        <v>351</v>
      </c>
      <c r="AH222" s="37" t="s">
        <v>877</v>
      </c>
      <c r="AI222" s="37"/>
      <c r="AJ222" s="65"/>
      <c r="AK222" s="37"/>
      <c r="AL222" s="37"/>
      <c r="AM222" s="37"/>
      <c r="AN222" s="37"/>
      <c r="AO222" s="37"/>
    </row>
    <row r="223" s="5" customFormat="1" ht="113" customHeight="1" spans="1:41">
      <c r="A223" s="36" t="s">
        <v>226</v>
      </c>
      <c r="B223" s="37" t="s">
        <v>889</v>
      </c>
      <c r="C223" s="37" t="s">
        <v>890</v>
      </c>
      <c r="D223" s="37" t="s">
        <v>192</v>
      </c>
      <c r="E223" s="37" t="s">
        <v>239</v>
      </c>
      <c r="F223" s="37" t="s">
        <v>131</v>
      </c>
      <c r="G223" s="37" t="s">
        <v>416</v>
      </c>
      <c r="H223" s="37" t="s">
        <v>873</v>
      </c>
      <c r="I223" s="36"/>
      <c r="J223" s="54">
        <f>K223+P223+Q223+R223+S223+T223+U223+V223+W223</f>
        <v>10</v>
      </c>
      <c r="K223" s="54"/>
      <c r="L223" s="54"/>
      <c r="M223" s="54"/>
      <c r="N223" s="54"/>
      <c r="O223" s="54"/>
      <c r="P223" s="54">
        <v>10</v>
      </c>
      <c r="Q223" s="54"/>
      <c r="R223" s="54"/>
      <c r="S223" s="54"/>
      <c r="T223" s="54"/>
      <c r="U223" s="54"/>
      <c r="V223" s="54"/>
      <c r="W223" s="54"/>
      <c r="X223" s="37" t="s">
        <v>128</v>
      </c>
      <c r="Y223" s="37" t="s">
        <v>129</v>
      </c>
      <c r="Z223" s="37" t="s">
        <v>110</v>
      </c>
      <c r="AA223" s="37" t="s">
        <v>110</v>
      </c>
      <c r="AB223" s="37" t="s">
        <v>129</v>
      </c>
      <c r="AC223" s="37" t="s">
        <v>129</v>
      </c>
      <c r="AD223" s="54">
        <v>10</v>
      </c>
      <c r="AE223" s="37">
        <v>30</v>
      </c>
      <c r="AF223" s="37">
        <v>30</v>
      </c>
      <c r="AG223" s="37" t="s">
        <v>351</v>
      </c>
      <c r="AH223" s="37" t="s">
        <v>877</v>
      </c>
      <c r="AI223" s="37"/>
      <c r="AJ223" s="65"/>
      <c r="AK223" s="37"/>
      <c r="AL223" s="37"/>
      <c r="AM223" s="37"/>
      <c r="AN223" s="37"/>
      <c r="AO223" s="37"/>
    </row>
    <row r="224" s="5" customFormat="1" ht="78" customHeight="1" spans="1:41">
      <c r="A224" s="36" t="s">
        <v>226</v>
      </c>
      <c r="B224" s="37" t="s">
        <v>891</v>
      </c>
      <c r="C224" s="37" t="s">
        <v>892</v>
      </c>
      <c r="D224" s="37" t="s">
        <v>192</v>
      </c>
      <c r="E224" s="37" t="s">
        <v>193</v>
      </c>
      <c r="F224" s="37" t="s">
        <v>131</v>
      </c>
      <c r="G224" s="37" t="s">
        <v>416</v>
      </c>
      <c r="H224" s="37" t="s">
        <v>873</v>
      </c>
      <c r="I224" s="36"/>
      <c r="J224" s="54">
        <f>K224+P224+Q224+R224+S224+T224+U224+V224+W224</f>
        <v>20</v>
      </c>
      <c r="K224" s="54"/>
      <c r="L224" s="54"/>
      <c r="M224" s="54"/>
      <c r="N224" s="54"/>
      <c r="O224" s="54"/>
      <c r="P224" s="54">
        <v>20</v>
      </c>
      <c r="Q224" s="54"/>
      <c r="R224" s="54"/>
      <c r="S224" s="54"/>
      <c r="T224" s="54"/>
      <c r="U224" s="54"/>
      <c r="V224" s="54"/>
      <c r="W224" s="54"/>
      <c r="X224" s="37" t="s">
        <v>128</v>
      </c>
      <c r="Y224" s="37" t="s">
        <v>129</v>
      </c>
      <c r="Z224" s="37" t="s">
        <v>110</v>
      </c>
      <c r="AA224" s="37" t="s">
        <v>110</v>
      </c>
      <c r="AB224" s="37" t="s">
        <v>129</v>
      </c>
      <c r="AC224" s="37" t="s">
        <v>129</v>
      </c>
      <c r="AD224" s="54">
        <v>10</v>
      </c>
      <c r="AE224" s="37">
        <v>30</v>
      </c>
      <c r="AF224" s="37">
        <v>30</v>
      </c>
      <c r="AG224" s="37" t="s">
        <v>351</v>
      </c>
      <c r="AH224" s="37" t="s">
        <v>877</v>
      </c>
      <c r="AI224" s="37"/>
      <c r="AJ224" s="65"/>
      <c r="AK224" s="37"/>
      <c r="AL224" s="37"/>
      <c r="AM224" s="37"/>
      <c r="AN224" s="37"/>
      <c r="AO224" s="37"/>
    </row>
    <row r="225" s="5" customFormat="1" ht="99" customHeight="1" spans="1:41">
      <c r="A225" s="36" t="s">
        <v>226</v>
      </c>
      <c r="B225" s="37" t="s">
        <v>893</v>
      </c>
      <c r="C225" s="36" t="s">
        <v>894</v>
      </c>
      <c r="D225" s="37" t="s">
        <v>192</v>
      </c>
      <c r="E225" s="37" t="s">
        <v>853</v>
      </c>
      <c r="F225" s="37" t="s">
        <v>131</v>
      </c>
      <c r="G225" s="37" t="s">
        <v>416</v>
      </c>
      <c r="H225" s="37" t="s">
        <v>873</v>
      </c>
      <c r="I225" s="36"/>
      <c r="J225" s="54">
        <f>K225+P225+Q225+R225+S225+T225+U225+V225+W225</f>
        <v>50</v>
      </c>
      <c r="K225" s="54"/>
      <c r="L225" s="54"/>
      <c r="M225" s="54"/>
      <c r="N225" s="54"/>
      <c r="O225" s="54"/>
      <c r="P225" s="54">
        <v>50</v>
      </c>
      <c r="Q225" s="54"/>
      <c r="R225" s="54"/>
      <c r="S225" s="54"/>
      <c r="T225" s="54"/>
      <c r="U225" s="54"/>
      <c r="V225" s="54"/>
      <c r="W225" s="54"/>
      <c r="X225" s="37" t="s">
        <v>128</v>
      </c>
      <c r="Y225" s="37" t="s">
        <v>129</v>
      </c>
      <c r="Z225" s="37" t="s">
        <v>110</v>
      </c>
      <c r="AA225" s="37" t="s">
        <v>110</v>
      </c>
      <c r="AB225" s="37" t="s">
        <v>129</v>
      </c>
      <c r="AC225" s="37" t="s">
        <v>129</v>
      </c>
      <c r="AD225" s="37">
        <v>50</v>
      </c>
      <c r="AE225" s="37">
        <v>152</v>
      </c>
      <c r="AF225" s="37">
        <v>152</v>
      </c>
      <c r="AG225" s="37" t="s">
        <v>351</v>
      </c>
      <c r="AH225" s="37" t="s">
        <v>895</v>
      </c>
      <c r="AI225" s="37"/>
      <c r="AJ225" s="65"/>
      <c r="AK225" s="37"/>
      <c r="AL225" s="37"/>
      <c r="AM225" s="37"/>
      <c r="AN225" s="37"/>
      <c r="AO225" s="37"/>
    </row>
    <row r="226" s="5" customFormat="1" ht="44" customHeight="1" spans="1:41">
      <c r="A226" s="36" t="s">
        <v>226</v>
      </c>
      <c r="B226" s="37" t="s">
        <v>896</v>
      </c>
      <c r="C226" s="36" t="s">
        <v>897</v>
      </c>
      <c r="D226" s="37" t="s">
        <v>192</v>
      </c>
      <c r="E226" s="36" t="s">
        <v>853</v>
      </c>
      <c r="F226" s="37" t="s">
        <v>131</v>
      </c>
      <c r="G226" s="37" t="s">
        <v>416</v>
      </c>
      <c r="H226" s="37" t="s">
        <v>873</v>
      </c>
      <c r="I226" s="36"/>
      <c r="J226" s="54">
        <f>K226+P226+Q226+R226+S226+T226+U226+V226+W226</f>
        <v>20</v>
      </c>
      <c r="K226" s="54"/>
      <c r="L226" s="54"/>
      <c r="M226" s="54"/>
      <c r="N226" s="54"/>
      <c r="O226" s="54"/>
      <c r="P226" s="54">
        <v>20</v>
      </c>
      <c r="Q226" s="54"/>
      <c r="R226" s="54"/>
      <c r="S226" s="54"/>
      <c r="T226" s="54"/>
      <c r="U226" s="54"/>
      <c r="V226" s="54"/>
      <c r="W226" s="54"/>
      <c r="X226" s="37" t="s">
        <v>128</v>
      </c>
      <c r="Y226" s="37" t="s">
        <v>129</v>
      </c>
      <c r="Z226" s="37" t="s">
        <v>110</v>
      </c>
      <c r="AA226" s="37" t="s">
        <v>110</v>
      </c>
      <c r="AB226" s="37" t="s">
        <v>129</v>
      </c>
      <c r="AC226" s="37" t="s">
        <v>129</v>
      </c>
      <c r="AD226" s="37">
        <v>20</v>
      </c>
      <c r="AE226" s="37">
        <v>60</v>
      </c>
      <c r="AF226" s="37">
        <v>60</v>
      </c>
      <c r="AG226" s="37" t="s">
        <v>351</v>
      </c>
      <c r="AH226" s="37" t="s">
        <v>487</v>
      </c>
      <c r="AI226" s="37"/>
      <c r="AJ226" s="65"/>
      <c r="AK226" s="37"/>
      <c r="AL226" s="37"/>
      <c r="AM226" s="37"/>
      <c r="AN226" s="37"/>
      <c r="AO226" s="37"/>
    </row>
    <row r="227" s="5" customFormat="1" ht="73" customHeight="1" spans="1:41">
      <c r="A227" s="36" t="s">
        <v>226</v>
      </c>
      <c r="B227" s="37" t="s">
        <v>898</v>
      </c>
      <c r="C227" s="37" t="s">
        <v>899</v>
      </c>
      <c r="D227" s="37" t="s">
        <v>154</v>
      </c>
      <c r="E227" s="37" t="s">
        <v>900</v>
      </c>
      <c r="F227" s="37" t="s">
        <v>131</v>
      </c>
      <c r="G227" s="37" t="s">
        <v>416</v>
      </c>
      <c r="H227" s="37" t="s">
        <v>326</v>
      </c>
      <c r="I227" s="36"/>
      <c r="J227" s="54">
        <f>K227+P227+Q227+R227+S227+T227+U227+V227+W227</f>
        <v>10</v>
      </c>
      <c r="K227" s="54"/>
      <c r="L227" s="54"/>
      <c r="M227" s="54"/>
      <c r="N227" s="54"/>
      <c r="O227" s="54"/>
      <c r="P227" s="54">
        <v>10</v>
      </c>
      <c r="Q227" s="54"/>
      <c r="R227" s="54"/>
      <c r="S227" s="54"/>
      <c r="T227" s="54"/>
      <c r="U227" s="54"/>
      <c r="V227" s="54"/>
      <c r="W227" s="54"/>
      <c r="X227" s="37" t="s">
        <v>128</v>
      </c>
      <c r="Y227" s="37" t="s">
        <v>129</v>
      </c>
      <c r="Z227" s="37" t="s">
        <v>110</v>
      </c>
      <c r="AA227" s="37" t="s">
        <v>110</v>
      </c>
      <c r="AB227" s="37" t="s">
        <v>129</v>
      </c>
      <c r="AC227" s="37" t="s">
        <v>129</v>
      </c>
      <c r="AD227" s="54">
        <v>8</v>
      </c>
      <c r="AE227" s="37">
        <v>25</v>
      </c>
      <c r="AF227" s="37">
        <v>25</v>
      </c>
      <c r="AG227" s="37" t="s">
        <v>351</v>
      </c>
      <c r="AH227" s="37" t="s">
        <v>877</v>
      </c>
      <c r="AI227" s="37"/>
      <c r="AJ227" s="65"/>
      <c r="AK227" s="37"/>
      <c r="AL227" s="37"/>
      <c r="AM227" s="37"/>
      <c r="AN227" s="37"/>
      <c r="AO227" s="37"/>
    </row>
    <row r="228" s="5" customFormat="1" ht="61" customHeight="1" spans="1:41">
      <c r="A228" s="36" t="s">
        <v>226</v>
      </c>
      <c r="B228" s="37" t="s">
        <v>901</v>
      </c>
      <c r="C228" s="37" t="s">
        <v>902</v>
      </c>
      <c r="D228" s="36" t="s">
        <v>154</v>
      </c>
      <c r="E228" s="37" t="s">
        <v>903</v>
      </c>
      <c r="F228" s="37" t="s">
        <v>131</v>
      </c>
      <c r="G228" s="37" t="s">
        <v>416</v>
      </c>
      <c r="H228" s="37" t="s">
        <v>904</v>
      </c>
      <c r="I228" s="36"/>
      <c r="J228" s="54">
        <f>K228+P228+Q228+R228+S228+T228+U228+V228+W228</f>
        <v>10</v>
      </c>
      <c r="K228" s="54"/>
      <c r="L228" s="54"/>
      <c r="M228" s="54"/>
      <c r="N228" s="54"/>
      <c r="O228" s="54"/>
      <c r="P228" s="54">
        <v>10</v>
      </c>
      <c r="Q228" s="54"/>
      <c r="R228" s="54"/>
      <c r="S228" s="54"/>
      <c r="T228" s="54"/>
      <c r="U228" s="54"/>
      <c r="V228" s="54"/>
      <c r="W228" s="54"/>
      <c r="X228" s="37" t="s">
        <v>128</v>
      </c>
      <c r="Y228" s="37" t="s">
        <v>129</v>
      </c>
      <c r="Z228" s="37" t="s">
        <v>110</v>
      </c>
      <c r="AA228" s="37" t="s">
        <v>110</v>
      </c>
      <c r="AB228" s="37" t="s">
        <v>129</v>
      </c>
      <c r="AC228" s="37" t="s">
        <v>129</v>
      </c>
      <c r="AD228" s="37">
        <v>14</v>
      </c>
      <c r="AE228" s="37">
        <v>40</v>
      </c>
      <c r="AF228" s="37">
        <v>40</v>
      </c>
      <c r="AG228" s="37" t="s">
        <v>351</v>
      </c>
      <c r="AH228" s="37" t="s">
        <v>877</v>
      </c>
      <c r="AI228" s="37"/>
      <c r="AJ228" s="65"/>
      <c r="AK228" s="37"/>
      <c r="AL228" s="37"/>
      <c r="AM228" s="37"/>
      <c r="AN228" s="37"/>
      <c r="AO228" s="37"/>
    </row>
    <row r="229" s="5" customFormat="1" ht="61" customHeight="1" spans="1:41">
      <c r="A229" s="36" t="s">
        <v>226</v>
      </c>
      <c r="B229" s="37" t="s">
        <v>905</v>
      </c>
      <c r="C229" s="37" t="s">
        <v>906</v>
      </c>
      <c r="D229" s="37" t="s">
        <v>154</v>
      </c>
      <c r="E229" s="37" t="s">
        <v>313</v>
      </c>
      <c r="F229" s="37" t="s">
        <v>131</v>
      </c>
      <c r="G229" s="37" t="s">
        <v>416</v>
      </c>
      <c r="H229" s="37" t="s">
        <v>907</v>
      </c>
      <c r="I229" s="36"/>
      <c r="J229" s="54">
        <f>K229+P229+Q229+R229+S229+T229+U229+V229+W229</f>
        <v>10</v>
      </c>
      <c r="K229" s="54"/>
      <c r="L229" s="54"/>
      <c r="M229" s="54"/>
      <c r="N229" s="54"/>
      <c r="O229" s="54"/>
      <c r="P229" s="54">
        <v>10</v>
      </c>
      <c r="Q229" s="54"/>
      <c r="R229" s="54"/>
      <c r="S229" s="54"/>
      <c r="T229" s="54"/>
      <c r="U229" s="54"/>
      <c r="V229" s="54"/>
      <c r="W229" s="54"/>
      <c r="X229" s="37" t="s">
        <v>128</v>
      </c>
      <c r="Y229" s="37" t="s">
        <v>129</v>
      </c>
      <c r="Z229" s="37" t="s">
        <v>110</v>
      </c>
      <c r="AA229" s="37" t="s">
        <v>110</v>
      </c>
      <c r="AB229" s="37" t="s">
        <v>129</v>
      </c>
      <c r="AC229" s="37" t="s">
        <v>129</v>
      </c>
      <c r="AD229" s="37">
        <v>10</v>
      </c>
      <c r="AE229" s="37">
        <v>30</v>
      </c>
      <c r="AF229" s="37">
        <v>30</v>
      </c>
      <c r="AG229" s="37" t="s">
        <v>351</v>
      </c>
      <c r="AH229" s="37" t="s">
        <v>877</v>
      </c>
      <c r="AI229" s="37"/>
      <c r="AJ229" s="65"/>
      <c r="AK229" s="37"/>
      <c r="AL229" s="37"/>
      <c r="AM229" s="37"/>
      <c r="AN229" s="37"/>
      <c r="AO229" s="37"/>
    </row>
    <row r="230" s="5" customFormat="1" ht="61" customHeight="1" spans="1:41">
      <c r="A230" s="36" t="s">
        <v>226</v>
      </c>
      <c r="B230" s="37" t="s">
        <v>908</v>
      </c>
      <c r="C230" s="36" t="s">
        <v>909</v>
      </c>
      <c r="D230" s="36" t="s">
        <v>154</v>
      </c>
      <c r="E230" s="36" t="s">
        <v>313</v>
      </c>
      <c r="F230" s="37" t="s">
        <v>131</v>
      </c>
      <c r="G230" s="37" t="s">
        <v>416</v>
      </c>
      <c r="H230" s="37" t="s">
        <v>910</v>
      </c>
      <c r="I230" s="36"/>
      <c r="J230" s="54">
        <f>K230+P230+Q230+R230+S230+T230+U230+V230+W230</f>
        <v>20</v>
      </c>
      <c r="K230" s="54"/>
      <c r="L230" s="54"/>
      <c r="M230" s="54"/>
      <c r="N230" s="54"/>
      <c r="O230" s="54"/>
      <c r="P230" s="54">
        <v>20</v>
      </c>
      <c r="Q230" s="54"/>
      <c r="R230" s="54"/>
      <c r="S230" s="54"/>
      <c r="T230" s="54"/>
      <c r="U230" s="54"/>
      <c r="V230" s="54"/>
      <c r="W230" s="54"/>
      <c r="X230" s="37" t="s">
        <v>128</v>
      </c>
      <c r="Y230" s="37" t="s">
        <v>129</v>
      </c>
      <c r="Z230" s="37" t="s">
        <v>110</v>
      </c>
      <c r="AA230" s="37" t="s">
        <v>110</v>
      </c>
      <c r="AB230" s="37" t="s">
        <v>129</v>
      </c>
      <c r="AC230" s="37" t="s">
        <v>129</v>
      </c>
      <c r="AD230" s="37">
        <v>30</v>
      </c>
      <c r="AE230" s="37">
        <v>306</v>
      </c>
      <c r="AF230" s="37">
        <v>306</v>
      </c>
      <c r="AG230" s="37" t="s">
        <v>351</v>
      </c>
      <c r="AH230" s="37" t="s">
        <v>490</v>
      </c>
      <c r="AI230" s="37"/>
      <c r="AJ230" s="65"/>
      <c r="AK230" s="37"/>
      <c r="AL230" s="37"/>
      <c r="AM230" s="37"/>
      <c r="AN230" s="37"/>
      <c r="AO230" s="37"/>
    </row>
    <row r="231" s="5" customFormat="1" ht="99" customHeight="1" spans="1:41">
      <c r="A231" s="36" t="s">
        <v>226</v>
      </c>
      <c r="B231" s="37" t="s">
        <v>911</v>
      </c>
      <c r="C231" s="37" t="s">
        <v>912</v>
      </c>
      <c r="D231" s="37" t="s">
        <v>154</v>
      </c>
      <c r="E231" s="37" t="s">
        <v>282</v>
      </c>
      <c r="F231" s="37" t="s">
        <v>131</v>
      </c>
      <c r="G231" s="37" t="s">
        <v>416</v>
      </c>
      <c r="H231" s="37" t="s">
        <v>326</v>
      </c>
      <c r="I231" s="36"/>
      <c r="J231" s="54">
        <f>K231+P231+Q231+R231+S231+T231+U231+V231+W231</f>
        <v>20</v>
      </c>
      <c r="K231" s="54"/>
      <c r="L231" s="54"/>
      <c r="M231" s="54"/>
      <c r="N231" s="54"/>
      <c r="O231" s="54"/>
      <c r="P231" s="54">
        <v>20</v>
      </c>
      <c r="Q231" s="54"/>
      <c r="R231" s="54"/>
      <c r="S231" s="54"/>
      <c r="T231" s="54"/>
      <c r="U231" s="54"/>
      <c r="V231" s="54"/>
      <c r="W231" s="54"/>
      <c r="X231" s="37" t="s">
        <v>128</v>
      </c>
      <c r="Y231" s="37" t="s">
        <v>129</v>
      </c>
      <c r="Z231" s="37" t="s">
        <v>110</v>
      </c>
      <c r="AA231" s="37" t="s">
        <v>110</v>
      </c>
      <c r="AB231" s="37" t="s">
        <v>129</v>
      </c>
      <c r="AC231" s="37" t="s">
        <v>129</v>
      </c>
      <c r="AD231" s="54">
        <v>12</v>
      </c>
      <c r="AE231" s="37">
        <v>36</v>
      </c>
      <c r="AF231" s="37">
        <v>36</v>
      </c>
      <c r="AG231" s="37" t="s">
        <v>351</v>
      </c>
      <c r="AH231" s="37" t="s">
        <v>877</v>
      </c>
      <c r="AI231" s="37"/>
      <c r="AJ231" s="65"/>
      <c r="AK231" s="37"/>
      <c r="AL231" s="37"/>
      <c r="AM231" s="37"/>
      <c r="AN231" s="37"/>
      <c r="AO231" s="37"/>
    </row>
    <row r="232" s="5" customFormat="1" ht="87" customHeight="1" spans="1:41">
      <c r="A232" s="36" t="s">
        <v>226</v>
      </c>
      <c r="B232" s="37" t="s">
        <v>913</v>
      </c>
      <c r="C232" s="36" t="s">
        <v>914</v>
      </c>
      <c r="D232" s="36" t="s">
        <v>154</v>
      </c>
      <c r="E232" s="36" t="s">
        <v>282</v>
      </c>
      <c r="F232" s="37" t="s">
        <v>131</v>
      </c>
      <c r="G232" s="37" t="s">
        <v>416</v>
      </c>
      <c r="H232" s="37" t="s">
        <v>326</v>
      </c>
      <c r="I232" s="36"/>
      <c r="J232" s="54">
        <f>K232+P232+Q232+R232+S232+T232+U232+V232+W232</f>
        <v>50</v>
      </c>
      <c r="K232" s="54"/>
      <c r="L232" s="54"/>
      <c r="M232" s="54"/>
      <c r="N232" s="54"/>
      <c r="O232" s="54"/>
      <c r="P232" s="54">
        <v>50</v>
      </c>
      <c r="Q232" s="54"/>
      <c r="R232" s="54"/>
      <c r="S232" s="54"/>
      <c r="T232" s="54"/>
      <c r="U232" s="54"/>
      <c r="V232" s="54"/>
      <c r="W232" s="54"/>
      <c r="X232" s="37" t="s">
        <v>128</v>
      </c>
      <c r="Y232" s="37" t="s">
        <v>129</v>
      </c>
      <c r="Z232" s="37" t="s">
        <v>110</v>
      </c>
      <c r="AA232" s="37" t="s">
        <v>110</v>
      </c>
      <c r="AB232" s="37" t="s">
        <v>129</v>
      </c>
      <c r="AC232" s="37" t="s">
        <v>129</v>
      </c>
      <c r="AD232" s="37">
        <v>100</v>
      </c>
      <c r="AE232" s="37">
        <v>301</v>
      </c>
      <c r="AF232" s="37">
        <v>301</v>
      </c>
      <c r="AG232" s="37" t="s">
        <v>351</v>
      </c>
      <c r="AH232" s="37" t="s">
        <v>915</v>
      </c>
      <c r="AI232" s="37"/>
      <c r="AJ232" s="65"/>
      <c r="AK232" s="37"/>
      <c r="AL232" s="37"/>
      <c r="AM232" s="37"/>
      <c r="AN232" s="37"/>
      <c r="AO232" s="37"/>
    </row>
    <row r="233" s="5" customFormat="1" ht="95" customHeight="1" spans="1:41">
      <c r="A233" s="36" t="s">
        <v>226</v>
      </c>
      <c r="B233" s="37" t="s">
        <v>916</v>
      </c>
      <c r="C233" s="36" t="s">
        <v>917</v>
      </c>
      <c r="D233" s="37" t="s">
        <v>179</v>
      </c>
      <c r="E233" s="37" t="s">
        <v>355</v>
      </c>
      <c r="F233" s="37" t="s">
        <v>131</v>
      </c>
      <c r="G233" s="37" t="s">
        <v>416</v>
      </c>
      <c r="H233" s="37" t="s">
        <v>918</v>
      </c>
      <c r="I233" s="36"/>
      <c r="J233" s="54">
        <f>K233+P233+Q233+R233+S233+T233+U233+V233+W233</f>
        <v>100</v>
      </c>
      <c r="K233" s="54"/>
      <c r="L233" s="54"/>
      <c r="M233" s="54"/>
      <c r="N233" s="54"/>
      <c r="O233" s="54"/>
      <c r="P233" s="54">
        <v>100</v>
      </c>
      <c r="Q233" s="54"/>
      <c r="R233" s="54"/>
      <c r="S233" s="54"/>
      <c r="T233" s="54"/>
      <c r="U233" s="54"/>
      <c r="V233" s="54"/>
      <c r="W233" s="54"/>
      <c r="X233" s="37" t="s">
        <v>128</v>
      </c>
      <c r="Y233" s="37" t="s">
        <v>129</v>
      </c>
      <c r="Z233" s="37" t="s">
        <v>110</v>
      </c>
      <c r="AA233" s="37" t="s">
        <v>110</v>
      </c>
      <c r="AB233" s="37" t="s">
        <v>129</v>
      </c>
      <c r="AC233" s="37" t="s">
        <v>129</v>
      </c>
      <c r="AD233" s="37">
        <v>300</v>
      </c>
      <c r="AE233" s="37">
        <v>900</v>
      </c>
      <c r="AF233" s="37">
        <v>900</v>
      </c>
      <c r="AG233" s="37" t="s">
        <v>351</v>
      </c>
      <c r="AH233" s="37" t="s">
        <v>919</v>
      </c>
      <c r="AI233" s="37"/>
      <c r="AJ233" s="65"/>
      <c r="AK233" s="37"/>
      <c r="AL233" s="37"/>
      <c r="AM233" s="37"/>
      <c r="AN233" s="37"/>
      <c r="AO233" s="37"/>
    </row>
    <row r="234" s="5" customFormat="1" ht="66" customHeight="1" spans="1:41">
      <c r="A234" s="36" t="s">
        <v>226</v>
      </c>
      <c r="B234" s="37" t="s">
        <v>920</v>
      </c>
      <c r="C234" s="36" t="s">
        <v>921</v>
      </c>
      <c r="D234" s="36" t="s">
        <v>179</v>
      </c>
      <c r="E234" s="36" t="s">
        <v>355</v>
      </c>
      <c r="F234" s="37" t="s">
        <v>131</v>
      </c>
      <c r="G234" s="37" t="s">
        <v>416</v>
      </c>
      <c r="H234" s="37" t="s">
        <v>922</v>
      </c>
      <c r="I234" s="36"/>
      <c r="J234" s="54">
        <f>K234+P234+Q234+R234+S234+T234+U234+V234+W234</f>
        <v>100</v>
      </c>
      <c r="K234" s="54"/>
      <c r="L234" s="54"/>
      <c r="M234" s="54"/>
      <c r="N234" s="54"/>
      <c r="O234" s="54"/>
      <c r="P234" s="54">
        <v>100</v>
      </c>
      <c r="Q234" s="54"/>
      <c r="R234" s="54"/>
      <c r="S234" s="54"/>
      <c r="T234" s="54"/>
      <c r="U234" s="54"/>
      <c r="V234" s="54"/>
      <c r="W234" s="54"/>
      <c r="X234" s="37" t="s">
        <v>128</v>
      </c>
      <c r="Y234" s="37" t="s">
        <v>129</v>
      </c>
      <c r="Z234" s="37" t="s">
        <v>110</v>
      </c>
      <c r="AA234" s="37" t="s">
        <v>110</v>
      </c>
      <c r="AB234" s="37" t="s">
        <v>129</v>
      </c>
      <c r="AC234" s="37" t="s">
        <v>129</v>
      </c>
      <c r="AD234" s="37">
        <v>100</v>
      </c>
      <c r="AE234" s="37">
        <v>306</v>
      </c>
      <c r="AF234" s="37">
        <v>306</v>
      </c>
      <c r="AG234" s="37" t="s">
        <v>351</v>
      </c>
      <c r="AH234" s="37" t="s">
        <v>915</v>
      </c>
      <c r="AI234" s="37"/>
      <c r="AJ234" s="65"/>
      <c r="AK234" s="37"/>
      <c r="AL234" s="37"/>
      <c r="AM234" s="37"/>
      <c r="AN234" s="37"/>
      <c r="AO234" s="37"/>
    </row>
    <row r="235" s="5" customFormat="1" ht="62" customHeight="1" spans="1:41">
      <c r="A235" s="36" t="s">
        <v>226</v>
      </c>
      <c r="B235" s="37" t="s">
        <v>923</v>
      </c>
      <c r="C235" s="36" t="s">
        <v>924</v>
      </c>
      <c r="D235" s="37" t="s">
        <v>179</v>
      </c>
      <c r="E235" s="36" t="s">
        <v>355</v>
      </c>
      <c r="F235" s="37" t="s">
        <v>131</v>
      </c>
      <c r="G235" s="37" t="s">
        <v>416</v>
      </c>
      <c r="H235" s="37" t="s">
        <v>925</v>
      </c>
      <c r="I235" s="36"/>
      <c r="J235" s="54">
        <f>K235+P235+Q235+R235+S235+T235+U235+V235+W235</f>
        <v>20</v>
      </c>
      <c r="K235" s="54"/>
      <c r="L235" s="54"/>
      <c r="M235" s="54"/>
      <c r="N235" s="54"/>
      <c r="O235" s="54"/>
      <c r="P235" s="54">
        <v>20</v>
      </c>
      <c r="Q235" s="54"/>
      <c r="R235" s="54"/>
      <c r="S235" s="54"/>
      <c r="T235" s="54"/>
      <c r="U235" s="54"/>
      <c r="V235" s="54"/>
      <c r="W235" s="54"/>
      <c r="X235" s="37" t="s">
        <v>128</v>
      </c>
      <c r="Y235" s="37" t="s">
        <v>129</v>
      </c>
      <c r="Z235" s="37" t="s">
        <v>110</v>
      </c>
      <c r="AA235" s="37" t="s">
        <v>110</v>
      </c>
      <c r="AB235" s="37" t="s">
        <v>129</v>
      </c>
      <c r="AC235" s="37" t="s">
        <v>129</v>
      </c>
      <c r="AD235" s="37">
        <v>50</v>
      </c>
      <c r="AE235" s="37">
        <v>150</v>
      </c>
      <c r="AF235" s="37">
        <v>150</v>
      </c>
      <c r="AG235" s="37" t="s">
        <v>351</v>
      </c>
      <c r="AH235" s="37" t="s">
        <v>859</v>
      </c>
      <c r="AI235" s="37"/>
      <c r="AJ235" s="65"/>
      <c r="AK235" s="37"/>
      <c r="AL235" s="37"/>
      <c r="AM235" s="37"/>
      <c r="AN235" s="37"/>
      <c r="AO235" s="37"/>
    </row>
    <row r="236" s="5" customFormat="1" ht="62" customHeight="1" spans="1:41">
      <c r="A236" s="36" t="s">
        <v>226</v>
      </c>
      <c r="B236" s="37" t="s">
        <v>926</v>
      </c>
      <c r="C236" s="36" t="s">
        <v>927</v>
      </c>
      <c r="D236" s="37" t="s">
        <v>179</v>
      </c>
      <c r="E236" s="36" t="s">
        <v>345</v>
      </c>
      <c r="F236" s="37" t="s">
        <v>131</v>
      </c>
      <c r="G236" s="37" t="s">
        <v>416</v>
      </c>
      <c r="H236" s="37" t="s">
        <v>928</v>
      </c>
      <c r="I236" s="36"/>
      <c r="J236" s="54">
        <f>K236+P236+Q236+R236+S236+T236+U236+V236+W236</f>
        <v>20</v>
      </c>
      <c r="K236" s="54"/>
      <c r="L236" s="54"/>
      <c r="M236" s="54"/>
      <c r="N236" s="54"/>
      <c r="O236" s="54"/>
      <c r="P236" s="54">
        <v>20</v>
      </c>
      <c r="Q236" s="54"/>
      <c r="R236" s="54"/>
      <c r="S236" s="54"/>
      <c r="T236" s="54"/>
      <c r="U236" s="54"/>
      <c r="V236" s="54"/>
      <c r="W236" s="54"/>
      <c r="X236" s="37" t="s">
        <v>128</v>
      </c>
      <c r="Y236" s="37" t="s">
        <v>129</v>
      </c>
      <c r="Z236" s="37" t="s">
        <v>110</v>
      </c>
      <c r="AA236" s="37" t="s">
        <v>110</v>
      </c>
      <c r="AB236" s="37" t="s">
        <v>129</v>
      </c>
      <c r="AC236" s="37" t="s">
        <v>129</v>
      </c>
      <c r="AD236" s="37">
        <v>20</v>
      </c>
      <c r="AE236" s="37">
        <v>60</v>
      </c>
      <c r="AF236" s="37">
        <v>60</v>
      </c>
      <c r="AG236" s="37" t="s">
        <v>351</v>
      </c>
      <c r="AH236" s="37" t="s">
        <v>487</v>
      </c>
      <c r="AI236" s="37"/>
      <c r="AJ236" s="65"/>
      <c r="AK236" s="37"/>
      <c r="AL236" s="37"/>
      <c r="AM236" s="37"/>
      <c r="AN236" s="37"/>
      <c r="AO236" s="37"/>
    </row>
    <row r="237" s="5" customFormat="1" ht="54" customHeight="1" spans="1:41">
      <c r="A237" s="36" t="s">
        <v>226</v>
      </c>
      <c r="B237" s="37" t="s">
        <v>929</v>
      </c>
      <c r="C237" s="36" t="s">
        <v>930</v>
      </c>
      <c r="D237" s="37" t="s">
        <v>179</v>
      </c>
      <c r="E237" s="36" t="s">
        <v>355</v>
      </c>
      <c r="F237" s="37" t="s">
        <v>131</v>
      </c>
      <c r="G237" s="37" t="s">
        <v>416</v>
      </c>
      <c r="H237" s="37" t="s">
        <v>922</v>
      </c>
      <c r="I237" s="36"/>
      <c r="J237" s="54">
        <f>K237+P237+Q237+R237+S237+T237+U237+V237+W237</f>
        <v>20</v>
      </c>
      <c r="K237" s="54"/>
      <c r="L237" s="54"/>
      <c r="M237" s="54"/>
      <c r="N237" s="54"/>
      <c r="O237" s="54"/>
      <c r="P237" s="54">
        <v>20</v>
      </c>
      <c r="Q237" s="54"/>
      <c r="R237" s="54"/>
      <c r="S237" s="54"/>
      <c r="T237" s="54"/>
      <c r="U237" s="54"/>
      <c r="V237" s="54"/>
      <c r="W237" s="54"/>
      <c r="X237" s="37" t="s">
        <v>128</v>
      </c>
      <c r="Y237" s="37" t="s">
        <v>129</v>
      </c>
      <c r="Z237" s="37" t="s">
        <v>110</v>
      </c>
      <c r="AA237" s="37" t="s">
        <v>110</v>
      </c>
      <c r="AB237" s="37" t="s">
        <v>129</v>
      </c>
      <c r="AC237" s="37" t="s">
        <v>129</v>
      </c>
      <c r="AD237" s="37">
        <v>20</v>
      </c>
      <c r="AE237" s="37">
        <v>61</v>
      </c>
      <c r="AF237" s="37">
        <v>61</v>
      </c>
      <c r="AG237" s="37" t="s">
        <v>351</v>
      </c>
      <c r="AH237" s="37" t="s">
        <v>487</v>
      </c>
      <c r="AI237" s="37"/>
      <c r="AJ237" s="65"/>
      <c r="AK237" s="37"/>
      <c r="AL237" s="37"/>
      <c r="AM237" s="37"/>
      <c r="AN237" s="37"/>
      <c r="AO237" s="37"/>
    </row>
    <row r="238" s="5" customFormat="1" ht="45" customHeight="1" spans="1:41">
      <c r="A238" s="36" t="s">
        <v>226</v>
      </c>
      <c r="B238" s="37" t="s">
        <v>931</v>
      </c>
      <c r="C238" s="37" t="s">
        <v>932</v>
      </c>
      <c r="D238" s="37" t="s">
        <v>179</v>
      </c>
      <c r="E238" s="37" t="s">
        <v>396</v>
      </c>
      <c r="F238" s="37" t="s">
        <v>131</v>
      </c>
      <c r="G238" s="37" t="s">
        <v>416</v>
      </c>
      <c r="H238" s="37" t="s">
        <v>933</v>
      </c>
      <c r="I238" s="36"/>
      <c r="J238" s="54">
        <f>K238+P238+Q238+R238+S238+T238+U238+V238+W238</f>
        <v>10</v>
      </c>
      <c r="K238" s="54"/>
      <c r="L238" s="54"/>
      <c r="M238" s="54"/>
      <c r="N238" s="54"/>
      <c r="O238" s="54"/>
      <c r="P238" s="54">
        <v>10</v>
      </c>
      <c r="Q238" s="54"/>
      <c r="R238" s="54"/>
      <c r="S238" s="54"/>
      <c r="T238" s="54"/>
      <c r="U238" s="54"/>
      <c r="V238" s="54"/>
      <c r="W238" s="54"/>
      <c r="X238" s="37" t="s">
        <v>128</v>
      </c>
      <c r="Y238" s="37" t="s">
        <v>129</v>
      </c>
      <c r="Z238" s="37" t="s">
        <v>110</v>
      </c>
      <c r="AA238" s="37" t="s">
        <v>110</v>
      </c>
      <c r="AB238" s="37" t="s">
        <v>110</v>
      </c>
      <c r="AC238" s="37" t="s">
        <v>129</v>
      </c>
      <c r="AD238" s="37">
        <v>10</v>
      </c>
      <c r="AE238" s="37">
        <v>31</v>
      </c>
      <c r="AF238" s="37">
        <v>31</v>
      </c>
      <c r="AG238" s="37" t="s">
        <v>351</v>
      </c>
      <c r="AH238" s="37" t="s">
        <v>877</v>
      </c>
      <c r="AI238" s="37"/>
      <c r="AJ238" s="65"/>
      <c r="AK238" s="37"/>
      <c r="AL238" s="37"/>
      <c r="AM238" s="37"/>
      <c r="AN238" s="37"/>
      <c r="AO238" s="37"/>
    </row>
    <row r="239" s="5" customFormat="1" ht="45" customHeight="1" spans="1:41">
      <c r="A239" s="36" t="s">
        <v>226</v>
      </c>
      <c r="B239" s="37" t="s">
        <v>934</v>
      </c>
      <c r="C239" s="37" t="s">
        <v>935</v>
      </c>
      <c r="D239" s="37" t="s">
        <v>179</v>
      </c>
      <c r="E239" s="37" t="s">
        <v>367</v>
      </c>
      <c r="F239" s="37" t="s">
        <v>131</v>
      </c>
      <c r="G239" s="37" t="s">
        <v>416</v>
      </c>
      <c r="H239" s="37" t="s">
        <v>936</v>
      </c>
      <c r="I239" s="36"/>
      <c r="J239" s="54">
        <f>K239+P239+Q239+R239+S239+T239+U239+V239+W239</f>
        <v>10</v>
      </c>
      <c r="K239" s="54"/>
      <c r="L239" s="54"/>
      <c r="M239" s="54"/>
      <c r="N239" s="54"/>
      <c r="O239" s="54"/>
      <c r="P239" s="54">
        <v>10</v>
      </c>
      <c r="Q239" s="54"/>
      <c r="R239" s="54"/>
      <c r="S239" s="54"/>
      <c r="T239" s="54"/>
      <c r="U239" s="54"/>
      <c r="V239" s="54"/>
      <c r="W239" s="54"/>
      <c r="X239" s="37" t="s">
        <v>128</v>
      </c>
      <c r="Y239" s="37" t="s">
        <v>129</v>
      </c>
      <c r="Z239" s="37" t="s">
        <v>110</v>
      </c>
      <c r="AA239" s="37" t="s">
        <v>110</v>
      </c>
      <c r="AB239" s="37" t="s">
        <v>129</v>
      </c>
      <c r="AC239" s="37" t="s">
        <v>129</v>
      </c>
      <c r="AD239" s="54">
        <v>10</v>
      </c>
      <c r="AE239" s="37">
        <v>30</v>
      </c>
      <c r="AF239" s="37">
        <v>30</v>
      </c>
      <c r="AG239" s="37" t="s">
        <v>351</v>
      </c>
      <c r="AH239" s="37" t="s">
        <v>877</v>
      </c>
      <c r="AI239" s="37"/>
      <c r="AJ239" s="65"/>
      <c r="AK239" s="37"/>
      <c r="AL239" s="37"/>
      <c r="AM239" s="37"/>
      <c r="AN239" s="37"/>
      <c r="AO239" s="37"/>
    </row>
    <row r="240" s="5" customFormat="1" ht="45" customHeight="1" spans="1:41">
      <c r="A240" s="36" t="s">
        <v>226</v>
      </c>
      <c r="B240" s="37" t="s">
        <v>937</v>
      </c>
      <c r="C240" s="37" t="s">
        <v>938</v>
      </c>
      <c r="D240" s="37" t="s">
        <v>179</v>
      </c>
      <c r="E240" s="37" t="s">
        <v>345</v>
      </c>
      <c r="F240" s="37" t="s">
        <v>131</v>
      </c>
      <c r="G240" s="37" t="s">
        <v>416</v>
      </c>
      <c r="H240" s="37" t="s">
        <v>939</v>
      </c>
      <c r="I240" s="36"/>
      <c r="J240" s="54">
        <f>K240+P240+Q240+R240+S240+T240+U240+V240+W240</f>
        <v>10</v>
      </c>
      <c r="K240" s="54"/>
      <c r="L240" s="54"/>
      <c r="M240" s="54"/>
      <c r="N240" s="54"/>
      <c r="O240" s="54"/>
      <c r="P240" s="54">
        <v>10</v>
      </c>
      <c r="Q240" s="54"/>
      <c r="R240" s="54"/>
      <c r="S240" s="54"/>
      <c r="T240" s="54"/>
      <c r="U240" s="54"/>
      <c r="V240" s="54"/>
      <c r="W240" s="54"/>
      <c r="X240" s="37" t="s">
        <v>128</v>
      </c>
      <c r="Y240" s="37" t="s">
        <v>129</v>
      </c>
      <c r="Z240" s="37" t="s">
        <v>110</v>
      </c>
      <c r="AA240" s="37" t="s">
        <v>110</v>
      </c>
      <c r="AB240" s="37" t="s">
        <v>129</v>
      </c>
      <c r="AC240" s="37" t="s">
        <v>129</v>
      </c>
      <c r="AD240" s="37">
        <v>10</v>
      </c>
      <c r="AE240" s="37">
        <v>30</v>
      </c>
      <c r="AF240" s="37">
        <v>30</v>
      </c>
      <c r="AG240" s="37" t="s">
        <v>351</v>
      </c>
      <c r="AH240" s="37" t="s">
        <v>877</v>
      </c>
      <c r="AI240" s="37"/>
      <c r="AJ240" s="65"/>
      <c r="AK240" s="37"/>
      <c r="AL240" s="37"/>
      <c r="AM240" s="37"/>
      <c r="AN240" s="37"/>
      <c r="AO240" s="37"/>
    </row>
    <row r="241" s="5" customFormat="1" ht="78" customHeight="1" spans="1:41">
      <c r="A241" s="36" t="s">
        <v>226</v>
      </c>
      <c r="B241" s="37" t="s">
        <v>940</v>
      </c>
      <c r="C241" s="37" t="s">
        <v>941</v>
      </c>
      <c r="D241" s="37" t="s">
        <v>179</v>
      </c>
      <c r="E241" s="37" t="s">
        <v>372</v>
      </c>
      <c r="F241" s="37" t="s">
        <v>131</v>
      </c>
      <c r="G241" s="37" t="s">
        <v>416</v>
      </c>
      <c r="H241" s="37" t="s">
        <v>942</v>
      </c>
      <c r="I241" s="36"/>
      <c r="J241" s="54">
        <f t="shared" ref="J241:J276" si="21">K241+P241+Q241+R241+S241+T241+U241+V241+W241</f>
        <v>8</v>
      </c>
      <c r="K241" s="54"/>
      <c r="L241" s="54"/>
      <c r="M241" s="54"/>
      <c r="N241" s="54"/>
      <c r="O241" s="54"/>
      <c r="P241" s="54">
        <v>8</v>
      </c>
      <c r="Q241" s="54"/>
      <c r="R241" s="54"/>
      <c r="S241" s="54"/>
      <c r="T241" s="54"/>
      <c r="U241" s="54"/>
      <c r="V241" s="54"/>
      <c r="W241" s="54"/>
      <c r="X241" s="37" t="s">
        <v>128</v>
      </c>
      <c r="Y241" s="37" t="s">
        <v>129</v>
      </c>
      <c r="Z241" s="37" t="s">
        <v>110</v>
      </c>
      <c r="AA241" s="37" t="s">
        <v>110</v>
      </c>
      <c r="AB241" s="37" t="s">
        <v>129</v>
      </c>
      <c r="AC241" s="37" t="s">
        <v>129</v>
      </c>
      <c r="AD241" s="37">
        <v>10</v>
      </c>
      <c r="AE241" s="37">
        <v>30</v>
      </c>
      <c r="AF241" s="37">
        <v>30</v>
      </c>
      <c r="AG241" s="37" t="s">
        <v>351</v>
      </c>
      <c r="AH241" s="37" t="s">
        <v>877</v>
      </c>
      <c r="AI241" s="37"/>
      <c r="AJ241" s="65"/>
      <c r="AK241" s="37"/>
      <c r="AL241" s="37"/>
      <c r="AM241" s="37"/>
      <c r="AN241" s="37"/>
      <c r="AO241" s="37"/>
    </row>
    <row r="242" s="5" customFormat="1" ht="57" customHeight="1" spans="1:41">
      <c r="A242" s="36" t="s">
        <v>226</v>
      </c>
      <c r="B242" s="37" t="s">
        <v>943</v>
      </c>
      <c r="C242" s="37" t="s">
        <v>944</v>
      </c>
      <c r="D242" s="37" t="s">
        <v>179</v>
      </c>
      <c r="E242" s="37" t="s">
        <v>345</v>
      </c>
      <c r="F242" s="37" t="s">
        <v>131</v>
      </c>
      <c r="G242" s="37" t="s">
        <v>416</v>
      </c>
      <c r="H242" s="37" t="s">
        <v>939</v>
      </c>
      <c r="I242" s="36"/>
      <c r="J242" s="54">
        <f>K242+P242+Q242+R242+S242+T242+U242+V242+W242</f>
        <v>10</v>
      </c>
      <c r="K242" s="54"/>
      <c r="L242" s="54"/>
      <c r="M242" s="54"/>
      <c r="N242" s="54"/>
      <c r="O242" s="54"/>
      <c r="P242" s="54">
        <v>10</v>
      </c>
      <c r="Q242" s="54"/>
      <c r="R242" s="54"/>
      <c r="S242" s="54"/>
      <c r="T242" s="54"/>
      <c r="U242" s="54"/>
      <c r="V242" s="54"/>
      <c r="W242" s="54"/>
      <c r="X242" s="37" t="s">
        <v>128</v>
      </c>
      <c r="Y242" s="37" t="s">
        <v>129</v>
      </c>
      <c r="Z242" s="37" t="s">
        <v>110</v>
      </c>
      <c r="AA242" s="37" t="s">
        <v>110</v>
      </c>
      <c r="AB242" s="37" t="s">
        <v>129</v>
      </c>
      <c r="AC242" s="37" t="s">
        <v>129</v>
      </c>
      <c r="AD242" s="37">
        <v>10</v>
      </c>
      <c r="AE242" s="37">
        <v>30</v>
      </c>
      <c r="AF242" s="37">
        <v>30</v>
      </c>
      <c r="AG242" s="37" t="s">
        <v>351</v>
      </c>
      <c r="AH242" s="37" t="s">
        <v>877</v>
      </c>
      <c r="AI242" s="37"/>
      <c r="AJ242" s="65"/>
      <c r="AK242" s="37"/>
      <c r="AL242" s="37"/>
      <c r="AM242" s="37"/>
      <c r="AN242" s="37"/>
      <c r="AO242" s="37"/>
    </row>
    <row r="243" s="5" customFormat="1" ht="76" customHeight="1" spans="1:41">
      <c r="A243" s="36" t="s">
        <v>226</v>
      </c>
      <c r="B243" s="37" t="s">
        <v>945</v>
      </c>
      <c r="C243" s="37" t="s">
        <v>946</v>
      </c>
      <c r="D243" s="37" t="s">
        <v>179</v>
      </c>
      <c r="E243" s="37" t="s">
        <v>367</v>
      </c>
      <c r="F243" s="37" t="s">
        <v>131</v>
      </c>
      <c r="G243" s="37" t="s">
        <v>416</v>
      </c>
      <c r="H243" s="37" t="s">
        <v>936</v>
      </c>
      <c r="I243" s="36"/>
      <c r="J243" s="54">
        <f>K243+P243+Q243+R243+S243+T243+U243+V243+W243</f>
        <v>10</v>
      </c>
      <c r="K243" s="54"/>
      <c r="L243" s="54"/>
      <c r="M243" s="54"/>
      <c r="N243" s="54"/>
      <c r="O243" s="54"/>
      <c r="P243" s="54">
        <v>10</v>
      </c>
      <c r="Q243" s="54"/>
      <c r="R243" s="54"/>
      <c r="S243" s="54"/>
      <c r="T243" s="54"/>
      <c r="U243" s="54"/>
      <c r="V243" s="54"/>
      <c r="W243" s="54"/>
      <c r="X243" s="37" t="s">
        <v>128</v>
      </c>
      <c r="Y243" s="37" t="s">
        <v>129</v>
      </c>
      <c r="Z243" s="37" t="s">
        <v>110</v>
      </c>
      <c r="AA243" s="37" t="s">
        <v>110</v>
      </c>
      <c r="AB243" s="37" t="s">
        <v>129</v>
      </c>
      <c r="AC243" s="37" t="s">
        <v>129</v>
      </c>
      <c r="AD243" s="37">
        <v>14</v>
      </c>
      <c r="AE243" s="37">
        <v>40</v>
      </c>
      <c r="AF243" s="37">
        <v>40</v>
      </c>
      <c r="AG243" s="37" t="s">
        <v>351</v>
      </c>
      <c r="AH243" s="37" t="s">
        <v>877</v>
      </c>
      <c r="AI243" s="37"/>
      <c r="AJ243" s="65"/>
      <c r="AK243" s="37"/>
      <c r="AL243" s="37"/>
      <c r="AM243" s="37"/>
      <c r="AN243" s="37"/>
      <c r="AO243" s="37"/>
    </row>
    <row r="244" s="5" customFormat="1" ht="85" customHeight="1" spans="1:41">
      <c r="A244" s="36" t="s">
        <v>226</v>
      </c>
      <c r="B244" s="37" t="s">
        <v>947</v>
      </c>
      <c r="C244" s="37" t="s">
        <v>948</v>
      </c>
      <c r="D244" s="37" t="s">
        <v>179</v>
      </c>
      <c r="E244" s="37" t="s">
        <v>180</v>
      </c>
      <c r="F244" s="37" t="s">
        <v>131</v>
      </c>
      <c r="G244" s="37" t="s">
        <v>416</v>
      </c>
      <c r="H244" s="37" t="s">
        <v>942</v>
      </c>
      <c r="I244" s="36"/>
      <c r="J244" s="54">
        <f>K244+P244+Q244+R244+S244+T244+U244+V244+W244</f>
        <v>10</v>
      </c>
      <c r="K244" s="54"/>
      <c r="L244" s="54"/>
      <c r="M244" s="54"/>
      <c r="N244" s="54"/>
      <c r="O244" s="54"/>
      <c r="P244" s="54">
        <v>10</v>
      </c>
      <c r="Q244" s="54"/>
      <c r="R244" s="54"/>
      <c r="S244" s="54"/>
      <c r="T244" s="54"/>
      <c r="U244" s="54"/>
      <c r="V244" s="54"/>
      <c r="W244" s="54"/>
      <c r="X244" s="37" t="s">
        <v>128</v>
      </c>
      <c r="Y244" s="37" t="s">
        <v>129</v>
      </c>
      <c r="Z244" s="37" t="s">
        <v>110</v>
      </c>
      <c r="AA244" s="37" t="s">
        <v>110</v>
      </c>
      <c r="AB244" s="37" t="s">
        <v>129</v>
      </c>
      <c r="AC244" s="37" t="s">
        <v>129</v>
      </c>
      <c r="AD244" s="37">
        <v>10</v>
      </c>
      <c r="AE244" s="37">
        <v>30</v>
      </c>
      <c r="AF244" s="37">
        <v>30</v>
      </c>
      <c r="AG244" s="37" t="s">
        <v>351</v>
      </c>
      <c r="AH244" s="37" t="s">
        <v>877</v>
      </c>
      <c r="AI244" s="37"/>
      <c r="AJ244" s="65"/>
      <c r="AK244" s="37"/>
      <c r="AL244" s="37"/>
      <c r="AM244" s="37"/>
      <c r="AN244" s="37"/>
      <c r="AO244" s="37"/>
    </row>
    <row r="245" s="5" customFormat="1" ht="50" customHeight="1" spans="1:41">
      <c r="A245" s="36" t="s">
        <v>226</v>
      </c>
      <c r="B245" s="37" t="s">
        <v>949</v>
      </c>
      <c r="C245" s="37" t="s">
        <v>950</v>
      </c>
      <c r="D245" s="37" t="s">
        <v>179</v>
      </c>
      <c r="E245" s="37" t="s">
        <v>355</v>
      </c>
      <c r="F245" s="37" t="s">
        <v>131</v>
      </c>
      <c r="G245" s="37" t="s">
        <v>416</v>
      </c>
      <c r="H245" s="37" t="s">
        <v>356</v>
      </c>
      <c r="I245" s="36"/>
      <c r="J245" s="54">
        <f>K245+P245+Q245+R245+S245+T245+U245+V245+W245</f>
        <v>15</v>
      </c>
      <c r="K245" s="54"/>
      <c r="L245" s="54"/>
      <c r="M245" s="54"/>
      <c r="N245" s="54"/>
      <c r="O245" s="54"/>
      <c r="P245" s="54">
        <v>15</v>
      </c>
      <c r="Q245" s="54"/>
      <c r="R245" s="54"/>
      <c r="S245" s="54"/>
      <c r="T245" s="54"/>
      <c r="U245" s="54"/>
      <c r="V245" s="54"/>
      <c r="W245" s="54"/>
      <c r="X245" s="37" t="s">
        <v>128</v>
      </c>
      <c r="Y245" s="37" t="s">
        <v>129</v>
      </c>
      <c r="Z245" s="37" t="s">
        <v>110</v>
      </c>
      <c r="AA245" s="37" t="s">
        <v>110</v>
      </c>
      <c r="AB245" s="37" t="s">
        <v>129</v>
      </c>
      <c r="AC245" s="37" t="s">
        <v>129</v>
      </c>
      <c r="AD245" s="54">
        <v>10</v>
      </c>
      <c r="AE245" s="37">
        <v>30</v>
      </c>
      <c r="AF245" s="37">
        <v>30</v>
      </c>
      <c r="AG245" s="37" t="s">
        <v>351</v>
      </c>
      <c r="AH245" s="37" t="s">
        <v>877</v>
      </c>
      <c r="AI245" s="37"/>
      <c r="AJ245" s="65"/>
      <c r="AK245" s="37"/>
      <c r="AL245" s="37"/>
      <c r="AM245" s="37"/>
      <c r="AN245" s="37"/>
      <c r="AO245" s="37"/>
    </row>
    <row r="246" s="5" customFormat="1" ht="88" customHeight="1" spans="1:41">
      <c r="A246" s="36" t="s">
        <v>226</v>
      </c>
      <c r="B246" s="37" t="s">
        <v>951</v>
      </c>
      <c r="C246" s="37" t="s">
        <v>952</v>
      </c>
      <c r="D246" s="37" t="s">
        <v>179</v>
      </c>
      <c r="E246" s="37" t="s">
        <v>396</v>
      </c>
      <c r="F246" s="37" t="s">
        <v>131</v>
      </c>
      <c r="G246" s="37" t="s">
        <v>416</v>
      </c>
      <c r="H246" s="37" t="s">
        <v>910</v>
      </c>
      <c r="I246" s="36"/>
      <c r="J246" s="54">
        <f>K246+P246+Q246+R246+S246+T246+U246+V246+W246</f>
        <v>150</v>
      </c>
      <c r="K246" s="54"/>
      <c r="L246" s="54"/>
      <c r="M246" s="54"/>
      <c r="N246" s="54"/>
      <c r="O246" s="54"/>
      <c r="P246" s="54">
        <v>150</v>
      </c>
      <c r="Q246" s="54"/>
      <c r="R246" s="54"/>
      <c r="S246" s="54"/>
      <c r="T246" s="54"/>
      <c r="U246" s="54"/>
      <c r="V246" s="54"/>
      <c r="W246" s="54"/>
      <c r="X246" s="37" t="s">
        <v>128</v>
      </c>
      <c r="Y246" s="37" t="s">
        <v>129</v>
      </c>
      <c r="Z246" s="37" t="s">
        <v>110</v>
      </c>
      <c r="AA246" s="37" t="s">
        <v>110</v>
      </c>
      <c r="AB246" s="37" t="s">
        <v>129</v>
      </c>
      <c r="AC246" s="37" t="s">
        <v>129</v>
      </c>
      <c r="AD246" s="37">
        <v>120</v>
      </c>
      <c r="AE246" s="37">
        <v>364</v>
      </c>
      <c r="AF246" s="37">
        <v>364</v>
      </c>
      <c r="AG246" s="37" t="s">
        <v>351</v>
      </c>
      <c r="AH246" s="37" t="s">
        <v>953</v>
      </c>
      <c r="AI246" s="37"/>
      <c r="AJ246" s="65"/>
      <c r="AK246" s="37"/>
      <c r="AL246" s="37"/>
      <c r="AM246" s="37"/>
      <c r="AN246" s="37"/>
      <c r="AO246" s="37"/>
    </row>
    <row r="247" s="5" customFormat="1" ht="88" customHeight="1" spans="1:41">
      <c r="A247" s="36" t="s">
        <v>226</v>
      </c>
      <c r="B247" s="37" t="s">
        <v>954</v>
      </c>
      <c r="C247" s="36" t="s">
        <v>955</v>
      </c>
      <c r="D247" s="37" t="s">
        <v>179</v>
      </c>
      <c r="E247" s="37" t="s">
        <v>372</v>
      </c>
      <c r="F247" s="37" t="s">
        <v>131</v>
      </c>
      <c r="G247" s="37" t="s">
        <v>416</v>
      </c>
      <c r="H247" s="37" t="s">
        <v>942</v>
      </c>
      <c r="I247" s="36"/>
      <c r="J247" s="54">
        <f>K247+P247+Q247+R247+S247+T247+U247+V247+W247</f>
        <v>50</v>
      </c>
      <c r="K247" s="54"/>
      <c r="L247" s="54"/>
      <c r="M247" s="54"/>
      <c r="N247" s="54"/>
      <c r="O247" s="54"/>
      <c r="P247" s="54">
        <v>50</v>
      </c>
      <c r="Q247" s="54"/>
      <c r="R247" s="54"/>
      <c r="S247" s="54"/>
      <c r="T247" s="54"/>
      <c r="U247" s="54"/>
      <c r="V247" s="54"/>
      <c r="W247" s="54"/>
      <c r="X247" s="37" t="s">
        <v>128</v>
      </c>
      <c r="Y247" s="37" t="s">
        <v>129</v>
      </c>
      <c r="Z247" s="37" t="s">
        <v>110</v>
      </c>
      <c r="AA247" s="37" t="s">
        <v>110</v>
      </c>
      <c r="AB247" s="37" t="s">
        <v>129</v>
      </c>
      <c r="AC247" s="37" t="s">
        <v>129</v>
      </c>
      <c r="AD247" s="37">
        <v>50</v>
      </c>
      <c r="AE247" s="37">
        <v>150</v>
      </c>
      <c r="AF247" s="37">
        <v>150</v>
      </c>
      <c r="AG247" s="37" t="s">
        <v>351</v>
      </c>
      <c r="AH247" s="37" t="s">
        <v>859</v>
      </c>
      <c r="AI247" s="37"/>
      <c r="AJ247" s="65"/>
      <c r="AK247" s="37"/>
      <c r="AL247" s="37"/>
      <c r="AM247" s="37"/>
      <c r="AN247" s="37"/>
      <c r="AO247" s="37"/>
    </row>
    <row r="248" s="5" customFormat="1" ht="57" customHeight="1" spans="1:41">
      <c r="A248" s="36" t="s">
        <v>226</v>
      </c>
      <c r="B248" s="37" t="s">
        <v>956</v>
      </c>
      <c r="C248" s="36" t="s">
        <v>957</v>
      </c>
      <c r="D248" s="37" t="s">
        <v>179</v>
      </c>
      <c r="E248" s="36" t="s">
        <v>958</v>
      </c>
      <c r="F248" s="37" t="s">
        <v>131</v>
      </c>
      <c r="G248" s="37" t="s">
        <v>416</v>
      </c>
      <c r="H248" s="37" t="s">
        <v>959</v>
      </c>
      <c r="I248" s="36"/>
      <c r="J248" s="54">
        <f>K248+P248+Q248+R248+S248+T248+U248+V248+W248</f>
        <v>100</v>
      </c>
      <c r="K248" s="54"/>
      <c r="L248" s="54"/>
      <c r="M248" s="54"/>
      <c r="N248" s="54"/>
      <c r="O248" s="54"/>
      <c r="P248" s="54">
        <v>100</v>
      </c>
      <c r="Q248" s="54"/>
      <c r="R248" s="54"/>
      <c r="S248" s="54"/>
      <c r="T248" s="54"/>
      <c r="U248" s="54"/>
      <c r="V248" s="54"/>
      <c r="W248" s="54"/>
      <c r="X248" s="37" t="s">
        <v>128</v>
      </c>
      <c r="Y248" s="37" t="s">
        <v>129</v>
      </c>
      <c r="Z248" s="37" t="s">
        <v>110</v>
      </c>
      <c r="AA248" s="37" t="s">
        <v>110</v>
      </c>
      <c r="AB248" s="37" t="s">
        <v>129</v>
      </c>
      <c r="AC248" s="37" t="s">
        <v>129</v>
      </c>
      <c r="AD248" s="37">
        <v>100</v>
      </c>
      <c r="AE248" s="37">
        <v>301</v>
      </c>
      <c r="AF248" s="37">
        <v>301</v>
      </c>
      <c r="AG248" s="37" t="s">
        <v>351</v>
      </c>
      <c r="AH248" s="37" t="s">
        <v>953</v>
      </c>
      <c r="AI248" s="37"/>
      <c r="AJ248" s="65"/>
      <c r="AK248" s="37"/>
      <c r="AL248" s="37"/>
      <c r="AM248" s="37"/>
      <c r="AN248" s="37"/>
      <c r="AO248" s="37"/>
    </row>
    <row r="249" s="5" customFormat="1" ht="57" customHeight="1" spans="1:41">
      <c r="A249" s="36" t="s">
        <v>226</v>
      </c>
      <c r="B249" s="37" t="s">
        <v>960</v>
      </c>
      <c r="C249" s="36" t="s">
        <v>961</v>
      </c>
      <c r="D249" s="37" t="s">
        <v>179</v>
      </c>
      <c r="E249" s="36" t="s">
        <v>962</v>
      </c>
      <c r="F249" s="37" t="s">
        <v>131</v>
      </c>
      <c r="G249" s="37" t="s">
        <v>416</v>
      </c>
      <c r="H249" s="37" t="s">
        <v>918</v>
      </c>
      <c r="I249" s="36"/>
      <c r="J249" s="54">
        <f>K249+P249+Q249+R249+S249+T249+U249+V249+W249</f>
        <v>100</v>
      </c>
      <c r="K249" s="54"/>
      <c r="L249" s="54"/>
      <c r="M249" s="54"/>
      <c r="N249" s="54"/>
      <c r="O249" s="54"/>
      <c r="P249" s="54">
        <v>100</v>
      </c>
      <c r="Q249" s="54"/>
      <c r="R249" s="54"/>
      <c r="S249" s="54"/>
      <c r="T249" s="54"/>
      <c r="U249" s="54"/>
      <c r="V249" s="54"/>
      <c r="W249" s="54"/>
      <c r="X249" s="37" t="s">
        <v>128</v>
      </c>
      <c r="Y249" s="37" t="s">
        <v>129</v>
      </c>
      <c r="Z249" s="37" t="s">
        <v>110</v>
      </c>
      <c r="AA249" s="37" t="s">
        <v>110</v>
      </c>
      <c r="AB249" s="37" t="s">
        <v>129</v>
      </c>
      <c r="AC249" s="37" t="s">
        <v>129</v>
      </c>
      <c r="AD249" s="37">
        <v>100</v>
      </c>
      <c r="AE249" s="37">
        <v>301</v>
      </c>
      <c r="AF249" s="37">
        <v>301</v>
      </c>
      <c r="AG249" s="37" t="s">
        <v>351</v>
      </c>
      <c r="AH249" s="37" t="s">
        <v>953</v>
      </c>
      <c r="AI249" s="37"/>
      <c r="AJ249" s="65"/>
      <c r="AK249" s="37"/>
      <c r="AL249" s="37"/>
      <c r="AM249" s="37"/>
      <c r="AN249" s="37"/>
      <c r="AO249" s="37"/>
    </row>
    <row r="250" s="5" customFormat="1" ht="57" customHeight="1" spans="1:41">
      <c r="A250" s="36" t="s">
        <v>226</v>
      </c>
      <c r="B250" s="36" t="s">
        <v>963</v>
      </c>
      <c r="C250" s="36" t="s">
        <v>964</v>
      </c>
      <c r="D250" s="37" t="s">
        <v>179</v>
      </c>
      <c r="E250" s="36" t="s">
        <v>958</v>
      </c>
      <c r="F250" s="37" t="s">
        <v>131</v>
      </c>
      <c r="G250" s="37" t="s">
        <v>416</v>
      </c>
      <c r="H250" s="37" t="s">
        <v>965</v>
      </c>
      <c r="I250" s="36"/>
      <c r="J250" s="54">
        <f>K250+P250+Q250+R250+S250+T250+U250+V250+W250</f>
        <v>50</v>
      </c>
      <c r="K250" s="54"/>
      <c r="L250" s="54"/>
      <c r="M250" s="54"/>
      <c r="N250" s="54"/>
      <c r="O250" s="54"/>
      <c r="P250" s="54">
        <v>50</v>
      </c>
      <c r="Q250" s="54"/>
      <c r="R250" s="54"/>
      <c r="S250" s="54"/>
      <c r="T250" s="54"/>
      <c r="U250" s="54"/>
      <c r="V250" s="54"/>
      <c r="W250" s="54"/>
      <c r="X250" s="37" t="s">
        <v>128</v>
      </c>
      <c r="Y250" s="37" t="s">
        <v>129</v>
      </c>
      <c r="Z250" s="37" t="s">
        <v>110</v>
      </c>
      <c r="AA250" s="37" t="s">
        <v>110</v>
      </c>
      <c r="AB250" s="37" t="s">
        <v>129</v>
      </c>
      <c r="AC250" s="37" t="s">
        <v>129</v>
      </c>
      <c r="AD250" s="37">
        <v>50</v>
      </c>
      <c r="AE250" s="37">
        <v>151</v>
      </c>
      <c r="AF250" s="37">
        <v>151</v>
      </c>
      <c r="AG250" s="37" t="s">
        <v>351</v>
      </c>
      <c r="AH250" s="37" t="s">
        <v>895</v>
      </c>
      <c r="AI250" s="37"/>
      <c r="AJ250" s="65"/>
      <c r="AK250" s="37"/>
      <c r="AL250" s="37"/>
      <c r="AM250" s="37"/>
      <c r="AN250" s="37"/>
      <c r="AO250" s="37"/>
    </row>
    <row r="251" s="5" customFormat="1" ht="57" customHeight="1" spans="1:41">
      <c r="A251" s="36" t="s">
        <v>226</v>
      </c>
      <c r="B251" s="37" t="s">
        <v>966</v>
      </c>
      <c r="C251" s="36" t="s">
        <v>967</v>
      </c>
      <c r="D251" s="37" t="s">
        <v>179</v>
      </c>
      <c r="E251" s="36" t="s">
        <v>958</v>
      </c>
      <c r="F251" s="37" t="s">
        <v>131</v>
      </c>
      <c r="G251" s="37" t="s">
        <v>416</v>
      </c>
      <c r="H251" s="37" t="s">
        <v>907</v>
      </c>
      <c r="I251" s="36"/>
      <c r="J251" s="54">
        <f>K251+P251+Q251+R251+S251+T251+U251+V251+W251</f>
        <v>20</v>
      </c>
      <c r="K251" s="54"/>
      <c r="L251" s="54"/>
      <c r="M251" s="54"/>
      <c r="N251" s="54"/>
      <c r="O251" s="54"/>
      <c r="P251" s="54">
        <v>20</v>
      </c>
      <c r="Q251" s="54"/>
      <c r="R251" s="54"/>
      <c r="S251" s="54"/>
      <c r="T251" s="54"/>
      <c r="U251" s="54"/>
      <c r="V251" s="54"/>
      <c r="W251" s="54"/>
      <c r="X251" s="37" t="s">
        <v>128</v>
      </c>
      <c r="Y251" s="37" t="s">
        <v>129</v>
      </c>
      <c r="Z251" s="37" t="s">
        <v>110</v>
      </c>
      <c r="AA251" s="37" t="s">
        <v>110</v>
      </c>
      <c r="AB251" s="37" t="s">
        <v>129</v>
      </c>
      <c r="AC251" s="37" t="s">
        <v>129</v>
      </c>
      <c r="AD251" s="37">
        <v>30</v>
      </c>
      <c r="AE251" s="37">
        <v>90</v>
      </c>
      <c r="AF251" s="37">
        <v>90</v>
      </c>
      <c r="AG251" s="37" t="s">
        <v>351</v>
      </c>
      <c r="AH251" s="37" t="s">
        <v>490</v>
      </c>
      <c r="AI251" s="37"/>
      <c r="AJ251" s="65"/>
      <c r="AK251" s="37"/>
      <c r="AL251" s="37"/>
      <c r="AM251" s="37"/>
      <c r="AN251" s="37"/>
      <c r="AO251" s="37"/>
    </row>
    <row r="252" s="5" customFormat="1" ht="57" customHeight="1" spans="1:41">
      <c r="A252" s="36" t="s">
        <v>226</v>
      </c>
      <c r="B252" s="37" t="s">
        <v>968</v>
      </c>
      <c r="C252" s="99" t="s">
        <v>969</v>
      </c>
      <c r="D252" s="99" t="s">
        <v>179</v>
      </c>
      <c r="E252" s="99" t="s">
        <v>345</v>
      </c>
      <c r="F252" s="37" t="s">
        <v>131</v>
      </c>
      <c r="G252" s="37" t="s">
        <v>416</v>
      </c>
      <c r="H252" s="37" t="s">
        <v>939</v>
      </c>
      <c r="I252" s="36"/>
      <c r="J252" s="54">
        <f>K252+P252+Q252+R252+S252+T252+U252+V252+W252</f>
        <v>10</v>
      </c>
      <c r="K252" s="54"/>
      <c r="L252" s="54"/>
      <c r="M252" s="54"/>
      <c r="N252" s="54"/>
      <c r="O252" s="54"/>
      <c r="P252" s="54">
        <v>10</v>
      </c>
      <c r="Q252" s="54"/>
      <c r="R252" s="54"/>
      <c r="S252" s="54"/>
      <c r="T252" s="54"/>
      <c r="U252" s="54"/>
      <c r="V252" s="54"/>
      <c r="W252" s="54"/>
      <c r="X252" s="37" t="s">
        <v>128</v>
      </c>
      <c r="Y252" s="37" t="s">
        <v>129</v>
      </c>
      <c r="Z252" s="37" t="s">
        <v>110</v>
      </c>
      <c r="AA252" s="37" t="s">
        <v>110</v>
      </c>
      <c r="AB252" s="37" t="s">
        <v>129</v>
      </c>
      <c r="AC252" s="37" t="s">
        <v>129</v>
      </c>
      <c r="AD252" s="37">
        <v>10</v>
      </c>
      <c r="AE252" s="37">
        <v>30</v>
      </c>
      <c r="AF252" s="37">
        <v>30</v>
      </c>
      <c r="AG252" s="37" t="s">
        <v>351</v>
      </c>
      <c r="AH252" s="37" t="s">
        <v>487</v>
      </c>
      <c r="AI252" s="37"/>
      <c r="AJ252" s="65"/>
      <c r="AK252" s="37"/>
      <c r="AL252" s="37"/>
      <c r="AM252" s="37"/>
      <c r="AN252" s="37"/>
      <c r="AO252" s="37"/>
    </row>
    <row r="253" s="5" customFormat="1" ht="57" customHeight="1" spans="1:41">
      <c r="A253" s="36" t="s">
        <v>226</v>
      </c>
      <c r="B253" s="75" t="s">
        <v>970</v>
      </c>
      <c r="C253" s="36" t="s">
        <v>971</v>
      </c>
      <c r="D253" s="75" t="s">
        <v>179</v>
      </c>
      <c r="E253" s="36" t="s">
        <v>180</v>
      </c>
      <c r="F253" s="37" t="s">
        <v>131</v>
      </c>
      <c r="G253" s="37" t="s">
        <v>416</v>
      </c>
      <c r="H253" s="37" t="s">
        <v>972</v>
      </c>
      <c r="I253" s="36"/>
      <c r="J253" s="54">
        <f>K253+P253+Q253+R253+S253+T253+U253+V253+W253</f>
        <v>10</v>
      </c>
      <c r="K253" s="54"/>
      <c r="L253" s="54"/>
      <c r="M253" s="54"/>
      <c r="N253" s="54"/>
      <c r="O253" s="54"/>
      <c r="P253" s="54">
        <v>10</v>
      </c>
      <c r="Q253" s="54"/>
      <c r="R253" s="54"/>
      <c r="S253" s="54"/>
      <c r="T253" s="54"/>
      <c r="U253" s="54"/>
      <c r="V253" s="54"/>
      <c r="W253" s="54"/>
      <c r="X253" s="37" t="s">
        <v>128</v>
      </c>
      <c r="Y253" s="37" t="s">
        <v>129</v>
      </c>
      <c r="Z253" s="37" t="s">
        <v>110</v>
      </c>
      <c r="AA253" s="37" t="s">
        <v>110</v>
      </c>
      <c r="AB253" s="37" t="s">
        <v>129</v>
      </c>
      <c r="AC253" s="37" t="s">
        <v>129</v>
      </c>
      <c r="AD253" s="75">
        <v>20</v>
      </c>
      <c r="AE253" s="37">
        <v>62</v>
      </c>
      <c r="AF253" s="37">
        <v>62</v>
      </c>
      <c r="AG253" s="37" t="s">
        <v>351</v>
      </c>
      <c r="AH253" s="37" t="s">
        <v>487</v>
      </c>
      <c r="AI253" s="37"/>
      <c r="AJ253" s="65"/>
      <c r="AK253" s="37"/>
      <c r="AL253" s="37"/>
      <c r="AM253" s="37"/>
      <c r="AN253" s="37"/>
      <c r="AO253" s="37"/>
    </row>
    <row r="254" s="5" customFormat="1" ht="57" customHeight="1" spans="1:41">
      <c r="A254" s="36" t="s">
        <v>226</v>
      </c>
      <c r="B254" s="37" t="s">
        <v>973</v>
      </c>
      <c r="C254" s="36" t="s">
        <v>974</v>
      </c>
      <c r="D254" s="37" t="s">
        <v>179</v>
      </c>
      <c r="E254" s="36" t="s">
        <v>377</v>
      </c>
      <c r="F254" s="37" t="s">
        <v>131</v>
      </c>
      <c r="G254" s="37" t="s">
        <v>416</v>
      </c>
      <c r="H254" s="37" t="s">
        <v>975</v>
      </c>
      <c r="I254" s="36"/>
      <c r="J254" s="54">
        <f>K254+P254+Q254+R254+S254+T254+U254+V254+W254</f>
        <v>10</v>
      </c>
      <c r="K254" s="54"/>
      <c r="L254" s="54"/>
      <c r="M254" s="54"/>
      <c r="N254" s="54"/>
      <c r="O254" s="54"/>
      <c r="P254" s="54">
        <v>10</v>
      </c>
      <c r="Q254" s="54"/>
      <c r="R254" s="54"/>
      <c r="S254" s="54"/>
      <c r="T254" s="54"/>
      <c r="U254" s="54"/>
      <c r="V254" s="54"/>
      <c r="W254" s="54"/>
      <c r="X254" s="37" t="s">
        <v>128</v>
      </c>
      <c r="Y254" s="37" t="s">
        <v>129</v>
      </c>
      <c r="Z254" s="37" t="s">
        <v>110</v>
      </c>
      <c r="AA254" s="37" t="s">
        <v>110</v>
      </c>
      <c r="AB254" s="37" t="s">
        <v>129</v>
      </c>
      <c r="AC254" s="37" t="s">
        <v>129</v>
      </c>
      <c r="AD254" s="37">
        <v>20</v>
      </c>
      <c r="AE254" s="37">
        <v>60</v>
      </c>
      <c r="AF254" s="37">
        <v>60</v>
      </c>
      <c r="AG254" s="37" t="s">
        <v>351</v>
      </c>
      <c r="AH254" s="37" t="s">
        <v>487</v>
      </c>
      <c r="AI254" s="37"/>
      <c r="AJ254" s="65"/>
      <c r="AK254" s="37"/>
      <c r="AL254" s="37"/>
      <c r="AM254" s="37"/>
      <c r="AN254" s="37"/>
      <c r="AO254" s="37"/>
    </row>
    <row r="255" s="5" customFormat="1" ht="57" customHeight="1" spans="1:41">
      <c r="A255" s="36" t="s">
        <v>226</v>
      </c>
      <c r="B255" s="37" t="s">
        <v>976</v>
      </c>
      <c r="C255" s="36" t="s">
        <v>977</v>
      </c>
      <c r="D255" s="37" t="s">
        <v>179</v>
      </c>
      <c r="E255" s="36" t="s">
        <v>958</v>
      </c>
      <c r="F255" s="37" t="s">
        <v>131</v>
      </c>
      <c r="G255" s="37" t="s">
        <v>416</v>
      </c>
      <c r="H255" s="37" t="s">
        <v>959</v>
      </c>
      <c r="I255" s="36"/>
      <c r="J255" s="54">
        <f>K255+P255+Q255+R255+S255+T255+U255+V255+W255</f>
        <v>20</v>
      </c>
      <c r="K255" s="54"/>
      <c r="L255" s="54"/>
      <c r="M255" s="54"/>
      <c r="N255" s="54"/>
      <c r="O255" s="54"/>
      <c r="P255" s="54">
        <v>20</v>
      </c>
      <c r="Q255" s="54"/>
      <c r="R255" s="54"/>
      <c r="S255" s="54"/>
      <c r="T255" s="54"/>
      <c r="U255" s="54"/>
      <c r="V255" s="54"/>
      <c r="W255" s="54"/>
      <c r="X255" s="37" t="s">
        <v>128</v>
      </c>
      <c r="Y255" s="37" t="s">
        <v>129</v>
      </c>
      <c r="Z255" s="37" t="s">
        <v>110</v>
      </c>
      <c r="AA255" s="37" t="s">
        <v>110</v>
      </c>
      <c r="AB255" s="37" t="s">
        <v>129</v>
      </c>
      <c r="AC255" s="37" t="s">
        <v>129</v>
      </c>
      <c r="AD255" s="37">
        <v>20</v>
      </c>
      <c r="AE255" s="37">
        <v>60</v>
      </c>
      <c r="AF255" s="37">
        <v>60</v>
      </c>
      <c r="AG255" s="37" t="s">
        <v>351</v>
      </c>
      <c r="AH255" s="37" t="s">
        <v>487</v>
      </c>
      <c r="AI255" s="37"/>
      <c r="AJ255" s="65"/>
      <c r="AK255" s="37"/>
      <c r="AL255" s="37"/>
      <c r="AM255" s="37"/>
      <c r="AN255" s="37"/>
      <c r="AO255" s="37"/>
    </row>
    <row r="256" s="5" customFormat="1" ht="57" customHeight="1" spans="1:41">
      <c r="A256" s="36" t="s">
        <v>226</v>
      </c>
      <c r="B256" s="37" t="s">
        <v>978</v>
      </c>
      <c r="C256" s="37" t="s">
        <v>979</v>
      </c>
      <c r="D256" s="37" t="s">
        <v>179</v>
      </c>
      <c r="E256" s="37" t="s">
        <v>345</v>
      </c>
      <c r="F256" s="37" t="s">
        <v>131</v>
      </c>
      <c r="G256" s="37" t="s">
        <v>416</v>
      </c>
      <c r="H256" s="37" t="s">
        <v>980</v>
      </c>
      <c r="I256" s="36"/>
      <c r="J256" s="54">
        <f>K256+P256+Q256+R256+S256+T256+U256+V256+W256</f>
        <v>10</v>
      </c>
      <c r="K256" s="54"/>
      <c r="L256" s="54"/>
      <c r="M256" s="54"/>
      <c r="N256" s="54"/>
      <c r="O256" s="54"/>
      <c r="P256" s="54">
        <v>10</v>
      </c>
      <c r="Q256" s="54"/>
      <c r="R256" s="54"/>
      <c r="S256" s="54"/>
      <c r="T256" s="54"/>
      <c r="U256" s="54"/>
      <c r="V256" s="54"/>
      <c r="W256" s="54"/>
      <c r="X256" s="37" t="s">
        <v>128</v>
      </c>
      <c r="Y256" s="37" t="s">
        <v>129</v>
      </c>
      <c r="Z256" s="37" t="s">
        <v>110</v>
      </c>
      <c r="AA256" s="37" t="s">
        <v>110</v>
      </c>
      <c r="AB256" s="37" t="s">
        <v>129</v>
      </c>
      <c r="AC256" s="37" t="s">
        <v>129</v>
      </c>
      <c r="AD256" s="37">
        <v>10</v>
      </c>
      <c r="AE256" s="37">
        <v>30</v>
      </c>
      <c r="AF256" s="37">
        <v>30</v>
      </c>
      <c r="AG256" s="37" t="s">
        <v>351</v>
      </c>
      <c r="AH256" s="37" t="s">
        <v>877</v>
      </c>
      <c r="AI256" s="37"/>
      <c r="AJ256" s="65"/>
      <c r="AK256" s="37"/>
      <c r="AL256" s="37"/>
      <c r="AM256" s="37"/>
      <c r="AN256" s="37"/>
      <c r="AO256" s="37"/>
    </row>
    <row r="257" s="5" customFormat="1" ht="57" customHeight="1" spans="1:41">
      <c r="A257" s="36" t="s">
        <v>226</v>
      </c>
      <c r="B257" s="37" t="s">
        <v>981</v>
      </c>
      <c r="C257" s="37" t="s">
        <v>982</v>
      </c>
      <c r="D257" s="37" t="s">
        <v>179</v>
      </c>
      <c r="E257" s="37" t="s">
        <v>345</v>
      </c>
      <c r="F257" s="37" t="s">
        <v>131</v>
      </c>
      <c r="G257" s="37" t="s">
        <v>416</v>
      </c>
      <c r="H257" s="37" t="s">
        <v>928</v>
      </c>
      <c r="I257" s="36"/>
      <c r="J257" s="54">
        <f>K257+P257+Q257+R257+S257+T257+U257+V257+W257</f>
        <v>10</v>
      </c>
      <c r="K257" s="54"/>
      <c r="L257" s="54"/>
      <c r="M257" s="54"/>
      <c r="N257" s="54"/>
      <c r="O257" s="54"/>
      <c r="P257" s="54">
        <v>10</v>
      </c>
      <c r="Q257" s="54"/>
      <c r="R257" s="54"/>
      <c r="S257" s="54"/>
      <c r="T257" s="54"/>
      <c r="U257" s="54"/>
      <c r="V257" s="54"/>
      <c r="W257" s="54"/>
      <c r="X257" s="37" t="s">
        <v>128</v>
      </c>
      <c r="Y257" s="37" t="s">
        <v>129</v>
      </c>
      <c r="Z257" s="37" t="s">
        <v>110</v>
      </c>
      <c r="AA257" s="37" t="s">
        <v>110</v>
      </c>
      <c r="AB257" s="37" t="s">
        <v>129</v>
      </c>
      <c r="AC257" s="37" t="s">
        <v>129</v>
      </c>
      <c r="AD257" s="54">
        <v>10</v>
      </c>
      <c r="AE257" s="37">
        <v>30</v>
      </c>
      <c r="AF257" s="37">
        <v>30</v>
      </c>
      <c r="AG257" s="37" t="s">
        <v>351</v>
      </c>
      <c r="AH257" s="37" t="s">
        <v>877</v>
      </c>
      <c r="AI257" s="37"/>
      <c r="AJ257" s="65"/>
      <c r="AK257" s="37"/>
      <c r="AL257" s="37"/>
      <c r="AM257" s="37"/>
      <c r="AN257" s="37"/>
      <c r="AO257" s="37"/>
    </row>
    <row r="258" s="5" customFormat="1" ht="57" customHeight="1" spans="1:41">
      <c r="A258" s="36" t="s">
        <v>226</v>
      </c>
      <c r="B258" s="37" t="s">
        <v>983</v>
      </c>
      <c r="C258" s="37" t="s">
        <v>984</v>
      </c>
      <c r="D258" s="37" t="s">
        <v>179</v>
      </c>
      <c r="E258" s="37" t="s">
        <v>681</v>
      </c>
      <c r="F258" s="37" t="s">
        <v>131</v>
      </c>
      <c r="G258" s="37" t="s">
        <v>416</v>
      </c>
      <c r="H258" s="37" t="s">
        <v>985</v>
      </c>
      <c r="I258" s="36"/>
      <c r="J258" s="54">
        <f>K258+P258+Q258+R258+S258+T258+U258+V258+W258</f>
        <v>10</v>
      </c>
      <c r="K258" s="54"/>
      <c r="L258" s="54"/>
      <c r="M258" s="54"/>
      <c r="N258" s="54"/>
      <c r="O258" s="54"/>
      <c r="P258" s="54">
        <v>10</v>
      </c>
      <c r="Q258" s="54"/>
      <c r="R258" s="54"/>
      <c r="S258" s="54"/>
      <c r="T258" s="54"/>
      <c r="U258" s="54"/>
      <c r="V258" s="54"/>
      <c r="W258" s="54"/>
      <c r="X258" s="37" t="s">
        <v>128</v>
      </c>
      <c r="Y258" s="37" t="s">
        <v>129</v>
      </c>
      <c r="Z258" s="37" t="s">
        <v>110</v>
      </c>
      <c r="AA258" s="37" t="s">
        <v>110</v>
      </c>
      <c r="AB258" s="37" t="s">
        <v>129</v>
      </c>
      <c r="AC258" s="37" t="s">
        <v>129</v>
      </c>
      <c r="AD258" s="37">
        <v>10</v>
      </c>
      <c r="AE258" s="37">
        <v>30</v>
      </c>
      <c r="AF258" s="37">
        <v>30</v>
      </c>
      <c r="AG258" s="37" t="s">
        <v>351</v>
      </c>
      <c r="AH258" s="37" t="s">
        <v>877</v>
      </c>
      <c r="AI258" s="37"/>
      <c r="AJ258" s="65"/>
      <c r="AK258" s="37"/>
      <c r="AL258" s="37"/>
      <c r="AM258" s="37"/>
      <c r="AN258" s="37"/>
      <c r="AO258" s="37"/>
    </row>
    <row r="259" s="5" customFormat="1" ht="57" spans="1:41">
      <c r="A259" s="36" t="s">
        <v>226</v>
      </c>
      <c r="B259" s="37" t="s">
        <v>986</v>
      </c>
      <c r="C259" s="37" t="s">
        <v>987</v>
      </c>
      <c r="D259" s="37" t="s">
        <v>161</v>
      </c>
      <c r="E259" s="37" t="s">
        <v>730</v>
      </c>
      <c r="F259" s="37" t="s">
        <v>131</v>
      </c>
      <c r="G259" s="37" t="s">
        <v>416</v>
      </c>
      <c r="H259" s="37" t="s">
        <v>988</v>
      </c>
      <c r="I259" s="36"/>
      <c r="J259" s="54">
        <f>K259+P259+Q259+R259+S259+T259+U259+V259+W259</f>
        <v>50</v>
      </c>
      <c r="K259" s="54"/>
      <c r="L259" s="54"/>
      <c r="M259" s="54"/>
      <c r="N259" s="54"/>
      <c r="O259" s="54"/>
      <c r="P259" s="54">
        <v>50</v>
      </c>
      <c r="Q259" s="54"/>
      <c r="R259" s="54"/>
      <c r="S259" s="54"/>
      <c r="T259" s="54"/>
      <c r="U259" s="54"/>
      <c r="V259" s="54"/>
      <c r="W259" s="54"/>
      <c r="X259" s="37" t="s">
        <v>109</v>
      </c>
      <c r="Y259" s="37" t="s">
        <v>110</v>
      </c>
      <c r="Z259" s="37" t="s">
        <v>129</v>
      </c>
      <c r="AA259" s="37" t="s">
        <v>129</v>
      </c>
      <c r="AB259" s="37" t="s">
        <v>129</v>
      </c>
      <c r="AC259" s="37" t="s">
        <v>129</v>
      </c>
      <c r="AD259" s="37">
        <v>95</v>
      </c>
      <c r="AE259" s="37">
        <v>95</v>
      </c>
      <c r="AF259" s="37">
        <v>95</v>
      </c>
      <c r="AG259" s="37" t="s">
        <v>989</v>
      </c>
      <c r="AH259" s="37" t="s">
        <v>990</v>
      </c>
      <c r="AI259" s="37"/>
      <c r="AJ259" s="65" t="s">
        <v>129</v>
      </c>
      <c r="AK259" s="37" t="s">
        <v>416</v>
      </c>
      <c r="AL259" s="37"/>
      <c r="AM259" s="37"/>
      <c r="AN259" s="37"/>
      <c r="AO259" s="37"/>
    </row>
    <row r="260" s="5" customFormat="1" ht="57" spans="1:41">
      <c r="A260" s="36" t="s">
        <v>226</v>
      </c>
      <c r="B260" s="37" t="s">
        <v>991</v>
      </c>
      <c r="C260" s="37" t="s">
        <v>992</v>
      </c>
      <c r="D260" s="37" t="s">
        <v>161</v>
      </c>
      <c r="E260" s="37" t="s">
        <v>737</v>
      </c>
      <c r="F260" s="37" t="s">
        <v>131</v>
      </c>
      <c r="G260" s="37" t="s">
        <v>416</v>
      </c>
      <c r="H260" s="37" t="s">
        <v>993</v>
      </c>
      <c r="I260" s="36"/>
      <c r="J260" s="54">
        <f>K260+P260+Q260+R260+S260+T260+U260+V260+W260</f>
        <v>16</v>
      </c>
      <c r="K260" s="54"/>
      <c r="L260" s="54"/>
      <c r="M260" s="54"/>
      <c r="N260" s="54"/>
      <c r="O260" s="54"/>
      <c r="P260" s="54">
        <v>16</v>
      </c>
      <c r="Q260" s="54"/>
      <c r="R260" s="54"/>
      <c r="S260" s="54"/>
      <c r="T260" s="54"/>
      <c r="U260" s="54"/>
      <c r="V260" s="54"/>
      <c r="W260" s="54"/>
      <c r="X260" s="37" t="s">
        <v>109</v>
      </c>
      <c r="Y260" s="37" t="s">
        <v>110</v>
      </c>
      <c r="Z260" s="37" t="s">
        <v>129</v>
      </c>
      <c r="AA260" s="37" t="s">
        <v>129</v>
      </c>
      <c r="AB260" s="37" t="s">
        <v>129</v>
      </c>
      <c r="AC260" s="37" t="s">
        <v>129</v>
      </c>
      <c r="AD260" s="37">
        <v>40</v>
      </c>
      <c r="AE260" s="37">
        <v>40</v>
      </c>
      <c r="AF260" s="37">
        <v>40</v>
      </c>
      <c r="AG260" s="37" t="s">
        <v>989</v>
      </c>
      <c r="AH260" s="37" t="s">
        <v>994</v>
      </c>
      <c r="AI260" s="37"/>
      <c r="AJ260" s="65" t="s">
        <v>129</v>
      </c>
      <c r="AK260" s="37" t="s">
        <v>416</v>
      </c>
      <c r="AL260" s="37"/>
      <c r="AM260" s="37"/>
      <c r="AN260" s="37"/>
      <c r="AO260" s="37"/>
    </row>
    <row r="261" s="5" customFormat="1" ht="50" customHeight="1" spans="1:41">
      <c r="A261" s="36" t="s">
        <v>226</v>
      </c>
      <c r="B261" s="37" t="s">
        <v>995</v>
      </c>
      <c r="C261" s="37" t="s">
        <v>996</v>
      </c>
      <c r="D261" s="37" t="s">
        <v>161</v>
      </c>
      <c r="E261" s="37" t="s">
        <v>730</v>
      </c>
      <c r="F261" s="37" t="s">
        <v>131</v>
      </c>
      <c r="G261" s="37" t="s">
        <v>416</v>
      </c>
      <c r="H261" s="37" t="s">
        <v>997</v>
      </c>
      <c r="I261" s="36"/>
      <c r="J261" s="54">
        <f>K261+P261+Q261+R261+S261+T261+U261+V261+W261</f>
        <v>10</v>
      </c>
      <c r="K261" s="54"/>
      <c r="L261" s="54"/>
      <c r="M261" s="54"/>
      <c r="N261" s="54"/>
      <c r="O261" s="54"/>
      <c r="P261" s="54">
        <v>10</v>
      </c>
      <c r="Q261" s="54"/>
      <c r="R261" s="54"/>
      <c r="S261" s="54"/>
      <c r="T261" s="54"/>
      <c r="U261" s="54"/>
      <c r="V261" s="54"/>
      <c r="W261" s="54"/>
      <c r="X261" s="37" t="s">
        <v>128</v>
      </c>
      <c r="Y261" s="37" t="s">
        <v>129</v>
      </c>
      <c r="Z261" s="37" t="s">
        <v>110</v>
      </c>
      <c r="AA261" s="37" t="s">
        <v>110</v>
      </c>
      <c r="AB261" s="37" t="s">
        <v>129</v>
      </c>
      <c r="AC261" s="37" t="s">
        <v>129</v>
      </c>
      <c r="AD261" s="54">
        <v>12</v>
      </c>
      <c r="AE261" s="37">
        <v>36</v>
      </c>
      <c r="AF261" s="37">
        <v>36</v>
      </c>
      <c r="AG261" s="37" t="s">
        <v>351</v>
      </c>
      <c r="AH261" s="37" t="s">
        <v>877</v>
      </c>
      <c r="AI261" s="37"/>
      <c r="AJ261" s="65"/>
      <c r="AK261" s="37"/>
      <c r="AL261" s="37"/>
      <c r="AM261" s="37"/>
      <c r="AN261" s="37"/>
      <c r="AO261" s="37"/>
    </row>
    <row r="262" s="5" customFormat="1" ht="54" customHeight="1" spans="1:41">
      <c r="A262" s="36" t="s">
        <v>226</v>
      </c>
      <c r="B262" s="37" t="s">
        <v>998</v>
      </c>
      <c r="C262" s="37" t="s">
        <v>999</v>
      </c>
      <c r="D262" s="37" t="s">
        <v>161</v>
      </c>
      <c r="E262" s="37" t="s">
        <v>737</v>
      </c>
      <c r="F262" s="37" t="s">
        <v>131</v>
      </c>
      <c r="G262" s="37" t="s">
        <v>416</v>
      </c>
      <c r="H262" s="37" t="s">
        <v>993</v>
      </c>
      <c r="I262" s="36"/>
      <c r="J262" s="54">
        <f>K262+P262+Q262+R262+S262+T262+U262+V262+W262</f>
        <v>10</v>
      </c>
      <c r="K262" s="54"/>
      <c r="L262" s="54"/>
      <c r="M262" s="54"/>
      <c r="N262" s="54"/>
      <c r="O262" s="54"/>
      <c r="P262" s="54">
        <v>10</v>
      </c>
      <c r="Q262" s="54"/>
      <c r="R262" s="54"/>
      <c r="S262" s="54"/>
      <c r="T262" s="54"/>
      <c r="U262" s="54"/>
      <c r="V262" s="54"/>
      <c r="W262" s="54"/>
      <c r="X262" s="37" t="s">
        <v>128</v>
      </c>
      <c r="Y262" s="37" t="s">
        <v>129</v>
      </c>
      <c r="Z262" s="37" t="s">
        <v>110</v>
      </c>
      <c r="AA262" s="37" t="s">
        <v>110</v>
      </c>
      <c r="AB262" s="37" t="s">
        <v>129</v>
      </c>
      <c r="AC262" s="37" t="s">
        <v>129</v>
      </c>
      <c r="AD262" s="37">
        <v>10</v>
      </c>
      <c r="AE262" s="37">
        <v>30</v>
      </c>
      <c r="AF262" s="37">
        <v>30</v>
      </c>
      <c r="AG262" s="37" t="s">
        <v>351</v>
      </c>
      <c r="AH262" s="37" t="s">
        <v>877</v>
      </c>
      <c r="AI262" s="37"/>
      <c r="AJ262" s="65"/>
      <c r="AK262" s="37"/>
      <c r="AL262" s="37"/>
      <c r="AM262" s="37"/>
      <c r="AN262" s="37"/>
      <c r="AO262" s="37"/>
    </row>
    <row r="263" s="5" customFormat="1" ht="57" spans="1:41">
      <c r="A263" s="36" t="s">
        <v>226</v>
      </c>
      <c r="B263" s="37" t="s">
        <v>1000</v>
      </c>
      <c r="C263" s="37" t="s">
        <v>1001</v>
      </c>
      <c r="D263" s="37" t="s">
        <v>161</v>
      </c>
      <c r="E263" s="37" t="s">
        <v>742</v>
      </c>
      <c r="F263" s="37" t="s">
        <v>131</v>
      </c>
      <c r="G263" s="37" t="s">
        <v>416</v>
      </c>
      <c r="H263" s="37" t="s">
        <v>1002</v>
      </c>
      <c r="I263" s="36"/>
      <c r="J263" s="54">
        <f>K263+P263+Q263+R263+S263+T263+U263+V263+W263</f>
        <v>20</v>
      </c>
      <c r="K263" s="54"/>
      <c r="L263" s="54"/>
      <c r="M263" s="54"/>
      <c r="N263" s="54"/>
      <c r="O263" s="54"/>
      <c r="P263" s="54">
        <v>20</v>
      </c>
      <c r="Q263" s="54"/>
      <c r="R263" s="54"/>
      <c r="S263" s="54"/>
      <c r="T263" s="54"/>
      <c r="U263" s="54"/>
      <c r="V263" s="54"/>
      <c r="W263" s="54"/>
      <c r="X263" s="37" t="s">
        <v>109</v>
      </c>
      <c r="Y263" s="37" t="s">
        <v>110</v>
      </c>
      <c r="Z263" s="37" t="s">
        <v>110</v>
      </c>
      <c r="AA263" s="37" t="s">
        <v>110</v>
      </c>
      <c r="AB263" s="37" t="s">
        <v>110</v>
      </c>
      <c r="AC263" s="37" t="s">
        <v>129</v>
      </c>
      <c r="AD263" s="37">
        <v>118</v>
      </c>
      <c r="AE263" s="37">
        <v>118</v>
      </c>
      <c r="AF263" s="37">
        <v>118</v>
      </c>
      <c r="AG263" s="37" t="s">
        <v>989</v>
      </c>
      <c r="AH263" s="37" t="s">
        <v>1003</v>
      </c>
      <c r="AI263" s="37"/>
      <c r="AJ263" s="65" t="s">
        <v>129</v>
      </c>
      <c r="AK263" s="37" t="s">
        <v>416</v>
      </c>
      <c r="AL263" s="37"/>
      <c r="AM263" s="37"/>
      <c r="AN263" s="37"/>
      <c r="AO263" s="37"/>
    </row>
    <row r="264" s="5" customFormat="1" ht="57" spans="1:41">
      <c r="A264" s="36" t="s">
        <v>226</v>
      </c>
      <c r="B264" s="37" t="s">
        <v>1004</v>
      </c>
      <c r="C264" s="37" t="s">
        <v>1005</v>
      </c>
      <c r="D264" s="37" t="s">
        <v>161</v>
      </c>
      <c r="E264" s="37" t="s">
        <v>730</v>
      </c>
      <c r="F264" s="37" t="s">
        <v>131</v>
      </c>
      <c r="G264" s="37" t="s">
        <v>416</v>
      </c>
      <c r="H264" s="37" t="s">
        <v>988</v>
      </c>
      <c r="I264" s="36"/>
      <c r="J264" s="54">
        <f>K264+P264+Q264+R264+S264+T264+U264+V264+W264</f>
        <v>10</v>
      </c>
      <c r="K264" s="54"/>
      <c r="L264" s="54"/>
      <c r="M264" s="54"/>
      <c r="N264" s="54"/>
      <c r="O264" s="54"/>
      <c r="P264" s="54">
        <v>10</v>
      </c>
      <c r="Q264" s="54"/>
      <c r="R264" s="54"/>
      <c r="S264" s="54"/>
      <c r="T264" s="54"/>
      <c r="U264" s="54"/>
      <c r="V264" s="54"/>
      <c r="W264" s="54"/>
      <c r="X264" s="37" t="s">
        <v>109</v>
      </c>
      <c r="Y264" s="37" t="s">
        <v>110</v>
      </c>
      <c r="Z264" s="37" t="s">
        <v>110</v>
      </c>
      <c r="AA264" s="37" t="s">
        <v>129</v>
      </c>
      <c r="AB264" s="37" t="s">
        <v>129</v>
      </c>
      <c r="AC264" s="37" t="s">
        <v>129</v>
      </c>
      <c r="AD264" s="37">
        <v>12</v>
      </c>
      <c r="AE264" s="37">
        <v>45</v>
      </c>
      <c r="AF264" s="37">
        <v>45</v>
      </c>
      <c r="AG264" s="37" t="s">
        <v>1006</v>
      </c>
      <c r="AH264" s="37" t="s">
        <v>1007</v>
      </c>
      <c r="AI264" s="37"/>
      <c r="AJ264" s="65" t="s">
        <v>129</v>
      </c>
      <c r="AK264" s="37" t="s">
        <v>416</v>
      </c>
      <c r="AL264" s="37"/>
      <c r="AM264" s="37"/>
      <c r="AN264" s="37"/>
      <c r="AO264" s="37"/>
    </row>
    <row r="265" s="5" customFormat="1" ht="78" customHeight="1" spans="1:41">
      <c r="A265" s="36" t="s">
        <v>226</v>
      </c>
      <c r="B265" s="37" t="s">
        <v>1008</v>
      </c>
      <c r="C265" s="36" t="s">
        <v>1009</v>
      </c>
      <c r="D265" s="37" t="s">
        <v>185</v>
      </c>
      <c r="E265" s="37" t="s">
        <v>186</v>
      </c>
      <c r="F265" s="37" t="s">
        <v>131</v>
      </c>
      <c r="G265" s="37" t="s">
        <v>416</v>
      </c>
      <c r="H265" s="37" t="s">
        <v>1010</v>
      </c>
      <c r="I265" s="36"/>
      <c r="J265" s="54">
        <f>K265+P265+Q265+R265+S265+T265+U265+V265+W265</f>
        <v>50</v>
      </c>
      <c r="K265" s="54"/>
      <c r="L265" s="54"/>
      <c r="M265" s="54"/>
      <c r="N265" s="54"/>
      <c r="O265" s="54"/>
      <c r="P265" s="54">
        <v>50</v>
      </c>
      <c r="Q265" s="54"/>
      <c r="R265" s="54"/>
      <c r="S265" s="54"/>
      <c r="T265" s="54"/>
      <c r="U265" s="54"/>
      <c r="V265" s="54"/>
      <c r="W265" s="54"/>
      <c r="X265" s="37" t="s">
        <v>128</v>
      </c>
      <c r="Y265" s="37" t="s">
        <v>129</v>
      </c>
      <c r="Z265" s="37" t="s">
        <v>110</v>
      </c>
      <c r="AA265" s="37" t="s">
        <v>110</v>
      </c>
      <c r="AB265" s="37" t="s">
        <v>129</v>
      </c>
      <c r="AC265" s="37" t="s">
        <v>129</v>
      </c>
      <c r="AD265" s="37">
        <v>100</v>
      </c>
      <c r="AE265" s="37">
        <v>321</v>
      </c>
      <c r="AF265" s="37">
        <v>321</v>
      </c>
      <c r="AG265" s="37" t="s">
        <v>351</v>
      </c>
      <c r="AH265" s="37" t="s">
        <v>915</v>
      </c>
      <c r="AI265" s="37"/>
      <c r="AJ265" s="65"/>
      <c r="AK265" s="37"/>
      <c r="AL265" s="37"/>
      <c r="AM265" s="37"/>
      <c r="AN265" s="37"/>
      <c r="AO265" s="37"/>
    </row>
    <row r="266" s="5" customFormat="1" ht="95" customHeight="1" spans="1:41">
      <c r="A266" s="36" t="s">
        <v>226</v>
      </c>
      <c r="B266" s="37" t="s">
        <v>1011</v>
      </c>
      <c r="C266" s="36" t="s">
        <v>1012</v>
      </c>
      <c r="D266" s="36" t="s">
        <v>185</v>
      </c>
      <c r="E266" s="36" t="s">
        <v>693</v>
      </c>
      <c r="F266" s="37" t="s">
        <v>131</v>
      </c>
      <c r="G266" s="37" t="s">
        <v>416</v>
      </c>
      <c r="H266" s="37" t="s">
        <v>884</v>
      </c>
      <c r="I266" s="36"/>
      <c r="J266" s="54">
        <f>K266+P266+Q266+R266+S266+T266+U266+V266+W266</f>
        <v>50</v>
      </c>
      <c r="K266" s="54"/>
      <c r="L266" s="54"/>
      <c r="M266" s="54"/>
      <c r="N266" s="54"/>
      <c r="O266" s="54"/>
      <c r="P266" s="54">
        <v>50</v>
      </c>
      <c r="Q266" s="54"/>
      <c r="R266" s="54"/>
      <c r="S266" s="54"/>
      <c r="T266" s="54"/>
      <c r="U266" s="54"/>
      <c r="V266" s="54"/>
      <c r="W266" s="54"/>
      <c r="X266" s="37" t="s">
        <v>128</v>
      </c>
      <c r="Y266" s="37" t="s">
        <v>129</v>
      </c>
      <c r="Z266" s="37" t="s">
        <v>110</v>
      </c>
      <c r="AA266" s="37" t="s">
        <v>110</v>
      </c>
      <c r="AB266" s="37" t="s">
        <v>129</v>
      </c>
      <c r="AC266" s="37" t="s">
        <v>129</v>
      </c>
      <c r="AD266" s="37">
        <v>40</v>
      </c>
      <c r="AE266" s="37">
        <v>123</v>
      </c>
      <c r="AF266" s="37">
        <v>123</v>
      </c>
      <c r="AG266" s="37" t="s">
        <v>351</v>
      </c>
      <c r="AH266" s="37" t="s">
        <v>859</v>
      </c>
      <c r="AI266" s="37"/>
      <c r="AJ266" s="65"/>
      <c r="AK266" s="37"/>
      <c r="AL266" s="37"/>
      <c r="AM266" s="37"/>
      <c r="AN266" s="37"/>
      <c r="AO266" s="37"/>
    </row>
    <row r="267" s="5" customFormat="1" ht="50" customHeight="1" spans="1:41">
      <c r="A267" s="36" t="s">
        <v>226</v>
      </c>
      <c r="B267" s="37" t="s">
        <v>926</v>
      </c>
      <c r="C267" s="36" t="s">
        <v>1013</v>
      </c>
      <c r="D267" s="37" t="s">
        <v>185</v>
      </c>
      <c r="E267" s="36" t="s">
        <v>186</v>
      </c>
      <c r="F267" s="37" t="s">
        <v>131</v>
      </c>
      <c r="G267" s="37" t="s">
        <v>416</v>
      </c>
      <c r="H267" s="37" t="s">
        <v>1010</v>
      </c>
      <c r="I267" s="36"/>
      <c r="J267" s="54">
        <f>K267+P267+Q267+R267+S267+T267+U267+V267+W267</f>
        <v>20</v>
      </c>
      <c r="K267" s="54"/>
      <c r="L267" s="54"/>
      <c r="M267" s="54"/>
      <c r="N267" s="54"/>
      <c r="O267" s="54"/>
      <c r="P267" s="54">
        <v>20</v>
      </c>
      <c r="Q267" s="54"/>
      <c r="R267" s="54"/>
      <c r="S267" s="54"/>
      <c r="T267" s="54"/>
      <c r="U267" s="54"/>
      <c r="V267" s="54"/>
      <c r="W267" s="54"/>
      <c r="X267" s="37" t="s">
        <v>128</v>
      </c>
      <c r="Y267" s="37" t="s">
        <v>129</v>
      </c>
      <c r="Z267" s="37" t="s">
        <v>110</v>
      </c>
      <c r="AA267" s="37" t="s">
        <v>110</v>
      </c>
      <c r="AB267" s="37" t="s">
        <v>129</v>
      </c>
      <c r="AC267" s="37" t="s">
        <v>129</v>
      </c>
      <c r="AD267" s="37">
        <v>20</v>
      </c>
      <c r="AE267" s="37">
        <v>60</v>
      </c>
      <c r="AF267" s="37">
        <v>60</v>
      </c>
      <c r="AG267" s="37" t="s">
        <v>351</v>
      </c>
      <c r="AH267" s="37" t="s">
        <v>487</v>
      </c>
      <c r="AI267" s="37"/>
      <c r="AJ267" s="65"/>
      <c r="AK267" s="37"/>
      <c r="AL267" s="37"/>
      <c r="AM267" s="37"/>
      <c r="AN267" s="37"/>
      <c r="AO267" s="37"/>
    </row>
    <row r="268" s="5" customFormat="1" ht="50" customHeight="1" spans="1:41">
      <c r="A268" s="36" t="s">
        <v>226</v>
      </c>
      <c r="B268" s="37" t="s">
        <v>1014</v>
      </c>
      <c r="C268" s="37" t="s">
        <v>1015</v>
      </c>
      <c r="D268" s="37" t="s">
        <v>185</v>
      </c>
      <c r="E268" s="37" t="s">
        <v>710</v>
      </c>
      <c r="F268" s="37" t="s">
        <v>131</v>
      </c>
      <c r="G268" s="37" t="s">
        <v>416</v>
      </c>
      <c r="H268" s="37" t="s">
        <v>922</v>
      </c>
      <c r="I268" s="36"/>
      <c r="J268" s="54">
        <f>K268+P268+Q268+R268+S268+T268+U268+V268+W268</f>
        <v>20</v>
      </c>
      <c r="K268" s="54"/>
      <c r="L268" s="54"/>
      <c r="M268" s="54"/>
      <c r="N268" s="54"/>
      <c r="O268" s="54"/>
      <c r="P268" s="54">
        <v>20</v>
      </c>
      <c r="Q268" s="54"/>
      <c r="R268" s="54"/>
      <c r="S268" s="54"/>
      <c r="T268" s="54"/>
      <c r="U268" s="54"/>
      <c r="V268" s="54"/>
      <c r="W268" s="54"/>
      <c r="X268" s="37" t="s">
        <v>128</v>
      </c>
      <c r="Y268" s="37" t="s">
        <v>129</v>
      </c>
      <c r="Z268" s="37" t="s">
        <v>110</v>
      </c>
      <c r="AA268" s="37" t="s">
        <v>110</v>
      </c>
      <c r="AB268" s="37" t="s">
        <v>129</v>
      </c>
      <c r="AC268" s="37" t="s">
        <v>129</v>
      </c>
      <c r="AD268" s="37">
        <v>50</v>
      </c>
      <c r="AE268" s="37">
        <v>152</v>
      </c>
      <c r="AF268" s="37">
        <v>152</v>
      </c>
      <c r="AG268" s="37" t="s">
        <v>351</v>
      </c>
      <c r="AH268" s="37" t="s">
        <v>895</v>
      </c>
      <c r="AI268" s="37"/>
      <c r="AJ268" s="65"/>
      <c r="AK268" s="37"/>
      <c r="AL268" s="37"/>
      <c r="AM268" s="37"/>
      <c r="AN268" s="37"/>
      <c r="AO268" s="37"/>
    </row>
    <row r="269" s="5" customFormat="1" ht="50" customHeight="1" spans="1:41">
      <c r="A269" s="36" t="s">
        <v>226</v>
      </c>
      <c r="B269" s="37" t="s">
        <v>1016</v>
      </c>
      <c r="C269" s="37" t="s">
        <v>1017</v>
      </c>
      <c r="D269" s="37" t="s">
        <v>185</v>
      </c>
      <c r="E269" s="37" t="s">
        <v>710</v>
      </c>
      <c r="F269" s="37" t="s">
        <v>131</v>
      </c>
      <c r="G269" s="37" t="s">
        <v>416</v>
      </c>
      <c r="H269" s="37" t="s">
        <v>867</v>
      </c>
      <c r="I269" s="36"/>
      <c r="J269" s="54">
        <f>K269+P269+Q269+R269+S269+T269+U269+V269+W269</f>
        <v>20</v>
      </c>
      <c r="K269" s="54"/>
      <c r="L269" s="54"/>
      <c r="M269" s="54"/>
      <c r="N269" s="54"/>
      <c r="O269" s="54"/>
      <c r="P269" s="54">
        <v>20</v>
      </c>
      <c r="Q269" s="54"/>
      <c r="R269" s="54"/>
      <c r="S269" s="54"/>
      <c r="T269" s="54"/>
      <c r="U269" s="54"/>
      <c r="V269" s="54"/>
      <c r="W269" s="54"/>
      <c r="X269" s="37" t="s">
        <v>128</v>
      </c>
      <c r="Y269" s="37" t="s">
        <v>129</v>
      </c>
      <c r="Z269" s="37" t="s">
        <v>110</v>
      </c>
      <c r="AA269" s="37" t="s">
        <v>110</v>
      </c>
      <c r="AB269" s="37" t="s">
        <v>129</v>
      </c>
      <c r="AC269" s="37" t="s">
        <v>129</v>
      </c>
      <c r="AD269" s="54">
        <v>15</v>
      </c>
      <c r="AE269" s="37">
        <v>45</v>
      </c>
      <c r="AF269" s="37">
        <v>45</v>
      </c>
      <c r="AG269" s="37" t="s">
        <v>351</v>
      </c>
      <c r="AH269" s="37" t="s">
        <v>487</v>
      </c>
      <c r="AI269" s="37"/>
      <c r="AJ269" s="65"/>
      <c r="AK269" s="37"/>
      <c r="AL269" s="37"/>
      <c r="AM269" s="37"/>
      <c r="AN269" s="37"/>
      <c r="AO269" s="37"/>
    </row>
    <row r="270" s="5" customFormat="1" ht="50" customHeight="1" spans="1:41">
      <c r="A270" s="36" t="s">
        <v>226</v>
      </c>
      <c r="B270" s="37" t="s">
        <v>1018</v>
      </c>
      <c r="C270" s="36" t="s">
        <v>1019</v>
      </c>
      <c r="D270" s="37" t="s">
        <v>185</v>
      </c>
      <c r="E270" s="37" t="s">
        <v>186</v>
      </c>
      <c r="F270" s="37" t="s">
        <v>131</v>
      </c>
      <c r="G270" s="37" t="s">
        <v>416</v>
      </c>
      <c r="H270" s="37" t="s">
        <v>1010</v>
      </c>
      <c r="I270" s="36"/>
      <c r="J270" s="54">
        <f>K270+P270+Q270+R270+S270+T270+U270+V270+W270</f>
        <v>10</v>
      </c>
      <c r="K270" s="54"/>
      <c r="L270" s="54"/>
      <c r="M270" s="54"/>
      <c r="N270" s="54"/>
      <c r="O270" s="54"/>
      <c r="P270" s="54">
        <v>10</v>
      </c>
      <c r="Q270" s="54"/>
      <c r="R270" s="54"/>
      <c r="S270" s="54"/>
      <c r="T270" s="54"/>
      <c r="U270" s="54"/>
      <c r="V270" s="54"/>
      <c r="W270" s="54"/>
      <c r="X270" s="37" t="s">
        <v>128</v>
      </c>
      <c r="Y270" s="37" t="s">
        <v>129</v>
      </c>
      <c r="Z270" s="37" t="s">
        <v>110</v>
      </c>
      <c r="AA270" s="37" t="s">
        <v>110</v>
      </c>
      <c r="AB270" s="37" t="s">
        <v>129</v>
      </c>
      <c r="AC270" s="37" t="s">
        <v>129</v>
      </c>
      <c r="AD270" s="37">
        <v>10</v>
      </c>
      <c r="AE270" s="37">
        <v>30</v>
      </c>
      <c r="AF270" s="37">
        <v>30</v>
      </c>
      <c r="AG270" s="37" t="s">
        <v>351</v>
      </c>
      <c r="AH270" s="37" t="s">
        <v>877</v>
      </c>
      <c r="AI270" s="37"/>
      <c r="AJ270" s="65"/>
      <c r="AK270" s="37"/>
      <c r="AL270" s="37"/>
      <c r="AM270" s="37"/>
      <c r="AN270" s="37"/>
      <c r="AO270" s="37"/>
    </row>
    <row r="271" s="5" customFormat="1" ht="50" customHeight="1" spans="1:41">
      <c r="A271" s="36" t="s">
        <v>226</v>
      </c>
      <c r="B271" s="37" t="s">
        <v>1020</v>
      </c>
      <c r="C271" s="37" t="s">
        <v>1021</v>
      </c>
      <c r="D271" s="37" t="s">
        <v>179</v>
      </c>
      <c r="E271" s="37" t="s">
        <v>180</v>
      </c>
      <c r="F271" s="37" t="s">
        <v>131</v>
      </c>
      <c r="G271" s="37" t="s">
        <v>416</v>
      </c>
      <c r="H271" s="37" t="s">
        <v>1022</v>
      </c>
      <c r="I271" s="36"/>
      <c r="J271" s="54">
        <f>K271+P271+Q271+R271+S271+T271+U271+V271+W271</f>
        <v>100</v>
      </c>
      <c r="K271" s="54"/>
      <c r="L271" s="54"/>
      <c r="M271" s="54"/>
      <c r="N271" s="54"/>
      <c r="O271" s="54"/>
      <c r="P271" s="54">
        <v>100</v>
      </c>
      <c r="Q271" s="54"/>
      <c r="R271" s="54"/>
      <c r="S271" s="54"/>
      <c r="T271" s="54"/>
      <c r="U271" s="54"/>
      <c r="V271" s="54"/>
      <c r="W271" s="54"/>
      <c r="X271" s="37" t="s">
        <v>128</v>
      </c>
      <c r="Y271" s="37" t="s">
        <v>129</v>
      </c>
      <c r="Z271" s="37" t="s">
        <v>110</v>
      </c>
      <c r="AA271" s="37" t="s">
        <v>110</v>
      </c>
      <c r="AB271" s="37" t="s">
        <v>129</v>
      </c>
      <c r="AC271" s="37" t="s">
        <v>129</v>
      </c>
      <c r="AD271" s="37">
        <v>50</v>
      </c>
      <c r="AE271" s="37">
        <v>150</v>
      </c>
      <c r="AF271" s="37">
        <v>150</v>
      </c>
      <c r="AG271" s="37" t="s">
        <v>351</v>
      </c>
      <c r="AH271" s="37" t="s">
        <v>490</v>
      </c>
      <c r="AI271" s="37"/>
      <c r="AJ271" s="65"/>
      <c r="AK271" s="37"/>
      <c r="AL271" s="37"/>
      <c r="AM271" s="37"/>
      <c r="AN271" s="37"/>
      <c r="AO271" s="37"/>
    </row>
    <row r="272" s="5" customFormat="1" ht="50" customHeight="1" spans="1:41">
      <c r="A272" s="36" t="s">
        <v>226</v>
      </c>
      <c r="B272" s="37" t="s">
        <v>1023</v>
      </c>
      <c r="C272" s="37" t="s">
        <v>1024</v>
      </c>
      <c r="D272" s="37" t="s">
        <v>185</v>
      </c>
      <c r="E272" s="37" t="s">
        <v>186</v>
      </c>
      <c r="F272" s="37" t="s">
        <v>131</v>
      </c>
      <c r="G272" s="37" t="s">
        <v>416</v>
      </c>
      <c r="H272" s="37" t="s">
        <v>1022</v>
      </c>
      <c r="I272" s="36"/>
      <c r="J272" s="54">
        <f>K272+P272+Q272+R272+S272+T272+U272+V272+W272</f>
        <v>100</v>
      </c>
      <c r="K272" s="54"/>
      <c r="L272" s="54"/>
      <c r="M272" s="54"/>
      <c r="N272" s="54"/>
      <c r="O272" s="54"/>
      <c r="P272" s="54">
        <v>100</v>
      </c>
      <c r="Q272" s="54"/>
      <c r="R272" s="54"/>
      <c r="S272" s="54"/>
      <c r="T272" s="54"/>
      <c r="U272" s="54"/>
      <c r="V272" s="54"/>
      <c r="W272" s="54"/>
      <c r="X272" s="37" t="s">
        <v>128</v>
      </c>
      <c r="Y272" s="37" t="s">
        <v>129</v>
      </c>
      <c r="Z272" s="37" t="s">
        <v>110</v>
      </c>
      <c r="AA272" s="37" t="s">
        <v>110</v>
      </c>
      <c r="AB272" s="37" t="s">
        <v>129</v>
      </c>
      <c r="AC272" s="37" t="s">
        <v>129</v>
      </c>
      <c r="AD272" s="37">
        <v>50</v>
      </c>
      <c r="AE272" s="37">
        <v>150</v>
      </c>
      <c r="AF272" s="37">
        <v>150</v>
      </c>
      <c r="AG272" s="37" t="s">
        <v>351</v>
      </c>
      <c r="AH272" s="37" t="s">
        <v>490</v>
      </c>
      <c r="AI272" s="37"/>
      <c r="AJ272" s="65"/>
      <c r="AK272" s="37"/>
      <c r="AL272" s="37"/>
      <c r="AM272" s="37"/>
      <c r="AN272" s="37"/>
      <c r="AO272" s="37"/>
    </row>
    <row r="273" s="5" customFormat="1" ht="50" customHeight="1" spans="1:41">
      <c r="A273" s="36" t="s">
        <v>226</v>
      </c>
      <c r="B273" s="37" t="s">
        <v>1025</v>
      </c>
      <c r="C273" s="37" t="s">
        <v>1026</v>
      </c>
      <c r="D273" s="37" t="s">
        <v>185</v>
      </c>
      <c r="E273" s="37" t="s">
        <v>693</v>
      </c>
      <c r="F273" s="37" t="s">
        <v>131</v>
      </c>
      <c r="G273" s="37" t="s">
        <v>416</v>
      </c>
      <c r="H273" s="37" t="s">
        <v>922</v>
      </c>
      <c r="I273" s="36"/>
      <c r="J273" s="54">
        <f>K273+P273+Q273+R273+S273+T273+U273+V273+W273</f>
        <v>20</v>
      </c>
      <c r="K273" s="54"/>
      <c r="L273" s="54"/>
      <c r="M273" s="54"/>
      <c r="N273" s="54"/>
      <c r="O273" s="54"/>
      <c r="P273" s="54">
        <v>20</v>
      </c>
      <c r="Q273" s="54"/>
      <c r="R273" s="54"/>
      <c r="S273" s="54"/>
      <c r="T273" s="54"/>
      <c r="U273" s="54"/>
      <c r="V273" s="54"/>
      <c r="W273" s="54"/>
      <c r="X273" s="37" t="s">
        <v>128</v>
      </c>
      <c r="Y273" s="37" t="s">
        <v>129</v>
      </c>
      <c r="Z273" s="37" t="s">
        <v>110</v>
      </c>
      <c r="AA273" s="37" t="s">
        <v>110</v>
      </c>
      <c r="AB273" s="37" t="s">
        <v>129</v>
      </c>
      <c r="AC273" s="37" t="s">
        <v>129</v>
      </c>
      <c r="AD273" s="37">
        <v>15</v>
      </c>
      <c r="AE273" s="37">
        <v>45</v>
      </c>
      <c r="AF273" s="37">
        <v>45</v>
      </c>
      <c r="AG273" s="37" t="s">
        <v>351</v>
      </c>
      <c r="AH273" s="37" t="s">
        <v>1027</v>
      </c>
      <c r="AI273" s="37"/>
      <c r="AJ273" s="65"/>
      <c r="AK273" s="37"/>
      <c r="AL273" s="37"/>
      <c r="AM273" s="37"/>
      <c r="AN273" s="37"/>
      <c r="AO273" s="37"/>
    </row>
    <row r="274" s="5" customFormat="1" ht="61" customHeight="1" spans="1:41">
      <c r="A274" s="36" t="s">
        <v>226</v>
      </c>
      <c r="B274" s="37" t="s">
        <v>1028</v>
      </c>
      <c r="C274" s="37" t="s">
        <v>1029</v>
      </c>
      <c r="D274" s="37" t="s">
        <v>136</v>
      </c>
      <c r="E274" s="37" t="s">
        <v>531</v>
      </c>
      <c r="F274" s="37" t="s">
        <v>131</v>
      </c>
      <c r="G274" s="37" t="s">
        <v>416</v>
      </c>
      <c r="H274" s="37" t="str">
        <f>VLOOKUP(E274,[1]Sheet1!$A$3:$C$16,2,FALSE)</f>
        <v>魏长芝</v>
      </c>
      <c r="I274" s="36"/>
      <c r="J274" s="54">
        <f>K274+P274+Q274+R274+S274+T274+U274+V274+W274</f>
        <v>20</v>
      </c>
      <c r="K274" s="54"/>
      <c r="L274" s="54"/>
      <c r="M274" s="54"/>
      <c r="N274" s="54"/>
      <c r="O274" s="54"/>
      <c r="P274" s="54">
        <v>20</v>
      </c>
      <c r="Q274" s="54"/>
      <c r="R274" s="54"/>
      <c r="S274" s="54"/>
      <c r="T274" s="54"/>
      <c r="U274" s="54"/>
      <c r="V274" s="54"/>
      <c r="W274" s="54"/>
      <c r="X274" s="37" t="s">
        <v>128</v>
      </c>
      <c r="Y274" s="37" t="s">
        <v>110</v>
      </c>
      <c r="Z274" s="37" t="s">
        <v>110</v>
      </c>
      <c r="AA274" s="37" t="s">
        <v>110</v>
      </c>
      <c r="AB274" s="37" t="s">
        <v>110</v>
      </c>
      <c r="AC274" s="37" t="s">
        <v>129</v>
      </c>
      <c r="AD274" s="37">
        <v>20</v>
      </c>
      <c r="AE274" s="79">
        <v>70</v>
      </c>
      <c r="AF274" s="79">
        <v>70</v>
      </c>
      <c r="AG274" s="37" t="s">
        <v>470</v>
      </c>
      <c r="AH274" s="37" t="s">
        <v>471</v>
      </c>
      <c r="AI274" s="51"/>
      <c r="AJ274" s="65"/>
      <c r="AK274" s="37"/>
      <c r="AL274" s="37"/>
      <c r="AM274" s="37"/>
      <c r="AN274" s="37"/>
      <c r="AO274" s="36"/>
    </row>
    <row r="275" s="5" customFormat="1" ht="50" customHeight="1" spans="1:41">
      <c r="A275" s="36" t="s">
        <v>226</v>
      </c>
      <c r="B275" s="37" t="s">
        <v>1030</v>
      </c>
      <c r="C275" s="37" t="s">
        <v>1031</v>
      </c>
      <c r="D275" s="37" t="s">
        <v>136</v>
      </c>
      <c r="E275" s="37" t="s">
        <v>173</v>
      </c>
      <c r="F275" s="37" t="s">
        <v>131</v>
      </c>
      <c r="G275" s="37" t="s">
        <v>416</v>
      </c>
      <c r="H275" s="37" t="s">
        <v>479</v>
      </c>
      <c r="I275" s="36"/>
      <c r="J275" s="54">
        <f>K275+P275+Q275+R275+S275+T275+U275+V275+W275</f>
        <v>120</v>
      </c>
      <c r="K275" s="54"/>
      <c r="L275" s="54"/>
      <c r="M275" s="54"/>
      <c r="N275" s="54"/>
      <c r="O275" s="54"/>
      <c r="P275" s="54">
        <v>120</v>
      </c>
      <c r="Q275" s="54"/>
      <c r="R275" s="54"/>
      <c r="S275" s="54"/>
      <c r="T275" s="54"/>
      <c r="U275" s="54"/>
      <c r="V275" s="54"/>
      <c r="W275" s="54"/>
      <c r="X275" s="37" t="s">
        <v>128</v>
      </c>
      <c r="Y275" s="37" t="s">
        <v>110</v>
      </c>
      <c r="Z275" s="37" t="s">
        <v>110</v>
      </c>
      <c r="AA275" s="37" t="s">
        <v>110</v>
      </c>
      <c r="AB275" s="37" t="s">
        <v>110</v>
      </c>
      <c r="AC275" s="37" t="s">
        <v>129</v>
      </c>
      <c r="AD275" s="37">
        <v>70</v>
      </c>
      <c r="AE275" s="37">
        <v>260</v>
      </c>
      <c r="AF275" s="37">
        <v>800</v>
      </c>
      <c r="AG275" s="37" t="s">
        <v>470</v>
      </c>
      <c r="AH275" s="37" t="s">
        <v>483</v>
      </c>
      <c r="AI275" s="37"/>
      <c r="AJ275" s="65"/>
      <c r="AK275" s="37"/>
      <c r="AL275" s="37"/>
      <c r="AM275" s="37"/>
      <c r="AN275" s="37"/>
      <c r="AO275" s="37"/>
    </row>
    <row r="276" s="5" customFormat="1" ht="61" customHeight="1" spans="1:41">
      <c r="A276" s="36" t="s">
        <v>226</v>
      </c>
      <c r="B276" s="37" t="s">
        <v>1032</v>
      </c>
      <c r="C276" s="37" t="s">
        <v>1033</v>
      </c>
      <c r="D276" s="37" t="s">
        <v>136</v>
      </c>
      <c r="E276" s="37" t="s">
        <v>511</v>
      </c>
      <c r="F276" s="37" t="s">
        <v>131</v>
      </c>
      <c r="G276" s="37" t="s">
        <v>416</v>
      </c>
      <c r="H276" s="37" t="str">
        <f>VLOOKUP(E276,[1]Sheet1!$A$3:$C$16,2,FALSE)</f>
        <v>饶顺海</v>
      </c>
      <c r="I276" s="36"/>
      <c r="J276" s="54">
        <f>K276+P276+Q276+R276+S276+T276+U276+V276+W276</f>
        <v>8</v>
      </c>
      <c r="K276" s="54"/>
      <c r="L276" s="54"/>
      <c r="M276" s="54"/>
      <c r="N276" s="54"/>
      <c r="O276" s="54"/>
      <c r="P276" s="54">
        <v>8</v>
      </c>
      <c r="Q276" s="54"/>
      <c r="R276" s="54"/>
      <c r="S276" s="54"/>
      <c r="T276" s="54"/>
      <c r="U276" s="54"/>
      <c r="V276" s="54"/>
      <c r="W276" s="54"/>
      <c r="X276" s="37" t="s">
        <v>128</v>
      </c>
      <c r="Y276" s="37" t="s">
        <v>110</v>
      </c>
      <c r="Z276" s="37" t="s">
        <v>110</v>
      </c>
      <c r="AA276" s="37" t="s">
        <v>110</v>
      </c>
      <c r="AB276" s="37" t="s">
        <v>110</v>
      </c>
      <c r="AC276" s="37" t="s">
        <v>129</v>
      </c>
      <c r="AD276" s="37">
        <v>8</v>
      </c>
      <c r="AE276" s="79">
        <v>28</v>
      </c>
      <c r="AF276" s="79">
        <v>28</v>
      </c>
      <c r="AG276" s="37" t="s">
        <v>470</v>
      </c>
      <c r="AH276" s="37" t="s">
        <v>471</v>
      </c>
      <c r="AI276" s="51"/>
      <c r="AJ276" s="65"/>
      <c r="AK276" s="37"/>
      <c r="AL276" s="37"/>
      <c r="AM276" s="37"/>
      <c r="AN276" s="37"/>
      <c r="AO276" s="36"/>
    </row>
    <row r="277" s="5" customFormat="1" ht="61" customHeight="1" spans="1:41">
      <c r="A277" s="36" t="s">
        <v>226</v>
      </c>
      <c r="B277" s="37" t="s">
        <v>1034</v>
      </c>
      <c r="C277" s="37" t="s">
        <v>1035</v>
      </c>
      <c r="D277" s="37" t="s">
        <v>136</v>
      </c>
      <c r="E277" s="37" t="s">
        <v>458</v>
      </c>
      <c r="F277" s="37" t="s">
        <v>131</v>
      </c>
      <c r="G277" s="37" t="s">
        <v>416</v>
      </c>
      <c r="H277" s="37" t="s">
        <v>1036</v>
      </c>
      <c r="I277" s="36"/>
      <c r="J277" s="54">
        <f t="shared" ref="J277:J340" si="22">K277+P277+Q277+R277+S277+T277+U277+V277+W277</f>
        <v>10</v>
      </c>
      <c r="K277" s="54"/>
      <c r="L277" s="54"/>
      <c r="M277" s="54"/>
      <c r="N277" s="54"/>
      <c r="O277" s="54"/>
      <c r="P277" s="54">
        <v>10</v>
      </c>
      <c r="Q277" s="54"/>
      <c r="R277" s="54"/>
      <c r="S277" s="54"/>
      <c r="T277" s="54"/>
      <c r="U277" s="54"/>
      <c r="V277" s="54"/>
      <c r="W277" s="54"/>
      <c r="X277" s="37" t="s">
        <v>128</v>
      </c>
      <c r="Y277" s="37" t="s">
        <v>129</v>
      </c>
      <c r="Z277" s="37" t="s">
        <v>110</v>
      </c>
      <c r="AA277" s="37" t="s">
        <v>110</v>
      </c>
      <c r="AB277" s="37" t="s">
        <v>129</v>
      </c>
      <c r="AC277" s="37" t="s">
        <v>129</v>
      </c>
      <c r="AD277" s="37">
        <v>10</v>
      </c>
      <c r="AE277" s="37">
        <v>30</v>
      </c>
      <c r="AF277" s="37">
        <v>30</v>
      </c>
      <c r="AG277" s="37" t="s">
        <v>351</v>
      </c>
      <c r="AH277" s="37" t="s">
        <v>877</v>
      </c>
      <c r="AI277" s="37"/>
      <c r="AJ277" s="65"/>
      <c r="AK277" s="37"/>
      <c r="AL277" s="37"/>
      <c r="AM277" s="37"/>
      <c r="AN277" s="37"/>
      <c r="AO277" s="37"/>
    </row>
    <row r="278" s="5" customFormat="1" ht="61" customHeight="1" spans="1:41">
      <c r="A278" s="36" t="s">
        <v>226</v>
      </c>
      <c r="B278" s="37" t="s">
        <v>1037</v>
      </c>
      <c r="C278" s="37" t="s">
        <v>1038</v>
      </c>
      <c r="D278" s="37" t="s">
        <v>136</v>
      </c>
      <c r="E278" s="37" t="s">
        <v>542</v>
      </c>
      <c r="F278" s="37" t="s">
        <v>131</v>
      </c>
      <c r="G278" s="37" t="s">
        <v>416</v>
      </c>
      <c r="H278" s="37" t="s">
        <v>1039</v>
      </c>
      <c r="I278" s="36"/>
      <c r="J278" s="54">
        <f>K278+P278+Q278+R278+S278+T278+U278+V278+W278</f>
        <v>10</v>
      </c>
      <c r="K278" s="54"/>
      <c r="L278" s="54"/>
      <c r="M278" s="54"/>
      <c r="N278" s="54"/>
      <c r="O278" s="54"/>
      <c r="P278" s="54">
        <v>10</v>
      </c>
      <c r="Q278" s="54"/>
      <c r="R278" s="54"/>
      <c r="S278" s="54"/>
      <c r="T278" s="54"/>
      <c r="U278" s="54"/>
      <c r="V278" s="54"/>
      <c r="W278" s="54"/>
      <c r="X278" s="37" t="s">
        <v>128</v>
      </c>
      <c r="Y278" s="37" t="s">
        <v>129</v>
      </c>
      <c r="Z278" s="37" t="s">
        <v>110</v>
      </c>
      <c r="AA278" s="37" t="s">
        <v>110</v>
      </c>
      <c r="AB278" s="37" t="s">
        <v>129</v>
      </c>
      <c r="AC278" s="37" t="s">
        <v>129</v>
      </c>
      <c r="AD278" s="37">
        <v>15</v>
      </c>
      <c r="AE278" s="37">
        <v>45</v>
      </c>
      <c r="AF278" s="37">
        <v>45</v>
      </c>
      <c r="AG278" s="37" t="s">
        <v>351</v>
      </c>
      <c r="AH278" s="37" t="s">
        <v>1027</v>
      </c>
      <c r="AI278" s="37"/>
      <c r="AJ278" s="65"/>
      <c r="AK278" s="37"/>
      <c r="AL278" s="37"/>
      <c r="AM278" s="37"/>
      <c r="AN278" s="37"/>
      <c r="AO278" s="37"/>
    </row>
    <row r="279" s="5" customFormat="1" ht="61" customHeight="1" spans="1:41">
      <c r="A279" s="36" t="s">
        <v>226</v>
      </c>
      <c r="B279" s="37" t="s">
        <v>1040</v>
      </c>
      <c r="C279" s="37" t="s">
        <v>1029</v>
      </c>
      <c r="D279" s="37" t="s">
        <v>136</v>
      </c>
      <c r="E279" s="37" t="s">
        <v>531</v>
      </c>
      <c r="F279" s="37" t="s">
        <v>131</v>
      </c>
      <c r="G279" s="37" t="s">
        <v>416</v>
      </c>
      <c r="H279" s="37" t="s">
        <v>854</v>
      </c>
      <c r="I279" s="36"/>
      <c r="J279" s="54">
        <f>K279+P279+Q279+R279+S279+T279+U279+V279+W279</f>
        <v>20</v>
      </c>
      <c r="K279" s="54"/>
      <c r="L279" s="54"/>
      <c r="M279" s="54"/>
      <c r="N279" s="54"/>
      <c r="O279" s="54"/>
      <c r="P279" s="54">
        <v>20</v>
      </c>
      <c r="Q279" s="54"/>
      <c r="R279" s="54"/>
      <c r="S279" s="54"/>
      <c r="T279" s="54"/>
      <c r="U279" s="54"/>
      <c r="V279" s="54"/>
      <c r="W279" s="54"/>
      <c r="X279" s="37" t="s">
        <v>128</v>
      </c>
      <c r="Y279" s="37" t="s">
        <v>129</v>
      </c>
      <c r="Z279" s="37" t="s">
        <v>110</v>
      </c>
      <c r="AA279" s="37" t="s">
        <v>110</v>
      </c>
      <c r="AB279" s="37" t="s">
        <v>129</v>
      </c>
      <c r="AC279" s="37" t="s">
        <v>129</v>
      </c>
      <c r="AD279" s="37">
        <v>20</v>
      </c>
      <c r="AE279" s="37">
        <v>60</v>
      </c>
      <c r="AF279" s="37">
        <v>60</v>
      </c>
      <c r="AG279" s="37" t="s">
        <v>351</v>
      </c>
      <c r="AH279" s="37" t="s">
        <v>487</v>
      </c>
      <c r="AI279" s="37"/>
      <c r="AJ279" s="65"/>
      <c r="AK279" s="37"/>
      <c r="AL279" s="37"/>
      <c r="AM279" s="37"/>
      <c r="AN279" s="37"/>
      <c r="AO279" s="37"/>
    </row>
    <row r="280" s="5" customFormat="1" ht="61" customHeight="1" spans="1:41">
      <c r="A280" s="36" t="s">
        <v>226</v>
      </c>
      <c r="B280" s="37" t="s">
        <v>1041</v>
      </c>
      <c r="C280" s="37" t="s">
        <v>1033</v>
      </c>
      <c r="D280" s="37" t="s">
        <v>136</v>
      </c>
      <c r="E280" s="37" t="s">
        <v>511</v>
      </c>
      <c r="F280" s="37" t="s">
        <v>131</v>
      </c>
      <c r="G280" s="37" t="s">
        <v>416</v>
      </c>
      <c r="H280" s="37" t="s">
        <v>139</v>
      </c>
      <c r="I280" s="36"/>
      <c r="J280" s="54">
        <f>K280+P280+Q280+R280+S280+T280+U280+V280+W280</f>
        <v>8</v>
      </c>
      <c r="K280" s="54"/>
      <c r="L280" s="54"/>
      <c r="M280" s="54"/>
      <c r="N280" s="54"/>
      <c r="O280" s="54"/>
      <c r="P280" s="54">
        <v>8</v>
      </c>
      <c r="Q280" s="54"/>
      <c r="R280" s="54"/>
      <c r="S280" s="54"/>
      <c r="T280" s="54"/>
      <c r="U280" s="54"/>
      <c r="V280" s="54"/>
      <c r="W280" s="54"/>
      <c r="X280" s="37" t="s">
        <v>128</v>
      </c>
      <c r="Y280" s="37" t="s">
        <v>129</v>
      </c>
      <c r="Z280" s="37" t="s">
        <v>110</v>
      </c>
      <c r="AA280" s="37" t="s">
        <v>110</v>
      </c>
      <c r="AB280" s="37" t="s">
        <v>129</v>
      </c>
      <c r="AC280" s="37" t="s">
        <v>129</v>
      </c>
      <c r="AD280" s="37">
        <v>8</v>
      </c>
      <c r="AE280" s="37">
        <v>30</v>
      </c>
      <c r="AF280" s="37">
        <v>30</v>
      </c>
      <c r="AG280" s="37" t="s">
        <v>351</v>
      </c>
      <c r="AH280" s="37" t="s">
        <v>877</v>
      </c>
      <c r="AI280" s="37"/>
      <c r="AJ280" s="65"/>
      <c r="AK280" s="37"/>
      <c r="AL280" s="37"/>
      <c r="AM280" s="37"/>
      <c r="AN280" s="37"/>
      <c r="AO280" s="37"/>
    </row>
    <row r="281" s="5" customFormat="1" ht="61" customHeight="1" spans="1:41">
      <c r="A281" s="36" t="s">
        <v>226</v>
      </c>
      <c r="B281" s="37" t="s">
        <v>1042</v>
      </c>
      <c r="C281" s="37" t="s">
        <v>1043</v>
      </c>
      <c r="D281" s="37" t="s">
        <v>136</v>
      </c>
      <c r="E281" s="37" t="s">
        <v>173</v>
      </c>
      <c r="F281" s="37" t="s">
        <v>131</v>
      </c>
      <c r="G281" s="37" t="s">
        <v>416</v>
      </c>
      <c r="H281" s="37" t="s">
        <v>1022</v>
      </c>
      <c r="I281" s="36"/>
      <c r="J281" s="54">
        <f>K281+P281+Q281+R281+S281+T281+U281+V281+W281</f>
        <v>100</v>
      </c>
      <c r="K281" s="54"/>
      <c r="L281" s="54"/>
      <c r="M281" s="54"/>
      <c r="N281" s="54"/>
      <c r="O281" s="54"/>
      <c r="P281" s="54">
        <v>100</v>
      </c>
      <c r="Q281" s="54"/>
      <c r="R281" s="54"/>
      <c r="S281" s="54"/>
      <c r="T281" s="54"/>
      <c r="U281" s="54"/>
      <c r="V281" s="54"/>
      <c r="W281" s="54"/>
      <c r="X281" s="37" t="s">
        <v>128</v>
      </c>
      <c r="Y281" s="37" t="s">
        <v>129</v>
      </c>
      <c r="Z281" s="37" t="s">
        <v>110</v>
      </c>
      <c r="AA281" s="37" t="s">
        <v>110</v>
      </c>
      <c r="AB281" s="37" t="s">
        <v>129</v>
      </c>
      <c r="AC281" s="37" t="s">
        <v>129</v>
      </c>
      <c r="AD281" s="37">
        <v>50</v>
      </c>
      <c r="AE281" s="37">
        <v>150</v>
      </c>
      <c r="AF281" s="37">
        <v>150</v>
      </c>
      <c r="AG281" s="37" t="s">
        <v>351</v>
      </c>
      <c r="AH281" s="37" t="s">
        <v>490</v>
      </c>
      <c r="AI281" s="37"/>
      <c r="AJ281" s="65"/>
      <c r="AK281" s="37"/>
      <c r="AL281" s="37"/>
      <c r="AM281" s="37"/>
      <c r="AN281" s="37"/>
      <c r="AO281" s="37"/>
    </row>
    <row r="282" s="5" customFormat="1" ht="57" spans="1:41">
      <c r="A282" s="36" t="s">
        <v>226</v>
      </c>
      <c r="B282" s="37" t="s">
        <v>1044</v>
      </c>
      <c r="C282" s="37" t="s">
        <v>1045</v>
      </c>
      <c r="D282" s="37" t="s">
        <v>136</v>
      </c>
      <c r="E282" s="37" t="s">
        <v>526</v>
      </c>
      <c r="F282" s="37" t="s">
        <v>131</v>
      </c>
      <c r="G282" s="37" t="s">
        <v>416</v>
      </c>
      <c r="H282" s="37" t="s">
        <v>139</v>
      </c>
      <c r="I282" s="36"/>
      <c r="J282" s="54">
        <f>K282+P282+Q282+R282+S282+T282+U282+V282+W282</f>
        <v>20</v>
      </c>
      <c r="K282" s="54"/>
      <c r="L282" s="54"/>
      <c r="M282" s="54"/>
      <c r="N282" s="54"/>
      <c r="O282" s="54"/>
      <c r="P282" s="54">
        <v>20</v>
      </c>
      <c r="Q282" s="54"/>
      <c r="R282" s="54"/>
      <c r="S282" s="54"/>
      <c r="T282" s="54"/>
      <c r="U282" s="54"/>
      <c r="V282" s="54"/>
      <c r="W282" s="54"/>
      <c r="X282" s="37" t="s">
        <v>128</v>
      </c>
      <c r="Y282" s="37" t="s">
        <v>129</v>
      </c>
      <c r="Z282" s="37" t="s">
        <v>110</v>
      </c>
      <c r="AA282" s="37" t="s">
        <v>110</v>
      </c>
      <c r="AB282" s="37" t="s">
        <v>129</v>
      </c>
      <c r="AC282" s="37" t="s">
        <v>129</v>
      </c>
      <c r="AD282" s="37">
        <v>15</v>
      </c>
      <c r="AE282" s="37">
        <v>45</v>
      </c>
      <c r="AF282" s="37">
        <v>45</v>
      </c>
      <c r="AG282" s="37" t="s">
        <v>351</v>
      </c>
      <c r="AH282" s="37" t="s">
        <v>1027</v>
      </c>
      <c r="AI282" s="37"/>
      <c r="AJ282" s="65"/>
      <c r="AK282" s="37"/>
      <c r="AL282" s="37"/>
      <c r="AM282" s="37"/>
      <c r="AN282" s="37"/>
      <c r="AO282" s="37"/>
    </row>
    <row r="283" s="5" customFormat="1" ht="88" customHeight="1" spans="1:41">
      <c r="A283" s="36" t="s">
        <v>226</v>
      </c>
      <c r="B283" s="37" t="s">
        <v>1046</v>
      </c>
      <c r="C283" s="37" t="s">
        <v>1047</v>
      </c>
      <c r="D283" s="37" t="s">
        <v>788</v>
      </c>
      <c r="E283" s="37" t="s">
        <v>789</v>
      </c>
      <c r="F283" s="37">
        <v>2020</v>
      </c>
      <c r="G283" s="37" t="s">
        <v>416</v>
      </c>
      <c r="H283" s="37" t="s">
        <v>1048</v>
      </c>
      <c r="I283" s="36"/>
      <c r="J283" s="54">
        <f>K283+P283+Q283+R283+S283+T283+U283+V283+W283</f>
        <v>120</v>
      </c>
      <c r="K283" s="54"/>
      <c r="L283" s="54"/>
      <c r="M283" s="54"/>
      <c r="N283" s="54"/>
      <c r="O283" s="54"/>
      <c r="P283" s="54">
        <v>120</v>
      </c>
      <c r="Q283" s="54"/>
      <c r="R283" s="54"/>
      <c r="S283" s="54"/>
      <c r="T283" s="54"/>
      <c r="U283" s="54"/>
      <c r="V283" s="54"/>
      <c r="W283" s="54"/>
      <c r="X283" s="37" t="s">
        <v>128</v>
      </c>
      <c r="Y283" s="37" t="s">
        <v>110</v>
      </c>
      <c r="Z283" s="37" t="s">
        <v>110</v>
      </c>
      <c r="AA283" s="37" t="s">
        <v>110</v>
      </c>
      <c r="AB283" s="37" t="s">
        <v>110</v>
      </c>
      <c r="AC283" s="37" t="s">
        <v>129</v>
      </c>
      <c r="AD283" s="37">
        <v>148</v>
      </c>
      <c r="AE283" s="37">
        <v>440</v>
      </c>
      <c r="AF283" s="54">
        <v>1517</v>
      </c>
      <c r="AG283" s="37" t="s">
        <v>1049</v>
      </c>
      <c r="AH283" s="37" t="s">
        <v>1050</v>
      </c>
      <c r="AI283" s="51"/>
      <c r="AJ283" s="65"/>
      <c r="AK283" s="37"/>
      <c r="AL283" s="37"/>
      <c r="AM283" s="37"/>
      <c r="AN283" s="37"/>
      <c r="AO283" s="36"/>
    </row>
    <row r="284" s="5" customFormat="1" ht="88" customHeight="1" spans="1:41">
      <c r="A284" s="36" t="s">
        <v>226</v>
      </c>
      <c r="B284" s="37" t="s">
        <v>1051</v>
      </c>
      <c r="C284" s="37" t="s">
        <v>1052</v>
      </c>
      <c r="D284" s="37" t="s">
        <v>788</v>
      </c>
      <c r="E284" s="37" t="s">
        <v>789</v>
      </c>
      <c r="F284" s="37">
        <v>2020</v>
      </c>
      <c r="G284" s="37" t="s">
        <v>416</v>
      </c>
      <c r="H284" s="37" t="s">
        <v>1048</v>
      </c>
      <c r="I284" s="36"/>
      <c r="J284" s="54">
        <f>K284+P284+Q284+R284+S284+T284+U284+V284+W284</f>
        <v>30</v>
      </c>
      <c r="K284" s="54"/>
      <c r="L284" s="54"/>
      <c r="M284" s="54"/>
      <c r="N284" s="54"/>
      <c r="O284" s="54"/>
      <c r="P284" s="54">
        <v>30</v>
      </c>
      <c r="Q284" s="54"/>
      <c r="R284" s="54"/>
      <c r="S284" s="54"/>
      <c r="T284" s="54"/>
      <c r="U284" s="54"/>
      <c r="V284" s="54"/>
      <c r="W284" s="54"/>
      <c r="X284" s="37" t="s">
        <v>128</v>
      </c>
      <c r="Y284" s="37" t="s">
        <v>110</v>
      </c>
      <c r="Z284" s="37" t="s">
        <v>110</v>
      </c>
      <c r="AA284" s="37" t="s">
        <v>110</v>
      </c>
      <c r="AB284" s="37" t="s">
        <v>110</v>
      </c>
      <c r="AC284" s="37" t="s">
        <v>129</v>
      </c>
      <c r="AD284" s="37">
        <v>148</v>
      </c>
      <c r="AE284" s="37">
        <v>440</v>
      </c>
      <c r="AF284" s="54">
        <v>1517</v>
      </c>
      <c r="AG284" s="37" t="s">
        <v>1049</v>
      </c>
      <c r="AH284" s="37" t="s">
        <v>1053</v>
      </c>
      <c r="AI284" s="51"/>
      <c r="AJ284" s="65"/>
      <c r="AK284" s="37"/>
      <c r="AL284" s="37"/>
      <c r="AM284" s="37"/>
      <c r="AN284" s="37"/>
      <c r="AO284" s="36"/>
    </row>
    <row r="285" s="5" customFormat="1" ht="88" customHeight="1" spans="1:41">
      <c r="A285" s="36" t="s">
        <v>226</v>
      </c>
      <c r="B285" s="37" t="s">
        <v>1054</v>
      </c>
      <c r="C285" s="37" t="s">
        <v>1055</v>
      </c>
      <c r="D285" s="37" t="s">
        <v>788</v>
      </c>
      <c r="E285" s="37" t="s">
        <v>789</v>
      </c>
      <c r="F285" s="37">
        <v>2020</v>
      </c>
      <c r="G285" s="37" t="s">
        <v>416</v>
      </c>
      <c r="H285" s="37" t="s">
        <v>1048</v>
      </c>
      <c r="I285" s="36"/>
      <c r="J285" s="54">
        <f>K285+P285+Q285+R285+S285+T285+U285+V285+W285</f>
        <v>200</v>
      </c>
      <c r="K285" s="54"/>
      <c r="L285" s="54"/>
      <c r="M285" s="54"/>
      <c r="N285" s="54"/>
      <c r="O285" s="54"/>
      <c r="P285" s="54">
        <v>200</v>
      </c>
      <c r="Q285" s="54"/>
      <c r="R285" s="54"/>
      <c r="S285" s="54"/>
      <c r="T285" s="54"/>
      <c r="U285" s="54"/>
      <c r="V285" s="54"/>
      <c r="W285" s="54"/>
      <c r="X285" s="37" t="s">
        <v>128</v>
      </c>
      <c r="Y285" s="37" t="s">
        <v>110</v>
      </c>
      <c r="Z285" s="37" t="s">
        <v>110</v>
      </c>
      <c r="AA285" s="37" t="s">
        <v>129</v>
      </c>
      <c r="AB285" s="37" t="s">
        <v>110</v>
      </c>
      <c r="AC285" s="37" t="s">
        <v>129</v>
      </c>
      <c r="AD285" s="37">
        <v>148</v>
      </c>
      <c r="AE285" s="37">
        <v>440</v>
      </c>
      <c r="AF285" s="54">
        <v>1517</v>
      </c>
      <c r="AG285" s="37" t="s">
        <v>1049</v>
      </c>
      <c r="AH285" s="37" t="s">
        <v>1053</v>
      </c>
      <c r="AI285" s="51"/>
      <c r="AJ285" s="65"/>
      <c r="AK285" s="37"/>
      <c r="AL285" s="37"/>
      <c r="AM285" s="37"/>
      <c r="AN285" s="37"/>
      <c r="AO285" s="36"/>
    </row>
    <row r="286" s="5" customFormat="1" ht="88" customHeight="1" spans="1:41">
      <c r="A286" s="36" t="s">
        <v>226</v>
      </c>
      <c r="B286" s="37" t="s">
        <v>1056</v>
      </c>
      <c r="C286" s="37" t="s">
        <v>1057</v>
      </c>
      <c r="D286" s="37" t="s">
        <v>788</v>
      </c>
      <c r="E286" s="37" t="s">
        <v>1058</v>
      </c>
      <c r="F286" s="37">
        <v>2020</v>
      </c>
      <c r="G286" s="37" t="s">
        <v>416</v>
      </c>
      <c r="H286" s="37" t="s">
        <v>1059</v>
      </c>
      <c r="I286" s="37"/>
      <c r="J286" s="54">
        <f>K286+P286+Q286+R286+S286+T286+U286+V286+W286</f>
        <v>50</v>
      </c>
      <c r="K286" s="54"/>
      <c r="L286" s="54"/>
      <c r="M286" s="54"/>
      <c r="N286" s="54"/>
      <c r="O286" s="54"/>
      <c r="P286" s="54">
        <v>10</v>
      </c>
      <c r="Q286" s="54"/>
      <c r="R286" s="54"/>
      <c r="S286" s="54"/>
      <c r="T286" s="54"/>
      <c r="U286" s="54"/>
      <c r="V286" s="54"/>
      <c r="W286" s="54">
        <v>40</v>
      </c>
      <c r="X286" s="37" t="s">
        <v>128</v>
      </c>
      <c r="Y286" s="37" t="s">
        <v>110</v>
      </c>
      <c r="Z286" s="37" t="s">
        <v>110</v>
      </c>
      <c r="AA286" s="37" t="s">
        <v>129</v>
      </c>
      <c r="AB286" s="37" t="s">
        <v>129</v>
      </c>
      <c r="AC286" s="37" t="s">
        <v>129</v>
      </c>
      <c r="AD286" s="37">
        <v>82</v>
      </c>
      <c r="AE286" s="37">
        <v>259</v>
      </c>
      <c r="AF286" s="54">
        <v>1171</v>
      </c>
      <c r="AG286" s="37" t="s">
        <v>1060</v>
      </c>
      <c r="AH286" s="37" t="s">
        <v>1061</v>
      </c>
      <c r="AI286" s="51"/>
      <c r="AJ286" s="65"/>
      <c r="AK286" s="37"/>
      <c r="AL286" s="37"/>
      <c r="AM286" s="37"/>
      <c r="AN286" s="37"/>
      <c r="AO286" s="36"/>
    </row>
    <row r="287" s="5" customFormat="1" ht="88" customHeight="1" spans="1:41">
      <c r="A287" s="36" t="s">
        <v>226</v>
      </c>
      <c r="B287" s="37" t="s">
        <v>1062</v>
      </c>
      <c r="C287" s="37" t="s">
        <v>1063</v>
      </c>
      <c r="D287" s="37" t="s">
        <v>788</v>
      </c>
      <c r="E287" s="37" t="s">
        <v>1064</v>
      </c>
      <c r="F287" s="37">
        <v>2020</v>
      </c>
      <c r="G287" s="37" t="s">
        <v>416</v>
      </c>
      <c r="H287" s="37" t="s">
        <v>1065</v>
      </c>
      <c r="I287" s="37"/>
      <c r="J287" s="54">
        <f>K287+P287+Q287+R287+S287+T287+U287+V287+W287</f>
        <v>50</v>
      </c>
      <c r="K287" s="54"/>
      <c r="L287" s="54"/>
      <c r="M287" s="54"/>
      <c r="N287" s="54"/>
      <c r="O287" s="54"/>
      <c r="P287" s="54">
        <v>50</v>
      </c>
      <c r="Q287" s="54"/>
      <c r="R287" s="54"/>
      <c r="S287" s="54"/>
      <c r="T287" s="54"/>
      <c r="U287" s="54"/>
      <c r="V287" s="54"/>
      <c r="W287" s="54"/>
      <c r="X287" s="37" t="s">
        <v>128</v>
      </c>
      <c r="Y287" s="37" t="s">
        <v>110</v>
      </c>
      <c r="Z287" s="37" t="s">
        <v>129</v>
      </c>
      <c r="AA287" s="37" t="s">
        <v>129</v>
      </c>
      <c r="AB287" s="37" t="s">
        <v>110</v>
      </c>
      <c r="AC287" s="37" t="s">
        <v>129</v>
      </c>
      <c r="AD287" s="37">
        <v>72</v>
      </c>
      <c r="AE287" s="37">
        <v>281</v>
      </c>
      <c r="AF287" s="37">
        <v>1631</v>
      </c>
      <c r="AG287" s="37" t="s">
        <v>1049</v>
      </c>
      <c r="AH287" s="37" t="s">
        <v>1066</v>
      </c>
      <c r="AI287" s="51"/>
      <c r="AJ287" s="65"/>
      <c r="AK287" s="37"/>
      <c r="AL287" s="37"/>
      <c r="AM287" s="37"/>
      <c r="AN287" s="37"/>
      <c r="AO287" s="36"/>
    </row>
    <row r="288" s="5" customFormat="1" ht="88" customHeight="1" spans="1:41">
      <c r="A288" s="36" t="s">
        <v>226</v>
      </c>
      <c r="B288" s="37" t="s">
        <v>1067</v>
      </c>
      <c r="C288" s="37" t="s">
        <v>1068</v>
      </c>
      <c r="D288" s="37" t="s">
        <v>788</v>
      </c>
      <c r="E288" s="37" t="s">
        <v>1064</v>
      </c>
      <c r="F288" s="37">
        <v>2020</v>
      </c>
      <c r="G288" s="37" t="s">
        <v>416</v>
      </c>
      <c r="H288" s="37" t="s">
        <v>1065</v>
      </c>
      <c r="I288" s="37"/>
      <c r="J288" s="54">
        <f>K288+P288+Q288+R288+S288+T288+U288+V288+W288</f>
        <v>100</v>
      </c>
      <c r="K288" s="54"/>
      <c r="L288" s="54"/>
      <c r="M288" s="54"/>
      <c r="N288" s="54"/>
      <c r="O288" s="54"/>
      <c r="P288" s="54">
        <v>100</v>
      </c>
      <c r="Q288" s="54"/>
      <c r="R288" s="54"/>
      <c r="S288" s="54"/>
      <c r="T288" s="54"/>
      <c r="U288" s="54"/>
      <c r="V288" s="54"/>
      <c r="W288" s="54"/>
      <c r="X288" s="37" t="s">
        <v>128</v>
      </c>
      <c r="Y288" s="37" t="s">
        <v>110</v>
      </c>
      <c r="Z288" s="37" t="s">
        <v>129</v>
      </c>
      <c r="AA288" s="37" t="s">
        <v>129</v>
      </c>
      <c r="AB288" s="37" t="s">
        <v>110</v>
      </c>
      <c r="AC288" s="37" t="s">
        <v>129</v>
      </c>
      <c r="AD288" s="37">
        <v>72</v>
      </c>
      <c r="AE288" s="37">
        <v>281</v>
      </c>
      <c r="AF288" s="37">
        <v>1631</v>
      </c>
      <c r="AG288" s="37" t="s">
        <v>1049</v>
      </c>
      <c r="AH288" s="37" t="s">
        <v>1066</v>
      </c>
      <c r="AI288" s="51"/>
      <c r="AJ288" s="65"/>
      <c r="AK288" s="37"/>
      <c r="AL288" s="37"/>
      <c r="AM288" s="37"/>
      <c r="AN288" s="37"/>
      <c r="AO288" s="36"/>
    </row>
    <row r="289" s="5" customFormat="1" ht="88" customHeight="1" spans="1:41">
      <c r="A289" s="36" t="s">
        <v>226</v>
      </c>
      <c r="B289" s="37" t="s">
        <v>1069</v>
      </c>
      <c r="C289" s="37" t="s">
        <v>1070</v>
      </c>
      <c r="D289" s="37" t="s">
        <v>788</v>
      </c>
      <c r="E289" s="37" t="s">
        <v>1064</v>
      </c>
      <c r="F289" s="37">
        <v>2020</v>
      </c>
      <c r="G289" s="37" t="s">
        <v>416</v>
      </c>
      <c r="H289" s="37" t="s">
        <v>1065</v>
      </c>
      <c r="I289" s="37"/>
      <c r="J289" s="54">
        <f>K289+P289+Q289+R289+S289+T289+U289+V289+W289</f>
        <v>30</v>
      </c>
      <c r="K289" s="54"/>
      <c r="L289" s="54"/>
      <c r="M289" s="54"/>
      <c r="N289" s="54"/>
      <c r="O289" s="54"/>
      <c r="P289" s="54">
        <v>30</v>
      </c>
      <c r="Q289" s="54"/>
      <c r="R289" s="54"/>
      <c r="S289" s="54"/>
      <c r="T289" s="54"/>
      <c r="U289" s="54"/>
      <c r="V289" s="54"/>
      <c r="W289" s="54"/>
      <c r="X289" s="37" t="s">
        <v>128</v>
      </c>
      <c r="Y289" s="37" t="s">
        <v>110</v>
      </c>
      <c r="Z289" s="37" t="s">
        <v>129</v>
      </c>
      <c r="AA289" s="37" t="s">
        <v>110</v>
      </c>
      <c r="AB289" s="37" t="s">
        <v>110</v>
      </c>
      <c r="AC289" s="37" t="s">
        <v>129</v>
      </c>
      <c r="AD289" s="37">
        <v>72</v>
      </c>
      <c r="AE289" s="37">
        <v>281</v>
      </c>
      <c r="AF289" s="37">
        <v>1631</v>
      </c>
      <c r="AG289" s="37" t="s">
        <v>1049</v>
      </c>
      <c r="AH289" s="37" t="s">
        <v>1066</v>
      </c>
      <c r="AI289" s="51"/>
      <c r="AJ289" s="65"/>
      <c r="AK289" s="37"/>
      <c r="AL289" s="37"/>
      <c r="AM289" s="37"/>
      <c r="AN289" s="37"/>
      <c r="AO289" s="36"/>
    </row>
    <row r="290" s="5" customFormat="1" ht="88" customHeight="1" spans="1:41">
      <c r="A290" s="36" t="s">
        <v>226</v>
      </c>
      <c r="B290" s="37" t="s">
        <v>1071</v>
      </c>
      <c r="C290" s="37" t="s">
        <v>1072</v>
      </c>
      <c r="D290" s="37" t="s">
        <v>788</v>
      </c>
      <c r="E290" s="37" t="s">
        <v>1073</v>
      </c>
      <c r="F290" s="37">
        <v>2020</v>
      </c>
      <c r="G290" s="37" t="s">
        <v>416</v>
      </c>
      <c r="H290" s="37" t="s">
        <v>1074</v>
      </c>
      <c r="I290" s="37"/>
      <c r="J290" s="54">
        <f>K290+P290+Q290+R290+S290+T290+U290+V290+W290</f>
        <v>20</v>
      </c>
      <c r="K290" s="54"/>
      <c r="L290" s="54"/>
      <c r="M290" s="54"/>
      <c r="N290" s="54"/>
      <c r="O290" s="54"/>
      <c r="P290" s="54">
        <v>20</v>
      </c>
      <c r="Q290" s="54"/>
      <c r="R290" s="54"/>
      <c r="S290" s="54"/>
      <c r="T290" s="54"/>
      <c r="U290" s="54"/>
      <c r="V290" s="54"/>
      <c r="W290" s="54"/>
      <c r="X290" s="37" t="s">
        <v>128</v>
      </c>
      <c r="Y290" s="37" t="s">
        <v>110</v>
      </c>
      <c r="Z290" s="37" t="s">
        <v>110</v>
      </c>
      <c r="AA290" s="37" t="s">
        <v>110</v>
      </c>
      <c r="AB290" s="51" t="s">
        <v>129</v>
      </c>
      <c r="AC290" s="37" t="s">
        <v>129</v>
      </c>
      <c r="AD290" s="37">
        <v>103</v>
      </c>
      <c r="AE290" s="37">
        <v>298</v>
      </c>
      <c r="AF290" s="54">
        <v>1183</v>
      </c>
      <c r="AG290" s="37" t="s">
        <v>1075</v>
      </c>
      <c r="AH290" s="37" t="s">
        <v>1076</v>
      </c>
      <c r="AI290" s="51"/>
      <c r="AJ290" s="65"/>
      <c r="AK290" s="37"/>
      <c r="AL290" s="37"/>
      <c r="AM290" s="37"/>
      <c r="AN290" s="37"/>
      <c r="AO290" s="36"/>
    </row>
    <row r="291" s="5" customFormat="1" ht="88" customHeight="1" spans="1:41">
      <c r="A291" s="36" t="s">
        <v>226</v>
      </c>
      <c r="B291" s="37" t="s">
        <v>1077</v>
      </c>
      <c r="C291" s="37" t="s">
        <v>1078</v>
      </c>
      <c r="D291" s="37" t="s">
        <v>788</v>
      </c>
      <c r="E291" s="37" t="s">
        <v>1073</v>
      </c>
      <c r="F291" s="37">
        <v>2020</v>
      </c>
      <c r="G291" s="37" t="s">
        <v>416</v>
      </c>
      <c r="H291" s="37" t="s">
        <v>1074</v>
      </c>
      <c r="I291" s="37"/>
      <c r="J291" s="54">
        <f>K291+P291+Q291+R291+S291+T291+U291+V291+W291</f>
        <v>135</v>
      </c>
      <c r="K291" s="54"/>
      <c r="L291" s="54"/>
      <c r="M291" s="54"/>
      <c r="N291" s="54"/>
      <c r="O291" s="54"/>
      <c r="P291" s="54">
        <v>135</v>
      </c>
      <c r="Q291" s="54"/>
      <c r="R291" s="54"/>
      <c r="S291" s="54"/>
      <c r="T291" s="54"/>
      <c r="U291" s="54"/>
      <c r="V291" s="54"/>
      <c r="W291" s="54"/>
      <c r="X291" s="37" t="s">
        <v>128</v>
      </c>
      <c r="Y291" s="37" t="s">
        <v>110</v>
      </c>
      <c r="Z291" s="37" t="s">
        <v>110</v>
      </c>
      <c r="AA291" s="37" t="s">
        <v>129</v>
      </c>
      <c r="AB291" s="37" t="s">
        <v>110</v>
      </c>
      <c r="AC291" s="37" t="s">
        <v>129</v>
      </c>
      <c r="AD291" s="37">
        <v>103</v>
      </c>
      <c r="AE291" s="37">
        <v>298</v>
      </c>
      <c r="AF291" s="54">
        <v>1183</v>
      </c>
      <c r="AG291" s="37" t="s">
        <v>1079</v>
      </c>
      <c r="AH291" s="37" t="s">
        <v>1080</v>
      </c>
      <c r="AI291" s="51"/>
      <c r="AJ291" s="65"/>
      <c r="AK291" s="37"/>
      <c r="AL291" s="37"/>
      <c r="AM291" s="37"/>
      <c r="AN291" s="37"/>
      <c r="AO291" s="36"/>
    </row>
    <row r="292" s="5" customFormat="1" ht="88" customHeight="1" spans="1:41">
      <c r="A292" s="36" t="s">
        <v>226</v>
      </c>
      <c r="B292" s="37" t="s">
        <v>1081</v>
      </c>
      <c r="C292" s="37" t="s">
        <v>1082</v>
      </c>
      <c r="D292" s="37" t="s">
        <v>788</v>
      </c>
      <c r="E292" s="37" t="s">
        <v>1073</v>
      </c>
      <c r="F292" s="37">
        <v>2020</v>
      </c>
      <c r="G292" s="37" t="s">
        <v>416</v>
      </c>
      <c r="H292" s="37" t="s">
        <v>1074</v>
      </c>
      <c r="I292" s="37"/>
      <c r="J292" s="54">
        <f>K292+P292+Q292+R292+S292+T292+U292+V292+W292</f>
        <v>40</v>
      </c>
      <c r="K292" s="54"/>
      <c r="L292" s="54"/>
      <c r="M292" s="54"/>
      <c r="N292" s="54"/>
      <c r="O292" s="54"/>
      <c r="P292" s="54">
        <v>40</v>
      </c>
      <c r="Q292" s="54"/>
      <c r="R292" s="54"/>
      <c r="S292" s="54"/>
      <c r="T292" s="54"/>
      <c r="U292" s="54"/>
      <c r="V292" s="54"/>
      <c r="W292" s="54"/>
      <c r="X292" s="37" t="s">
        <v>128</v>
      </c>
      <c r="Y292" s="37" t="s">
        <v>110</v>
      </c>
      <c r="Z292" s="37" t="s">
        <v>110</v>
      </c>
      <c r="AA292" s="37" t="s">
        <v>129</v>
      </c>
      <c r="AB292" s="37" t="s">
        <v>110</v>
      </c>
      <c r="AC292" s="37" t="s">
        <v>129</v>
      </c>
      <c r="AD292" s="37">
        <v>103</v>
      </c>
      <c r="AE292" s="37">
        <v>298</v>
      </c>
      <c r="AF292" s="54">
        <v>1183</v>
      </c>
      <c r="AG292" s="37" t="s">
        <v>1083</v>
      </c>
      <c r="AH292" s="37" t="s">
        <v>1080</v>
      </c>
      <c r="AI292" s="51"/>
      <c r="AJ292" s="65"/>
      <c r="AK292" s="37"/>
      <c r="AL292" s="37"/>
      <c r="AM292" s="37"/>
      <c r="AN292" s="37"/>
      <c r="AO292" s="36"/>
    </row>
    <row r="293" s="5" customFormat="1" ht="108" customHeight="1" spans="1:41">
      <c r="A293" s="36" t="s">
        <v>226</v>
      </c>
      <c r="B293" s="37" t="s">
        <v>1084</v>
      </c>
      <c r="C293" s="37" t="s">
        <v>1085</v>
      </c>
      <c r="D293" s="37" t="s">
        <v>788</v>
      </c>
      <c r="E293" s="37" t="s">
        <v>1073</v>
      </c>
      <c r="F293" s="37">
        <v>2020</v>
      </c>
      <c r="G293" s="37" t="s">
        <v>416</v>
      </c>
      <c r="H293" s="37" t="s">
        <v>1074</v>
      </c>
      <c r="I293" s="37"/>
      <c r="J293" s="54">
        <f>K293+P293+Q293+R293+S293+T293+U293+V293+W293</f>
        <v>70</v>
      </c>
      <c r="K293" s="54"/>
      <c r="L293" s="54"/>
      <c r="M293" s="54"/>
      <c r="N293" s="54"/>
      <c r="O293" s="54"/>
      <c r="P293" s="54">
        <v>70</v>
      </c>
      <c r="Q293" s="54"/>
      <c r="R293" s="54"/>
      <c r="S293" s="54"/>
      <c r="T293" s="54"/>
      <c r="U293" s="54"/>
      <c r="V293" s="54"/>
      <c r="W293" s="54"/>
      <c r="X293" s="37" t="s">
        <v>128</v>
      </c>
      <c r="Y293" s="37" t="s">
        <v>110</v>
      </c>
      <c r="Z293" s="37" t="s">
        <v>110</v>
      </c>
      <c r="AA293" s="37" t="s">
        <v>129</v>
      </c>
      <c r="AB293" s="37" t="s">
        <v>110</v>
      </c>
      <c r="AC293" s="37" t="s">
        <v>129</v>
      </c>
      <c r="AD293" s="37">
        <v>103</v>
      </c>
      <c r="AE293" s="37">
        <v>298</v>
      </c>
      <c r="AF293" s="54">
        <v>1183</v>
      </c>
      <c r="AG293" s="37" t="s">
        <v>1079</v>
      </c>
      <c r="AH293" s="37" t="s">
        <v>1080</v>
      </c>
      <c r="AI293" s="51"/>
      <c r="AJ293" s="65"/>
      <c r="AK293" s="37"/>
      <c r="AL293" s="37"/>
      <c r="AM293" s="37"/>
      <c r="AN293" s="37"/>
      <c r="AO293" s="36"/>
    </row>
    <row r="294" s="5" customFormat="1" ht="62" customHeight="1" spans="1:41">
      <c r="A294" s="36" t="s">
        <v>226</v>
      </c>
      <c r="B294" s="37" t="s">
        <v>1086</v>
      </c>
      <c r="C294" s="37" t="s">
        <v>1087</v>
      </c>
      <c r="D294" s="37" t="s">
        <v>788</v>
      </c>
      <c r="E294" s="37" t="s">
        <v>1064</v>
      </c>
      <c r="F294" s="37" t="s">
        <v>131</v>
      </c>
      <c r="G294" s="37" t="s">
        <v>416</v>
      </c>
      <c r="H294" s="37" t="s">
        <v>1088</v>
      </c>
      <c r="I294" s="36"/>
      <c r="J294" s="54">
        <f>K294+P294+Q294+R294+S294+T294+U294+V294+W294</f>
        <v>10</v>
      </c>
      <c r="K294" s="54"/>
      <c r="L294" s="54"/>
      <c r="M294" s="54"/>
      <c r="N294" s="54"/>
      <c r="O294" s="54"/>
      <c r="P294" s="54">
        <v>10</v>
      </c>
      <c r="Q294" s="54"/>
      <c r="R294" s="54"/>
      <c r="S294" s="54"/>
      <c r="T294" s="54"/>
      <c r="U294" s="54"/>
      <c r="V294" s="54"/>
      <c r="W294" s="54"/>
      <c r="X294" s="37" t="s">
        <v>128</v>
      </c>
      <c r="Y294" s="37" t="s">
        <v>129</v>
      </c>
      <c r="Z294" s="37" t="s">
        <v>110</v>
      </c>
      <c r="AA294" s="37" t="s">
        <v>110</v>
      </c>
      <c r="AB294" s="37" t="s">
        <v>129</v>
      </c>
      <c r="AC294" s="37" t="s">
        <v>129</v>
      </c>
      <c r="AD294" s="37">
        <v>10</v>
      </c>
      <c r="AE294" s="37">
        <v>31</v>
      </c>
      <c r="AF294" s="37">
        <v>31</v>
      </c>
      <c r="AG294" s="37" t="s">
        <v>351</v>
      </c>
      <c r="AH294" s="37" t="s">
        <v>877</v>
      </c>
      <c r="AI294" s="37"/>
      <c r="AJ294" s="65"/>
      <c r="AK294" s="37"/>
      <c r="AL294" s="37"/>
      <c r="AM294" s="37"/>
      <c r="AN294" s="37"/>
      <c r="AO294" s="37"/>
    </row>
    <row r="295" s="5" customFormat="1" ht="62" customHeight="1" spans="1:41">
      <c r="A295" s="36" t="s">
        <v>226</v>
      </c>
      <c r="B295" s="37" t="s">
        <v>1089</v>
      </c>
      <c r="C295" s="37" t="s">
        <v>1090</v>
      </c>
      <c r="D295" s="37" t="s">
        <v>788</v>
      </c>
      <c r="E295" s="37" t="s">
        <v>789</v>
      </c>
      <c r="F295" s="37" t="s">
        <v>131</v>
      </c>
      <c r="G295" s="37" t="s">
        <v>416</v>
      </c>
      <c r="H295" s="37" t="s">
        <v>1048</v>
      </c>
      <c r="I295" s="36"/>
      <c r="J295" s="54">
        <f>K295+P295+Q295+R295+S295+T295+U295+V295+W295</f>
        <v>10</v>
      </c>
      <c r="K295" s="54"/>
      <c r="L295" s="54"/>
      <c r="M295" s="54"/>
      <c r="N295" s="54"/>
      <c r="O295" s="54"/>
      <c r="P295" s="54">
        <v>10</v>
      </c>
      <c r="Q295" s="54"/>
      <c r="R295" s="54"/>
      <c r="S295" s="54"/>
      <c r="T295" s="54"/>
      <c r="U295" s="54"/>
      <c r="V295" s="54"/>
      <c r="W295" s="54"/>
      <c r="X295" s="37" t="s">
        <v>128</v>
      </c>
      <c r="Y295" s="37" t="s">
        <v>129</v>
      </c>
      <c r="Z295" s="37" t="s">
        <v>110</v>
      </c>
      <c r="AA295" s="37" t="s">
        <v>110</v>
      </c>
      <c r="AB295" s="37" t="s">
        <v>129</v>
      </c>
      <c r="AC295" s="37" t="s">
        <v>129</v>
      </c>
      <c r="AD295" s="37">
        <v>10</v>
      </c>
      <c r="AE295" s="37">
        <v>32</v>
      </c>
      <c r="AF295" s="37">
        <v>32</v>
      </c>
      <c r="AG295" s="37" t="s">
        <v>351</v>
      </c>
      <c r="AH295" s="37" t="s">
        <v>877</v>
      </c>
      <c r="AI295" s="37"/>
      <c r="AJ295" s="65"/>
      <c r="AK295" s="37"/>
      <c r="AL295" s="37"/>
      <c r="AM295" s="37"/>
      <c r="AN295" s="37"/>
      <c r="AO295" s="37"/>
    </row>
    <row r="296" s="5" customFormat="1" ht="62" customHeight="1" spans="1:41">
      <c r="A296" s="36" t="s">
        <v>226</v>
      </c>
      <c r="B296" s="37" t="s">
        <v>1091</v>
      </c>
      <c r="C296" s="37" t="s">
        <v>1092</v>
      </c>
      <c r="D296" s="37" t="s">
        <v>788</v>
      </c>
      <c r="E296" s="37" t="s">
        <v>789</v>
      </c>
      <c r="F296" s="37" t="s">
        <v>131</v>
      </c>
      <c r="G296" s="37" t="s">
        <v>416</v>
      </c>
      <c r="H296" s="37" t="s">
        <v>1048</v>
      </c>
      <c r="I296" s="36"/>
      <c r="J296" s="54">
        <f>K296+P296+Q296+R296+S296+T296+U296+V296+W296</f>
        <v>10</v>
      </c>
      <c r="K296" s="54"/>
      <c r="L296" s="54"/>
      <c r="M296" s="54"/>
      <c r="N296" s="54"/>
      <c r="O296" s="54"/>
      <c r="P296" s="54">
        <v>10</v>
      </c>
      <c r="Q296" s="54"/>
      <c r="R296" s="54"/>
      <c r="S296" s="54"/>
      <c r="T296" s="54"/>
      <c r="U296" s="54"/>
      <c r="V296" s="54"/>
      <c r="W296" s="54"/>
      <c r="X296" s="37" t="s">
        <v>128</v>
      </c>
      <c r="Y296" s="37" t="s">
        <v>129</v>
      </c>
      <c r="Z296" s="37" t="s">
        <v>110</v>
      </c>
      <c r="AA296" s="37" t="s">
        <v>110</v>
      </c>
      <c r="AB296" s="37" t="s">
        <v>129</v>
      </c>
      <c r="AC296" s="37" t="s">
        <v>129</v>
      </c>
      <c r="AD296" s="37">
        <v>10</v>
      </c>
      <c r="AE296" s="37">
        <v>30</v>
      </c>
      <c r="AF296" s="37">
        <v>30</v>
      </c>
      <c r="AG296" s="37" t="s">
        <v>351</v>
      </c>
      <c r="AH296" s="37" t="s">
        <v>877</v>
      </c>
      <c r="AI296" s="37"/>
      <c r="AJ296" s="65"/>
      <c r="AK296" s="37"/>
      <c r="AL296" s="37"/>
      <c r="AM296" s="37"/>
      <c r="AN296" s="37"/>
      <c r="AO296" s="37"/>
    </row>
    <row r="297" s="5" customFormat="1" ht="62" customHeight="1" spans="1:41">
      <c r="A297" s="36" t="s">
        <v>226</v>
      </c>
      <c r="B297" s="37" t="s">
        <v>1093</v>
      </c>
      <c r="C297" s="37" t="s">
        <v>1094</v>
      </c>
      <c r="D297" s="37" t="s">
        <v>788</v>
      </c>
      <c r="E297" s="37" t="s">
        <v>1095</v>
      </c>
      <c r="F297" s="37" t="s">
        <v>131</v>
      </c>
      <c r="G297" s="37" t="s">
        <v>416</v>
      </c>
      <c r="H297" s="37" t="s">
        <v>1096</v>
      </c>
      <c r="I297" s="36"/>
      <c r="J297" s="54">
        <f>K297+P297+Q297+R297+S297+T297+U297+V297+W297</f>
        <v>15</v>
      </c>
      <c r="K297" s="54"/>
      <c r="L297" s="54"/>
      <c r="M297" s="54"/>
      <c r="N297" s="54"/>
      <c r="O297" s="54"/>
      <c r="P297" s="54">
        <v>15</v>
      </c>
      <c r="Q297" s="54"/>
      <c r="R297" s="54"/>
      <c r="S297" s="54"/>
      <c r="T297" s="54"/>
      <c r="U297" s="54"/>
      <c r="V297" s="54"/>
      <c r="W297" s="54"/>
      <c r="X297" s="37" t="s">
        <v>128</v>
      </c>
      <c r="Y297" s="37" t="s">
        <v>129</v>
      </c>
      <c r="Z297" s="37" t="s">
        <v>110</v>
      </c>
      <c r="AA297" s="37" t="s">
        <v>110</v>
      </c>
      <c r="AB297" s="37" t="s">
        <v>129</v>
      </c>
      <c r="AC297" s="37" t="s">
        <v>129</v>
      </c>
      <c r="AD297" s="37">
        <v>12</v>
      </c>
      <c r="AE297" s="37">
        <v>36</v>
      </c>
      <c r="AF297" s="37">
        <v>36</v>
      </c>
      <c r="AG297" s="37" t="s">
        <v>351</v>
      </c>
      <c r="AH297" s="37" t="s">
        <v>877</v>
      </c>
      <c r="AI297" s="37"/>
      <c r="AJ297" s="65"/>
      <c r="AK297" s="37"/>
      <c r="AL297" s="37"/>
      <c r="AM297" s="37"/>
      <c r="AN297" s="37"/>
      <c r="AO297" s="37"/>
    </row>
    <row r="298" s="5" customFormat="1" ht="62" customHeight="1" spans="1:41">
      <c r="A298" s="36" t="s">
        <v>226</v>
      </c>
      <c r="B298" s="37" t="s">
        <v>1097</v>
      </c>
      <c r="C298" s="37" t="s">
        <v>1098</v>
      </c>
      <c r="D298" s="37" t="s">
        <v>788</v>
      </c>
      <c r="E298" s="37" t="s">
        <v>1073</v>
      </c>
      <c r="F298" s="37" t="s">
        <v>131</v>
      </c>
      <c r="G298" s="37" t="s">
        <v>416</v>
      </c>
      <c r="H298" s="37" t="s">
        <v>1074</v>
      </c>
      <c r="I298" s="36"/>
      <c r="J298" s="54">
        <f>K298+P298+Q298+R298+S298+T298+U298+V298+W298</f>
        <v>10</v>
      </c>
      <c r="K298" s="54"/>
      <c r="L298" s="54"/>
      <c r="M298" s="54"/>
      <c r="N298" s="54"/>
      <c r="O298" s="54"/>
      <c r="P298" s="54">
        <v>10</v>
      </c>
      <c r="Q298" s="54"/>
      <c r="R298" s="54"/>
      <c r="S298" s="54"/>
      <c r="T298" s="54"/>
      <c r="U298" s="54"/>
      <c r="V298" s="54"/>
      <c r="W298" s="54"/>
      <c r="X298" s="37" t="s">
        <v>128</v>
      </c>
      <c r="Y298" s="37" t="s">
        <v>129</v>
      </c>
      <c r="Z298" s="37" t="s">
        <v>110</v>
      </c>
      <c r="AA298" s="37" t="s">
        <v>110</v>
      </c>
      <c r="AB298" s="37" t="s">
        <v>129</v>
      </c>
      <c r="AC298" s="37" t="s">
        <v>129</v>
      </c>
      <c r="AD298" s="37">
        <v>15</v>
      </c>
      <c r="AE298" s="37">
        <v>47</v>
      </c>
      <c r="AF298" s="37">
        <v>47</v>
      </c>
      <c r="AG298" s="37" t="s">
        <v>351</v>
      </c>
      <c r="AH298" s="37" t="s">
        <v>877</v>
      </c>
      <c r="AI298" s="37"/>
      <c r="AJ298" s="65"/>
      <c r="AK298" s="37"/>
      <c r="AL298" s="37"/>
      <c r="AM298" s="37"/>
      <c r="AN298" s="37"/>
      <c r="AO298" s="37"/>
    </row>
    <row r="299" s="5" customFormat="1" ht="62" customHeight="1" spans="1:41">
      <c r="A299" s="36" t="s">
        <v>226</v>
      </c>
      <c r="B299" s="37" t="s">
        <v>1099</v>
      </c>
      <c r="C299" s="37" t="s">
        <v>1100</v>
      </c>
      <c r="D299" s="37" t="s">
        <v>788</v>
      </c>
      <c r="E299" s="37" t="s">
        <v>1101</v>
      </c>
      <c r="F299" s="37" t="s">
        <v>131</v>
      </c>
      <c r="G299" s="37" t="s">
        <v>416</v>
      </c>
      <c r="H299" s="37" t="s">
        <v>1102</v>
      </c>
      <c r="I299" s="36"/>
      <c r="J299" s="54">
        <f>K299+P299+Q299+R299+S299+T299+U299+V299+W299</f>
        <v>10</v>
      </c>
      <c r="K299" s="54"/>
      <c r="L299" s="54"/>
      <c r="M299" s="54"/>
      <c r="N299" s="54"/>
      <c r="O299" s="54"/>
      <c r="P299" s="54">
        <v>10</v>
      </c>
      <c r="Q299" s="54"/>
      <c r="R299" s="54"/>
      <c r="S299" s="54"/>
      <c r="T299" s="54"/>
      <c r="U299" s="54"/>
      <c r="V299" s="54"/>
      <c r="W299" s="54"/>
      <c r="X299" s="37" t="s">
        <v>128</v>
      </c>
      <c r="Y299" s="37" t="s">
        <v>129</v>
      </c>
      <c r="Z299" s="37" t="s">
        <v>110</v>
      </c>
      <c r="AA299" s="37" t="s">
        <v>110</v>
      </c>
      <c r="AB299" s="37" t="s">
        <v>129</v>
      </c>
      <c r="AC299" s="37" t="s">
        <v>129</v>
      </c>
      <c r="AD299" s="54">
        <v>10</v>
      </c>
      <c r="AE299" s="37">
        <v>30</v>
      </c>
      <c r="AF299" s="37">
        <v>30</v>
      </c>
      <c r="AG299" s="37" t="s">
        <v>351</v>
      </c>
      <c r="AH299" s="37" t="s">
        <v>877</v>
      </c>
      <c r="AI299" s="37"/>
      <c r="AJ299" s="65"/>
      <c r="AK299" s="37"/>
      <c r="AL299" s="37"/>
      <c r="AM299" s="37"/>
      <c r="AN299" s="37"/>
      <c r="AO299" s="37"/>
    </row>
    <row r="300" s="5" customFormat="1" ht="75" customHeight="1" spans="1:41">
      <c r="A300" s="36" t="s">
        <v>226</v>
      </c>
      <c r="B300" s="37" t="s">
        <v>1103</v>
      </c>
      <c r="C300" s="37" t="s">
        <v>1104</v>
      </c>
      <c r="D300" s="37" t="s">
        <v>569</v>
      </c>
      <c r="E300" s="37" t="s">
        <v>589</v>
      </c>
      <c r="F300" s="37" t="s">
        <v>131</v>
      </c>
      <c r="G300" s="37" t="s">
        <v>416</v>
      </c>
      <c r="H300" s="37" t="s">
        <v>854</v>
      </c>
      <c r="I300" s="36"/>
      <c r="J300" s="54">
        <f>K300+P300+Q300+R300+S300+T300+U300+V300+W300</f>
        <v>150</v>
      </c>
      <c r="K300" s="54"/>
      <c r="L300" s="54"/>
      <c r="M300" s="54"/>
      <c r="N300" s="54"/>
      <c r="O300" s="54"/>
      <c r="P300" s="54">
        <v>150</v>
      </c>
      <c r="Q300" s="54"/>
      <c r="R300" s="54"/>
      <c r="S300" s="54"/>
      <c r="T300" s="54"/>
      <c r="U300" s="54"/>
      <c r="V300" s="54"/>
      <c r="W300" s="54"/>
      <c r="X300" s="37" t="s">
        <v>128</v>
      </c>
      <c r="Y300" s="37" t="s">
        <v>129</v>
      </c>
      <c r="Z300" s="37" t="s">
        <v>110</v>
      </c>
      <c r="AA300" s="37" t="s">
        <v>110</v>
      </c>
      <c r="AB300" s="37" t="s">
        <v>129</v>
      </c>
      <c r="AC300" s="37" t="s">
        <v>129</v>
      </c>
      <c r="AD300" s="37">
        <v>150</v>
      </c>
      <c r="AE300" s="37">
        <v>451</v>
      </c>
      <c r="AF300" s="37">
        <v>451</v>
      </c>
      <c r="AG300" s="37" t="s">
        <v>351</v>
      </c>
      <c r="AH300" s="37" t="s">
        <v>953</v>
      </c>
      <c r="AI300" s="37"/>
      <c r="AJ300" s="65"/>
      <c r="AK300" s="37"/>
      <c r="AL300" s="37"/>
      <c r="AM300" s="37"/>
      <c r="AN300" s="37"/>
      <c r="AO300" s="37"/>
    </row>
    <row r="301" s="5" customFormat="1" ht="75" customHeight="1" spans="1:41">
      <c r="A301" s="36" t="s">
        <v>226</v>
      </c>
      <c r="B301" s="37" t="s">
        <v>1105</v>
      </c>
      <c r="C301" s="36" t="s">
        <v>1106</v>
      </c>
      <c r="D301" s="37" t="s">
        <v>569</v>
      </c>
      <c r="E301" s="36" t="s">
        <v>589</v>
      </c>
      <c r="F301" s="37" t="s">
        <v>131</v>
      </c>
      <c r="G301" s="37" t="s">
        <v>416</v>
      </c>
      <c r="H301" s="37" t="s">
        <v>1107</v>
      </c>
      <c r="I301" s="36"/>
      <c r="J301" s="54">
        <f>K301+P301+Q301+R301+S301+T301+U301+V301+W301</f>
        <v>20</v>
      </c>
      <c r="K301" s="54"/>
      <c r="L301" s="54"/>
      <c r="M301" s="54"/>
      <c r="N301" s="54"/>
      <c r="O301" s="54"/>
      <c r="P301" s="54">
        <v>20</v>
      </c>
      <c r="Q301" s="54"/>
      <c r="R301" s="54"/>
      <c r="S301" s="54"/>
      <c r="T301" s="54"/>
      <c r="U301" s="54"/>
      <c r="V301" s="54"/>
      <c r="W301" s="54"/>
      <c r="X301" s="37" t="s">
        <v>128</v>
      </c>
      <c r="Y301" s="37" t="s">
        <v>129</v>
      </c>
      <c r="Z301" s="37" t="s">
        <v>110</v>
      </c>
      <c r="AA301" s="37" t="s">
        <v>110</v>
      </c>
      <c r="AB301" s="37" t="s">
        <v>129</v>
      </c>
      <c r="AC301" s="37" t="s">
        <v>129</v>
      </c>
      <c r="AD301" s="37">
        <v>30</v>
      </c>
      <c r="AE301" s="37">
        <v>310</v>
      </c>
      <c r="AF301" s="37">
        <v>310</v>
      </c>
      <c r="AG301" s="37" t="s">
        <v>351</v>
      </c>
      <c r="AH301" s="37" t="s">
        <v>490</v>
      </c>
      <c r="AI301" s="37"/>
      <c r="AJ301" s="65"/>
      <c r="AK301" s="37"/>
      <c r="AL301" s="37"/>
      <c r="AM301" s="37"/>
      <c r="AN301" s="37"/>
      <c r="AO301" s="37"/>
    </row>
    <row r="302" s="5" customFormat="1" ht="52" customHeight="1" spans="1:41">
      <c r="A302" s="36" t="s">
        <v>226</v>
      </c>
      <c r="B302" s="37" t="s">
        <v>1108</v>
      </c>
      <c r="C302" s="37" t="s">
        <v>1109</v>
      </c>
      <c r="D302" s="37" t="s">
        <v>569</v>
      </c>
      <c r="E302" s="37" t="s">
        <v>570</v>
      </c>
      <c r="F302" s="37" t="s">
        <v>131</v>
      </c>
      <c r="G302" s="37" t="s">
        <v>416</v>
      </c>
      <c r="H302" s="37" t="s">
        <v>1110</v>
      </c>
      <c r="I302" s="36"/>
      <c r="J302" s="54">
        <f>K302+P302+Q302+R302+S302+T302+U302+V302+W302</f>
        <v>10</v>
      </c>
      <c r="K302" s="54"/>
      <c r="L302" s="54"/>
      <c r="M302" s="54"/>
      <c r="N302" s="54"/>
      <c r="O302" s="54"/>
      <c r="P302" s="54">
        <v>10</v>
      </c>
      <c r="Q302" s="54"/>
      <c r="R302" s="54"/>
      <c r="S302" s="54"/>
      <c r="T302" s="54"/>
      <c r="U302" s="54"/>
      <c r="V302" s="54"/>
      <c r="W302" s="54"/>
      <c r="X302" s="37" t="s">
        <v>128</v>
      </c>
      <c r="Y302" s="37" t="s">
        <v>129</v>
      </c>
      <c r="Z302" s="37" t="s">
        <v>110</v>
      </c>
      <c r="AA302" s="37" t="s">
        <v>110</v>
      </c>
      <c r="AB302" s="37" t="s">
        <v>129</v>
      </c>
      <c r="AC302" s="37" t="s">
        <v>129</v>
      </c>
      <c r="AD302" s="37">
        <v>10</v>
      </c>
      <c r="AE302" s="37">
        <v>32</v>
      </c>
      <c r="AF302" s="37">
        <v>32</v>
      </c>
      <c r="AG302" s="37" t="s">
        <v>351</v>
      </c>
      <c r="AH302" s="37" t="s">
        <v>877</v>
      </c>
      <c r="AI302" s="37"/>
      <c r="AJ302" s="65"/>
      <c r="AK302" s="37"/>
      <c r="AL302" s="37"/>
      <c r="AM302" s="37"/>
      <c r="AN302" s="37"/>
      <c r="AO302" s="37"/>
    </row>
    <row r="303" s="5" customFormat="1" ht="81" customHeight="1" spans="1:41">
      <c r="A303" s="36" t="s">
        <v>226</v>
      </c>
      <c r="B303" s="37" t="s">
        <v>1111</v>
      </c>
      <c r="C303" s="37" t="s">
        <v>1112</v>
      </c>
      <c r="D303" s="37" t="s">
        <v>569</v>
      </c>
      <c r="E303" s="37" t="s">
        <v>809</v>
      </c>
      <c r="F303" s="37" t="s">
        <v>131</v>
      </c>
      <c r="G303" s="37" t="s">
        <v>416</v>
      </c>
      <c r="H303" s="37" t="s">
        <v>1110</v>
      </c>
      <c r="I303" s="36"/>
      <c r="J303" s="54">
        <f>K303+P303+Q303+R303+S303+T303+U303+V303+W303</f>
        <v>10</v>
      </c>
      <c r="K303" s="54"/>
      <c r="L303" s="54"/>
      <c r="M303" s="54"/>
      <c r="N303" s="54"/>
      <c r="O303" s="54"/>
      <c r="P303" s="54">
        <v>10</v>
      </c>
      <c r="Q303" s="54"/>
      <c r="R303" s="54"/>
      <c r="S303" s="54"/>
      <c r="T303" s="54"/>
      <c r="U303" s="54"/>
      <c r="V303" s="54"/>
      <c r="W303" s="54"/>
      <c r="X303" s="37" t="s">
        <v>128</v>
      </c>
      <c r="Y303" s="37" t="s">
        <v>129</v>
      </c>
      <c r="Z303" s="37" t="s">
        <v>110</v>
      </c>
      <c r="AA303" s="37" t="s">
        <v>110</v>
      </c>
      <c r="AB303" s="37" t="s">
        <v>129</v>
      </c>
      <c r="AC303" s="37" t="s">
        <v>129</v>
      </c>
      <c r="AD303" s="37">
        <v>15</v>
      </c>
      <c r="AE303" s="37">
        <v>45</v>
      </c>
      <c r="AF303" s="37">
        <v>45</v>
      </c>
      <c r="AG303" s="37" t="s">
        <v>351</v>
      </c>
      <c r="AH303" s="37" t="s">
        <v>877</v>
      </c>
      <c r="AI303" s="37"/>
      <c r="AJ303" s="65"/>
      <c r="AK303" s="37"/>
      <c r="AL303" s="37"/>
      <c r="AM303" s="37"/>
      <c r="AN303" s="37"/>
      <c r="AO303" s="37"/>
    </row>
    <row r="304" s="5" customFormat="1" ht="64" customHeight="1" spans="1:41">
      <c r="A304" s="36" t="s">
        <v>226</v>
      </c>
      <c r="B304" s="37" t="s">
        <v>1113</v>
      </c>
      <c r="C304" s="36" t="s">
        <v>1114</v>
      </c>
      <c r="D304" s="37" t="s">
        <v>569</v>
      </c>
      <c r="E304" s="36" t="s">
        <v>589</v>
      </c>
      <c r="F304" s="37" t="s">
        <v>131</v>
      </c>
      <c r="G304" s="37" t="s">
        <v>416</v>
      </c>
      <c r="H304" s="37" t="s">
        <v>854</v>
      </c>
      <c r="I304" s="36"/>
      <c r="J304" s="54">
        <f>K304+P304+Q304+R304+S304+T304+U304+V304+W304</f>
        <v>20</v>
      </c>
      <c r="K304" s="54"/>
      <c r="L304" s="54"/>
      <c r="M304" s="54"/>
      <c r="N304" s="54"/>
      <c r="O304" s="54"/>
      <c r="P304" s="54">
        <v>20</v>
      </c>
      <c r="Q304" s="54"/>
      <c r="R304" s="54"/>
      <c r="S304" s="54"/>
      <c r="T304" s="54"/>
      <c r="U304" s="54"/>
      <c r="V304" s="54"/>
      <c r="W304" s="54"/>
      <c r="X304" s="37" t="s">
        <v>128</v>
      </c>
      <c r="Y304" s="37" t="s">
        <v>129</v>
      </c>
      <c r="Z304" s="37" t="s">
        <v>110</v>
      </c>
      <c r="AA304" s="37" t="s">
        <v>110</v>
      </c>
      <c r="AB304" s="37" t="s">
        <v>129</v>
      </c>
      <c r="AC304" s="37" t="s">
        <v>129</v>
      </c>
      <c r="AD304" s="37">
        <v>30</v>
      </c>
      <c r="AE304" s="37">
        <v>90</v>
      </c>
      <c r="AF304" s="37">
        <v>90</v>
      </c>
      <c r="AG304" s="37" t="s">
        <v>351</v>
      </c>
      <c r="AH304" s="37" t="s">
        <v>490</v>
      </c>
      <c r="AI304" s="37"/>
      <c r="AJ304" s="65"/>
      <c r="AK304" s="37"/>
      <c r="AL304" s="37"/>
      <c r="AM304" s="37"/>
      <c r="AN304" s="37"/>
      <c r="AO304" s="37"/>
    </row>
    <row r="305" s="5" customFormat="1" ht="64" customHeight="1" spans="1:41">
      <c r="A305" s="36" t="s">
        <v>226</v>
      </c>
      <c r="B305" s="37" t="s">
        <v>1115</v>
      </c>
      <c r="C305" s="36" t="s">
        <v>1116</v>
      </c>
      <c r="D305" s="36" t="s">
        <v>569</v>
      </c>
      <c r="E305" s="36" t="s">
        <v>584</v>
      </c>
      <c r="F305" s="37" t="s">
        <v>131</v>
      </c>
      <c r="G305" s="37" t="s">
        <v>416</v>
      </c>
      <c r="H305" s="37" t="s">
        <v>1110</v>
      </c>
      <c r="I305" s="36"/>
      <c r="J305" s="54">
        <f>K305+P305+Q305+R305+S305+T305+U305+V305+W305</f>
        <v>10</v>
      </c>
      <c r="K305" s="54"/>
      <c r="L305" s="54"/>
      <c r="M305" s="54"/>
      <c r="N305" s="54"/>
      <c r="O305" s="54"/>
      <c r="P305" s="54">
        <v>10</v>
      </c>
      <c r="Q305" s="54"/>
      <c r="R305" s="54"/>
      <c r="S305" s="54"/>
      <c r="T305" s="54"/>
      <c r="U305" s="54"/>
      <c r="V305" s="54"/>
      <c r="W305" s="54"/>
      <c r="X305" s="37" t="s">
        <v>128</v>
      </c>
      <c r="Y305" s="37" t="s">
        <v>129</v>
      </c>
      <c r="Z305" s="37" t="s">
        <v>110</v>
      </c>
      <c r="AA305" s="37" t="s">
        <v>110</v>
      </c>
      <c r="AB305" s="37" t="s">
        <v>129</v>
      </c>
      <c r="AC305" s="37" t="s">
        <v>129</v>
      </c>
      <c r="AD305" s="37">
        <v>20</v>
      </c>
      <c r="AE305" s="37">
        <v>60</v>
      </c>
      <c r="AF305" s="37">
        <v>60</v>
      </c>
      <c r="AG305" s="37" t="s">
        <v>351</v>
      </c>
      <c r="AH305" s="37" t="s">
        <v>487</v>
      </c>
      <c r="AI305" s="37"/>
      <c r="AJ305" s="65"/>
      <c r="AK305" s="37"/>
      <c r="AL305" s="37"/>
      <c r="AM305" s="37"/>
      <c r="AN305" s="37"/>
      <c r="AO305" s="37"/>
    </row>
    <row r="306" s="5" customFormat="1" ht="64" customHeight="1" spans="1:41">
      <c r="A306" s="36" t="s">
        <v>226</v>
      </c>
      <c r="B306" s="37" t="s">
        <v>1117</v>
      </c>
      <c r="C306" s="37" t="s">
        <v>1118</v>
      </c>
      <c r="D306" s="37" t="s">
        <v>569</v>
      </c>
      <c r="E306" s="54" t="s">
        <v>570</v>
      </c>
      <c r="F306" s="37" t="s">
        <v>131</v>
      </c>
      <c r="G306" s="37" t="s">
        <v>416</v>
      </c>
      <c r="H306" s="37" t="s">
        <v>1110</v>
      </c>
      <c r="I306" s="36"/>
      <c r="J306" s="54">
        <f>K306+P306+Q306+R306+S306+T306+U306+V306+W306</f>
        <v>10</v>
      </c>
      <c r="K306" s="54"/>
      <c r="L306" s="54"/>
      <c r="M306" s="54"/>
      <c r="N306" s="54"/>
      <c r="O306" s="54"/>
      <c r="P306" s="54">
        <v>10</v>
      </c>
      <c r="Q306" s="54"/>
      <c r="R306" s="54"/>
      <c r="S306" s="54"/>
      <c r="T306" s="54"/>
      <c r="U306" s="54"/>
      <c r="V306" s="54"/>
      <c r="W306" s="54"/>
      <c r="X306" s="37" t="s">
        <v>128</v>
      </c>
      <c r="Y306" s="37" t="s">
        <v>129</v>
      </c>
      <c r="Z306" s="37" t="s">
        <v>110</v>
      </c>
      <c r="AA306" s="37" t="s">
        <v>110</v>
      </c>
      <c r="AB306" s="37" t="s">
        <v>129</v>
      </c>
      <c r="AC306" s="37" t="s">
        <v>129</v>
      </c>
      <c r="AD306" s="54">
        <v>10</v>
      </c>
      <c r="AE306" s="37">
        <v>30</v>
      </c>
      <c r="AF306" s="37">
        <v>30</v>
      </c>
      <c r="AG306" s="37" t="s">
        <v>351</v>
      </c>
      <c r="AH306" s="37" t="s">
        <v>877</v>
      </c>
      <c r="AI306" s="37"/>
      <c r="AJ306" s="65"/>
      <c r="AK306" s="37"/>
      <c r="AL306" s="37"/>
      <c r="AM306" s="37"/>
      <c r="AN306" s="37"/>
      <c r="AO306" s="37"/>
    </row>
    <row r="307" s="5" customFormat="1" ht="64" customHeight="1" spans="1:41">
      <c r="A307" s="36" t="s">
        <v>226</v>
      </c>
      <c r="B307" s="37" t="s">
        <v>1119</v>
      </c>
      <c r="C307" s="37" t="s">
        <v>1094</v>
      </c>
      <c r="D307" s="37" t="s">
        <v>569</v>
      </c>
      <c r="E307" s="37" t="s">
        <v>570</v>
      </c>
      <c r="F307" s="37" t="s">
        <v>131</v>
      </c>
      <c r="G307" s="37" t="s">
        <v>416</v>
      </c>
      <c r="H307" s="37" t="s">
        <v>1110</v>
      </c>
      <c r="I307" s="36"/>
      <c r="J307" s="54">
        <f>K307+P307+Q307+R307+S307+T307+U307+V307+W307</f>
        <v>10</v>
      </c>
      <c r="K307" s="54"/>
      <c r="L307" s="54"/>
      <c r="M307" s="54"/>
      <c r="N307" s="54"/>
      <c r="O307" s="54"/>
      <c r="P307" s="54">
        <v>10</v>
      </c>
      <c r="Q307" s="54"/>
      <c r="R307" s="54"/>
      <c r="S307" s="54"/>
      <c r="T307" s="54"/>
      <c r="U307" s="54"/>
      <c r="V307" s="54"/>
      <c r="W307" s="54"/>
      <c r="X307" s="37" t="s">
        <v>128</v>
      </c>
      <c r="Y307" s="37" t="s">
        <v>129</v>
      </c>
      <c r="Z307" s="37" t="s">
        <v>110</v>
      </c>
      <c r="AA307" s="37" t="s">
        <v>110</v>
      </c>
      <c r="AB307" s="37" t="s">
        <v>129</v>
      </c>
      <c r="AC307" s="37" t="s">
        <v>129</v>
      </c>
      <c r="AD307" s="37">
        <v>10</v>
      </c>
      <c r="AE307" s="37">
        <v>30</v>
      </c>
      <c r="AF307" s="37">
        <v>30</v>
      </c>
      <c r="AG307" s="37" t="s">
        <v>351</v>
      </c>
      <c r="AH307" s="37" t="s">
        <v>877</v>
      </c>
      <c r="AI307" s="37"/>
      <c r="AJ307" s="65"/>
      <c r="AK307" s="37"/>
      <c r="AL307" s="37"/>
      <c r="AM307" s="37"/>
      <c r="AN307" s="37"/>
      <c r="AO307" s="37"/>
    </row>
    <row r="308" s="5" customFormat="1" ht="64" customHeight="1" spans="1:41">
      <c r="A308" s="36" t="s">
        <v>226</v>
      </c>
      <c r="B308" s="37" t="s">
        <v>1120</v>
      </c>
      <c r="C308" s="37" t="s">
        <v>1121</v>
      </c>
      <c r="D308" s="37" t="s">
        <v>569</v>
      </c>
      <c r="E308" s="37" t="s">
        <v>570</v>
      </c>
      <c r="F308" s="37" t="s">
        <v>131</v>
      </c>
      <c r="G308" s="37" t="s">
        <v>416</v>
      </c>
      <c r="H308" s="37" t="s">
        <v>1110</v>
      </c>
      <c r="I308" s="36"/>
      <c r="J308" s="54">
        <f>K308+P308+Q308+R308+S308+T308+U308+V308+W308</f>
        <v>10</v>
      </c>
      <c r="K308" s="54"/>
      <c r="L308" s="54"/>
      <c r="M308" s="54"/>
      <c r="N308" s="54"/>
      <c r="O308" s="54"/>
      <c r="P308" s="54">
        <v>10</v>
      </c>
      <c r="Q308" s="54"/>
      <c r="R308" s="54"/>
      <c r="S308" s="54"/>
      <c r="T308" s="54"/>
      <c r="U308" s="54"/>
      <c r="V308" s="54"/>
      <c r="W308" s="54"/>
      <c r="X308" s="37" t="s">
        <v>128</v>
      </c>
      <c r="Y308" s="37" t="s">
        <v>129</v>
      </c>
      <c r="Z308" s="37" t="s">
        <v>110</v>
      </c>
      <c r="AA308" s="37" t="s">
        <v>110</v>
      </c>
      <c r="AB308" s="37" t="s">
        <v>129</v>
      </c>
      <c r="AC308" s="37" t="s">
        <v>129</v>
      </c>
      <c r="AD308" s="37">
        <v>10</v>
      </c>
      <c r="AE308" s="37">
        <v>30</v>
      </c>
      <c r="AF308" s="37">
        <v>30</v>
      </c>
      <c r="AG308" s="37" t="s">
        <v>351</v>
      </c>
      <c r="AH308" s="37" t="s">
        <v>877</v>
      </c>
      <c r="AI308" s="37"/>
      <c r="AJ308" s="65"/>
      <c r="AK308" s="37"/>
      <c r="AL308" s="37"/>
      <c r="AM308" s="37"/>
      <c r="AN308" s="37"/>
      <c r="AO308" s="37"/>
    </row>
    <row r="309" s="5" customFormat="1" ht="64" customHeight="1" spans="1:41">
      <c r="A309" s="36" t="s">
        <v>226</v>
      </c>
      <c r="B309" s="37" t="s">
        <v>1122</v>
      </c>
      <c r="C309" s="37" t="s">
        <v>1123</v>
      </c>
      <c r="D309" s="37" t="s">
        <v>788</v>
      </c>
      <c r="E309" s="37" t="s">
        <v>789</v>
      </c>
      <c r="F309" s="37" t="s">
        <v>131</v>
      </c>
      <c r="G309" s="37" t="s">
        <v>416</v>
      </c>
      <c r="H309" s="37" t="s">
        <v>1048</v>
      </c>
      <c r="I309" s="36"/>
      <c r="J309" s="54">
        <f>K309+P309+Q309+R309+S309+T309+U309+V309+W309</f>
        <v>10</v>
      </c>
      <c r="K309" s="54"/>
      <c r="L309" s="54"/>
      <c r="M309" s="54"/>
      <c r="N309" s="54"/>
      <c r="O309" s="54"/>
      <c r="P309" s="54">
        <v>10</v>
      </c>
      <c r="Q309" s="54"/>
      <c r="R309" s="54"/>
      <c r="S309" s="54"/>
      <c r="T309" s="54"/>
      <c r="U309" s="54"/>
      <c r="V309" s="54"/>
      <c r="W309" s="54"/>
      <c r="X309" s="37" t="s">
        <v>128</v>
      </c>
      <c r="Y309" s="37" t="s">
        <v>129</v>
      </c>
      <c r="Z309" s="37" t="s">
        <v>110</v>
      </c>
      <c r="AA309" s="37" t="s">
        <v>110</v>
      </c>
      <c r="AB309" s="37" t="s">
        <v>129</v>
      </c>
      <c r="AC309" s="37" t="s">
        <v>129</v>
      </c>
      <c r="AD309" s="37">
        <v>10</v>
      </c>
      <c r="AE309" s="37">
        <v>30</v>
      </c>
      <c r="AF309" s="37">
        <v>30</v>
      </c>
      <c r="AG309" s="37" t="s">
        <v>351</v>
      </c>
      <c r="AH309" s="37" t="s">
        <v>877</v>
      </c>
      <c r="AI309" s="37"/>
      <c r="AJ309" s="65"/>
      <c r="AK309" s="37"/>
      <c r="AL309" s="37"/>
      <c r="AM309" s="37"/>
      <c r="AN309" s="37"/>
      <c r="AO309" s="37"/>
    </row>
    <row r="310" s="5" customFormat="1" ht="64" customHeight="1" spans="1:41">
      <c r="A310" s="36" t="s">
        <v>226</v>
      </c>
      <c r="B310" s="37" t="s">
        <v>1124</v>
      </c>
      <c r="C310" s="37" t="s">
        <v>1125</v>
      </c>
      <c r="D310" s="37" t="s">
        <v>569</v>
      </c>
      <c r="E310" s="37" t="s">
        <v>584</v>
      </c>
      <c r="F310" s="37" t="s">
        <v>131</v>
      </c>
      <c r="G310" s="37" t="s">
        <v>416</v>
      </c>
      <c r="H310" s="37"/>
      <c r="I310" s="36"/>
      <c r="J310" s="54">
        <f>K310+P310+Q310+R310+S310+T310+U310+V310+W310</f>
        <v>10</v>
      </c>
      <c r="K310" s="54"/>
      <c r="L310" s="54"/>
      <c r="M310" s="54"/>
      <c r="N310" s="54"/>
      <c r="O310" s="54"/>
      <c r="P310" s="54">
        <v>10</v>
      </c>
      <c r="Q310" s="54"/>
      <c r="R310" s="54"/>
      <c r="S310" s="54"/>
      <c r="T310" s="54"/>
      <c r="U310" s="54"/>
      <c r="V310" s="54"/>
      <c r="W310" s="54"/>
      <c r="X310" s="37" t="s">
        <v>128</v>
      </c>
      <c r="Y310" s="37" t="s">
        <v>129</v>
      </c>
      <c r="Z310" s="37" t="s">
        <v>110</v>
      </c>
      <c r="AA310" s="37" t="s">
        <v>110</v>
      </c>
      <c r="AB310" s="37" t="s">
        <v>129</v>
      </c>
      <c r="AC310" s="37" t="s">
        <v>129</v>
      </c>
      <c r="AD310" s="37">
        <v>10</v>
      </c>
      <c r="AE310" s="37">
        <v>30</v>
      </c>
      <c r="AF310" s="37">
        <v>30</v>
      </c>
      <c r="AG310" s="37" t="s">
        <v>351</v>
      </c>
      <c r="AH310" s="37" t="s">
        <v>877</v>
      </c>
      <c r="AI310" s="37"/>
      <c r="AJ310" s="65"/>
      <c r="AK310" s="37"/>
      <c r="AL310" s="37"/>
      <c r="AM310" s="37"/>
      <c r="AN310" s="37"/>
      <c r="AO310" s="37"/>
    </row>
    <row r="311" s="5" customFormat="1" ht="74" customHeight="1" spans="1:41">
      <c r="A311" s="36" t="s">
        <v>226</v>
      </c>
      <c r="B311" s="51" t="s">
        <v>1126</v>
      </c>
      <c r="C311" s="51" t="s">
        <v>1127</v>
      </c>
      <c r="D311" s="51" t="s">
        <v>219</v>
      </c>
      <c r="E311" s="51" t="s">
        <v>626</v>
      </c>
      <c r="F311" s="51">
        <v>2020</v>
      </c>
      <c r="G311" s="37" t="s">
        <v>416</v>
      </c>
      <c r="H311" s="51" t="s">
        <v>1128</v>
      </c>
      <c r="I311" s="51"/>
      <c r="J311" s="54">
        <f>K311+P311+Q311+R311+S311+T311+U311+V311+W311</f>
        <v>150</v>
      </c>
      <c r="K311" s="54"/>
      <c r="L311" s="54"/>
      <c r="M311" s="54"/>
      <c r="N311" s="54"/>
      <c r="O311" s="54"/>
      <c r="P311" s="54">
        <v>150</v>
      </c>
      <c r="Q311" s="54"/>
      <c r="R311" s="54"/>
      <c r="S311" s="54"/>
      <c r="T311" s="54"/>
      <c r="U311" s="54"/>
      <c r="V311" s="54"/>
      <c r="W311" s="54"/>
      <c r="X311" s="51" t="s">
        <v>109</v>
      </c>
      <c r="Y311" s="51" t="s">
        <v>110</v>
      </c>
      <c r="Z311" s="51" t="s">
        <v>129</v>
      </c>
      <c r="AA311" s="51" t="s">
        <v>110</v>
      </c>
      <c r="AB311" s="51" t="s">
        <v>110</v>
      </c>
      <c r="AC311" s="51" t="s">
        <v>129</v>
      </c>
      <c r="AD311" s="51">
        <v>100</v>
      </c>
      <c r="AE311" s="51">
        <v>426</v>
      </c>
      <c r="AF311" s="51">
        <v>426</v>
      </c>
      <c r="AG311" s="93" t="s">
        <v>232</v>
      </c>
      <c r="AH311" s="51" t="s">
        <v>1129</v>
      </c>
      <c r="AI311" s="51"/>
      <c r="AJ311" s="97"/>
      <c r="AK311" s="51"/>
      <c r="AL311" s="51"/>
      <c r="AM311" s="51"/>
      <c r="AN311" s="51"/>
      <c r="AO311" s="51"/>
    </row>
    <row r="312" s="5" customFormat="1" ht="74" customHeight="1" spans="1:41">
      <c r="A312" s="36" t="s">
        <v>226</v>
      </c>
      <c r="B312" s="51" t="s">
        <v>1130</v>
      </c>
      <c r="C312" s="51" t="s">
        <v>1131</v>
      </c>
      <c r="D312" s="51" t="s">
        <v>219</v>
      </c>
      <c r="E312" s="51" t="s">
        <v>626</v>
      </c>
      <c r="F312" s="51">
        <v>2020</v>
      </c>
      <c r="G312" s="37" t="s">
        <v>416</v>
      </c>
      <c r="H312" s="51" t="s">
        <v>1128</v>
      </c>
      <c r="I312" s="51"/>
      <c r="J312" s="54">
        <f>K312+P312+Q312+R312+S312+T312+U312+V312+W312</f>
        <v>160</v>
      </c>
      <c r="K312" s="54"/>
      <c r="L312" s="54"/>
      <c r="M312" s="54"/>
      <c r="N312" s="54"/>
      <c r="O312" s="54"/>
      <c r="P312" s="54">
        <v>160</v>
      </c>
      <c r="Q312" s="54"/>
      <c r="R312" s="54"/>
      <c r="S312" s="54"/>
      <c r="T312" s="54"/>
      <c r="U312" s="54"/>
      <c r="V312" s="54"/>
      <c r="W312" s="54"/>
      <c r="X312" s="51" t="s">
        <v>109</v>
      </c>
      <c r="Y312" s="51" t="s">
        <v>110</v>
      </c>
      <c r="Z312" s="51" t="s">
        <v>129</v>
      </c>
      <c r="AA312" s="51" t="s">
        <v>110</v>
      </c>
      <c r="AB312" s="51" t="s">
        <v>110</v>
      </c>
      <c r="AC312" s="51" t="s">
        <v>129</v>
      </c>
      <c r="AD312" s="51">
        <v>23</v>
      </c>
      <c r="AE312" s="51">
        <v>94</v>
      </c>
      <c r="AF312" s="51">
        <v>94</v>
      </c>
      <c r="AG312" s="93" t="s">
        <v>232</v>
      </c>
      <c r="AH312" s="51" t="s">
        <v>1132</v>
      </c>
      <c r="AI312" s="51"/>
      <c r="AJ312" s="97"/>
      <c r="AK312" s="51"/>
      <c r="AL312" s="51"/>
      <c r="AM312" s="51"/>
      <c r="AN312" s="51"/>
      <c r="AO312" s="51"/>
    </row>
    <row r="313" s="5" customFormat="1" ht="71" customHeight="1" spans="1:41">
      <c r="A313" s="36" t="s">
        <v>226</v>
      </c>
      <c r="B313" s="51" t="s">
        <v>1133</v>
      </c>
      <c r="C313" s="51" t="s">
        <v>1134</v>
      </c>
      <c r="D313" s="51" t="s">
        <v>219</v>
      </c>
      <c r="E313" s="51" t="s">
        <v>804</v>
      </c>
      <c r="F313" s="51">
        <v>2020</v>
      </c>
      <c r="G313" s="37" t="s">
        <v>416</v>
      </c>
      <c r="H313" s="51" t="s">
        <v>1135</v>
      </c>
      <c r="I313" s="51"/>
      <c r="J313" s="54">
        <f>K313+P313+Q313+R313+S313+T313+U313+V313+W313</f>
        <v>200</v>
      </c>
      <c r="K313" s="54"/>
      <c r="L313" s="54"/>
      <c r="M313" s="54"/>
      <c r="N313" s="54"/>
      <c r="O313" s="54"/>
      <c r="P313" s="54">
        <v>200</v>
      </c>
      <c r="Q313" s="54"/>
      <c r="R313" s="54"/>
      <c r="S313" s="54"/>
      <c r="T313" s="54"/>
      <c r="U313" s="54"/>
      <c r="V313" s="54"/>
      <c r="W313" s="54"/>
      <c r="X313" s="51" t="s">
        <v>109</v>
      </c>
      <c r="Y313" s="51" t="s">
        <v>110</v>
      </c>
      <c r="Z313" s="51" t="s">
        <v>129</v>
      </c>
      <c r="AA313" s="51" t="s">
        <v>110</v>
      </c>
      <c r="AB313" s="51" t="s">
        <v>110</v>
      </c>
      <c r="AC313" s="51" t="s">
        <v>129</v>
      </c>
      <c r="AD313" s="51">
        <v>31</v>
      </c>
      <c r="AE313" s="51">
        <v>105</v>
      </c>
      <c r="AF313" s="51">
        <v>620</v>
      </c>
      <c r="AG313" s="93" t="s">
        <v>232</v>
      </c>
      <c r="AH313" s="51" t="s">
        <v>1136</v>
      </c>
      <c r="AI313" s="51"/>
      <c r="AJ313" s="97"/>
      <c r="AK313" s="51"/>
      <c r="AL313" s="51"/>
      <c r="AM313" s="51"/>
      <c r="AN313" s="51"/>
      <c r="AO313" s="51"/>
    </row>
    <row r="314" s="5" customFormat="1" ht="57" spans="1:41">
      <c r="A314" s="36" t="s">
        <v>226</v>
      </c>
      <c r="B314" s="51" t="s">
        <v>1137</v>
      </c>
      <c r="C314" s="51" t="s">
        <v>1138</v>
      </c>
      <c r="D314" s="51" t="s">
        <v>219</v>
      </c>
      <c r="E314" s="51" t="s">
        <v>804</v>
      </c>
      <c r="F314" s="51">
        <v>2020</v>
      </c>
      <c r="G314" s="37" t="s">
        <v>416</v>
      </c>
      <c r="H314" s="51" t="s">
        <v>1135</v>
      </c>
      <c r="I314" s="51"/>
      <c r="J314" s="54">
        <f>K314+P314+Q314+R314+S314+T314+U314+V314+W314</f>
        <v>50</v>
      </c>
      <c r="K314" s="54"/>
      <c r="L314" s="54"/>
      <c r="M314" s="54"/>
      <c r="N314" s="54"/>
      <c r="O314" s="54"/>
      <c r="P314" s="54">
        <v>50</v>
      </c>
      <c r="Q314" s="54"/>
      <c r="R314" s="54"/>
      <c r="S314" s="54"/>
      <c r="T314" s="54"/>
      <c r="U314" s="54"/>
      <c r="V314" s="54"/>
      <c r="W314" s="54"/>
      <c r="X314" s="51" t="s">
        <v>109</v>
      </c>
      <c r="Y314" s="51" t="s">
        <v>110</v>
      </c>
      <c r="Z314" s="51" t="s">
        <v>129</v>
      </c>
      <c r="AA314" s="51" t="s">
        <v>110</v>
      </c>
      <c r="AB314" s="51" t="s">
        <v>110</v>
      </c>
      <c r="AC314" s="51" t="s">
        <v>129</v>
      </c>
      <c r="AD314" s="51">
        <v>42</v>
      </c>
      <c r="AE314" s="51">
        <v>123</v>
      </c>
      <c r="AF314" s="51">
        <v>353</v>
      </c>
      <c r="AG314" s="93" t="s">
        <v>232</v>
      </c>
      <c r="AH314" s="51" t="s">
        <v>1139</v>
      </c>
      <c r="AI314" s="51"/>
      <c r="AJ314" s="97"/>
      <c r="AK314" s="51"/>
      <c r="AL314" s="51"/>
      <c r="AM314" s="51"/>
      <c r="AN314" s="51"/>
      <c r="AO314" s="51"/>
    </row>
    <row r="315" s="5" customFormat="1" ht="80" customHeight="1" spans="1:41">
      <c r="A315" s="36" t="s">
        <v>226</v>
      </c>
      <c r="B315" s="51" t="s">
        <v>1140</v>
      </c>
      <c r="C315" s="51" t="s">
        <v>1141</v>
      </c>
      <c r="D315" s="51" t="s">
        <v>219</v>
      </c>
      <c r="E315" s="51" t="s">
        <v>804</v>
      </c>
      <c r="F315" s="51">
        <v>2020</v>
      </c>
      <c r="G315" s="51" t="s">
        <v>416</v>
      </c>
      <c r="H315" s="51" t="s">
        <v>1135</v>
      </c>
      <c r="I315" s="51"/>
      <c r="J315" s="54">
        <f>K315+P315+Q315+R315+S315+T315+U315+V315+W315</f>
        <v>250</v>
      </c>
      <c r="K315" s="54"/>
      <c r="L315" s="54"/>
      <c r="M315" s="54"/>
      <c r="N315" s="54"/>
      <c r="O315" s="54"/>
      <c r="P315" s="54">
        <v>250</v>
      </c>
      <c r="Q315" s="54"/>
      <c r="R315" s="54"/>
      <c r="S315" s="54"/>
      <c r="T315" s="54"/>
      <c r="U315" s="54"/>
      <c r="V315" s="54"/>
      <c r="W315" s="54"/>
      <c r="X315" s="51" t="s">
        <v>109</v>
      </c>
      <c r="Y315" s="51" t="s">
        <v>110</v>
      </c>
      <c r="Z315" s="51" t="s">
        <v>129</v>
      </c>
      <c r="AA315" s="51" t="s">
        <v>110</v>
      </c>
      <c r="AB315" s="51" t="s">
        <v>110</v>
      </c>
      <c r="AC315" s="51" t="s">
        <v>129</v>
      </c>
      <c r="AD315" s="51">
        <v>45</v>
      </c>
      <c r="AE315" s="51">
        <v>230</v>
      </c>
      <c r="AF315" s="51">
        <v>925</v>
      </c>
      <c r="AG315" s="93" t="s">
        <v>232</v>
      </c>
      <c r="AH315" s="51" t="s">
        <v>1142</v>
      </c>
      <c r="AI315" s="51"/>
      <c r="AJ315" s="97"/>
      <c r="AK315" s="51"/>
      <c r="AL315" s="51"/>
      <c r="AM315" s="51"/>
      <c r="AN315" s="51"/>
      <c r="AO315" s="51"/>
    </row>
    <row r="316" s="5" customFormat="1" ht="80" customHeight="1" spans="1:41">
      <c r="A316" s="36" t="s">
        <v>226</v>
      </c>
      <c r="B316" s="51" t="s">
        <v>1143</v>
      </c>
      <c r="C316" s="51" t="s">
        <v>1144</v>
      </c>
      <c r="D316" s="51" t="s">
        <v>219</v>
      </c>
      <c r="E316" s="51" t="s">
        <v>1145</v>
      </c>
      <c r="F316" s="51">
        <v>2020</v>
      </c>
      <c r="G316" s="51" t="s">
        <v>416</v>
      </c>
      <c r="H316" s="51" t="s">
        <v>1146</v>
      </c>
      <c r="I316" s="51"/>
      <c r="J316" s="54">
        <f>K316+P316+Q316+R316+S316+T316+U316+V316+W316</f>
        <v>100</v>
      </c>
      <c r="K316" s="54"/>
      <c r="L316" s="54"/>
      <c r="M316" s="54"/>
      <c r="N316" s="54"/>
      <c r="O316" s="54"/>
      <c r="P316" s="54">
        <v>100</v>
      </c>
      <c r="Q316" s="54"/>
      <c r="R316" s="54"/>
      <c r="S316" s="54"/>
      <c r="T316" s="54"/>
      <c r="U316" s="54"/>
      <c r="V316" s="54"/>
      <c r="W316" s="54"/>
      <c r="X316" s="51" t="s">
        <v>109</v>
      </c>
      <c r="Y316" s="51" t="s">
        <v>110</v>
      </c>
      <c r="Z316" s="51" t="s">
        <v>129</v>
      </c>
      <c r="AA316" s="51" t="s">
        <v>110</v>
      </c>
      <c r="AB316" s="51" t="s">
        <v>110</v>
      </c>
      <c r="AC316" s="51" t="s">
        <v>129</v>
      </c>
      <c r="AD316" s="51">
        <v>158</v>
      </c>
      <c r="AE316" s="51">
        <v>550</v>
      </c>
      <c r="AF316" s="51">
        <v>550</v>
      </c>
      <c r="AG316" s="93" t="s">
        <v>232</v>
      </c>
      <c r="AH316" s="51" t="s">
        <v>1147</v>
      </c>
      <c r="AI316" s="51"/>
      <c r="AJ316" s="97"/>
      <c r="AK316" s="51"/>
      <c r="AL316" s="51"/>
      <c r="AM316" s="51"/>
      <c r="AN316" s="51"/>
      <c r="AO316" s="51"/>
    </row>
    <row r="317" s="5" customFormat="1" ht="57" spans="1:41">
      <c r="A317" s="36" t="s">
        <v>226</v>
      </c>
      <c r="B317" s="51" t="s">
        <v>1148</v>
      </c>
      <c r="C317" s="51" t="s">
        <v>1149</v>
      </c>
      <c r="D317" s="51" t="s">
        <v>219</v>
      </c>
      <c r="E317" s="51" t="s">
        <v>617</v>
      </c>
      <c r="F317" s="51">
        <v>2020</v>
      </c>
      <c r="G317" s="51" t="s">
        <v>416</v>
      </c>
      <c r="H317" s="51" t="s">
        <v>618</v>
      </c>
      <c r="I317" s="51"/>
      <c r="J317" s="54">
        <f>K317+P317+Q317+R317+S317+T317+U317+V317+W317</f>
        <v>300</v>
      </c>
      <c r="K317" s="54"/>
      <c r="L317" s="54"/>
      <c r="M317" s="54"/>
      <c r="N317" s="54"/>
      <c r="O317" s="54"/>
      <c r="P317" s="54">
        <v>300</v>
      </c>
      <c r="Q317" s="54"/>
      <c r="R317" s="54"/>
      <c r="S317" s="54"/>
      <c r="T317" s="54"/>
      <c r="U317" s="54"/>
      <c r="V317" s="54"/>
      <c r="W317" s="54"/>
      <c r="X317" s="51" t="s">
        <v>109</v>
      </c>
      <c r="Y317" s="51" t="s">
        <v>110</v>
      </c>
      <c r="Z317" s="51" t="s">
        <v>129</v>
      </c>
      <c r="AA317" s="51" t="s">
        <v>110</v>
      </c>
      <c r="AB317" s="51" t="s">
        <v>110</v>
      </c>
      <c r="AC317" s="51" t="s">
        <v>129</v>
      </c>
      <c r="AD317" s="51">
        <v>112</v>
      </c>
      <c r="AE317" s="51">
        <v>405</v>
      </c>
      <c r="AF317" s="51">
        <v>1525</v>
      </c>
      <c r="AG317" s="93" t="s">
        <v>232</v>
      </c>
      <c r="AH317" s="51" t="s">
        <v>1150</v>
      </c>
      <c r="AI317" s="51"/>
      <c r="AJ317" s="97"/>
      <c r="AK317" s="51"/>
      <c r="AL317" s="51"/>
      <c r="AM317" s="51"/>
      <c r="AN317" s="51"/>
      <c r="AO317" s="51"/>
    </row>
    <row r="318" s="5" customFormat="1" ht="57" spans="1:41">
      <c r="A318" s="36" t="s">
        <v>226</v>
      </c>
      <c r="B318" s="51" t="s">
        <v>1151</v>
      </c>
      <c r="C318" s="51" t="s">
        <v>1152</v>
      </c>
      <c r="D318" s="51" t="s">
        <v>219</v>
      </c>
      <c r="E318" s="51" t="s">
        <v>617</v>
      </c>
      <c r="F318" s="51">
        <v>2020</v>
      </c>
      <c r="G318" s="51" t="s">
        <v>416</v>
      </c>
      <c r="H318" s="51" t="s">
        <v>618</v>
      </c>
      <c r="I318" s="51"/>
      <c r="J318" s="54">
        <f>K318+P318+Q318+R318+S318+T318+U318+V318+W318</f>
        <v>200</v>
      </c>
      <c r="K318" s="54"/>
      <c r="L318" s="54"/>
      <c r="M318" s="54"/>
      <c r="N318" s="54"/>
      <c r="O318" s="54"/>
      <c r="P318" s="54">
        <v>200</v>
      </c>
      <c r="Q318" s="54"/>
      <c r="R318" s="54"/>
      <c r="S318" s="54"/>
      <c r="T318" s="54"/>
      <c r="U318" s="54"/>
      <c r="V318" s="54"/>
      <c r="W318" s="54"/>
      <c r="X318" s="51" t="s">
        <v>109</v>
      </c>
      <c r="Y318" s="51" t="s">
        <v>110</v>
      </c>
      <c r="Z318" s="51" t="s">
        <v>129</v>
      </c>
      <c r="AA318" s="51" t="s">
        <v>110</v>
      </c>
      <c r="AB318" s="51" t="s">
        <v>110</v>
      </c>
      <c r="AC318" s="51" t="s">
        <v>129</v>
      </c>
      <c r="AD318" s="51">
        <v>13</v>
      </c>
      <c r="AE318" s="51">
        <v>45</v>
      </c>
      <c r="AF318" s="51">
        <v>45</v>
      </c>
      <c r="AG318" s="93" t="s">
        <v>232</v>
      </c>
      <c r="AH318" s="51" t="s">
        <v>1153</v>
      </c>
      <c r="AI318" s="51"/>
      <c r="AJ318" s="97"/>
      <c r="AK318" s="51"/>
      <c r="AL318" s="51"/>
      <c r="AM318" s="51"/>
      <c r="AN318" s="51"/>
      <c r="AO318" s="51"/>
    </row>
    <row r="319" s="5" customFormat="1" ht="57" spans="1:41">
      <c r="A319" s="36" t="s">
        <v>226</v>
      </c>
      <c r="B319" s="51" t="s">
        <v>1154</v>
      </c>
      <c r="C319" s="51" t="s">
        <v>1155</v>
      </c>
      <c r="D319" s="51" t="s">
        <v>219</v>
      </c>
      <c r="E319" s="51" t="s">
        <v>617</v>
      </c>
      <c r="F319" s="51">
        <v>2020</v>
      </c>
      <c r="G319" s="51" t="s">
        <v>416</v>
      </c>
      <c r="H319" s="51" t="s">
        <v>618</v>
      </c>
      <c r="I319" s="51"/>
      <c r="J319" s="54">
        <f>K319+P319+Q319+R319+S319+T319+U319+V319+W319</f>
        <v>132</v>
      </c>
      <c r="K319" s="54"/>
      <c r="L319" s="54"/>
      <c r="M319" s="54"/>
      <c r="N319" s="54"/>
      <c r="O319" s="54"/>
      <c r="P319" s="54">
        <v>132</v>
      </c>
      <c r="Q319" s="54"/>
      <c r="R319" s="54"/>
      <c r="S319" s="54"/>
      <c r="T319" s="54"/>
      <c r="U319" s="54"/>
      <c r="V319" s="54"/>
      <c r="W319" s="54"/>
      <c r="X319" s="51" t="s">
        <v>109</v>
      </c>
      <c r="Y319" s="51" t="s">
        <v>110</v>
      </c>
      <c r="Z319" s="51" t="s">
        <v>129</v>
      </c>
      <c r="AA319" s="51" t="s">
        <v>110</v>
      </c>
      <c r="AB319" s="51" t="s">
        <v>110</v>
      </c>
      <c r="AC319" s="51" t="s">
        <v>129</v>
      </c>
      <c r="AD319" s="51">
        <v>28</v>
      </c>
      <c r="AE319" s="51">
        <v>112</v>
      </c>
      <c r="AF319" s="51">
        <v>112</v>
      </c>
      <c r="AG319" s="93" t="s">
        <v>232</v>
      </c>
      <c r="AH319" s="51" t="s">
        <v>1142</v>
      </c>
      <c r="AI319" s="51"/>
      <c r="AJ319" s="97"/>
      <c r="AK319" s="51"/>
      <c r="AL319" s="51"/>
      <c r="AM319" s="51"/>
      <c r="AN319" s="51"/>
      <c r="AO319" s="51"/>
    </row>
    <row r="320" s="5" customFormat="1" ht="57" spans="1:41">
      <c r="A320" s="36" t="s">
        <v>226</v>
      </c>
      <c r="B320" s="51" t="s">
        <v>1156</v>
      </c>
      <c r="C320" s="51" t="s">
        <v>1157</v>
      </c>
      <c r="D320" s="51" t="s">
        <v>219</v>
      </c>
      <c r="E320" s="51" t="s">
        <v>622</v>
      </c>
      <c r="F320" s="51">
        <v>2020</v>
      </c>
      <c r="G320" s="51" t="s">
        <v>416</v>
      </c>
      <c r="H320" s="51" t="s">
        <v>623</v>
      </c>
      <c r="I320" s="51"/>
      <c r="J320" s="54">
        <f>K320+P320+Q320+R320+S320+T320+U320+V320+W320</f>
        <v>20</v>
      </c>
      <c r="K320" s="54"/>
      <c r="L320" s="54"/>
      <c r="M320" s="54"/>
      <c r="N320" s="54"/>
      <c r="O320" s="54"/>
      <c r="P320" s="54">
        <v>20</v>
      </c>
      <c r="Q320" s="54"/>
      <c r="R320" s="54"/>
      <c r="S320" s="54"/>
      <c r="T320" s="54"/>
      <c r="U320" s="54"/>
      <c r="V320" s="54"/>
      <c r="W320" s="54"/>
      <c r="X320" s="51" t="s">
        <v>109</v>
      </c>
      <c r="Y320" s="51" t="s">
        <v>110</v>
      </c>
      <c r="Z320" s="51" t="s">
        <v>110</v>
      </c>
      <c r="AA320" s="51" t="s">
        <v>110</v>
      </c>
      <c r="AB320" s="51" t="s">
        <v>110</v>
      </c>
      <c r="AC320" s="51" t="s">
        <v>129</v>
      </c>
      <c r="AD320" s="51">
        <v>237</v>
      </c>
      <c r="AE320" s="51">
        <v>723</v>
      </c>
      <c r="AF320" s="51">
        <v>1128</v>
      </c>
      <c r="AG320" s="93" t="s">
        <v>232</v>
      </c>
      <c r="AH320" s="51" t="s">
        <v>1158</v>
      </c>
      <c r="AI320" s="51"/>
      <c r="AJ320" s="97"/>
      <c r="AK320" s="51"/>
      <c r="AL320" s="51"/>
      <c r="AM320" s="51"/>
      <c r="AN320" s="51"/>
      <c r="AO320" s="51"/>
    </row>
    <row r="321" s="5" customFormat="1" ht="57" spans="1:41">
      <c r="A321" s="36" t="s">
        <v>226</v>
      </c>
      <c r="B321" s="51" t="s">
        <v>1159</v>
      </c>
      <c r="C321" s="51" t="s">
        <v>1160</v>
      </c>
      <c r="D321" s="51" t="s">
        <v>219</v>
      </c>
      <c r="E321" s="51" t="s">
        <v>622</v>
      </c>
      <c r="F321" s="51">
        <v>2020</v>
      </c>
      <c r="G321" s="51" t="s">
        <v>416</v>
      </c>
      <c r="H321" s="51" t="s">
        <v>623</v>
      </c>
      <c r="I321" s="51"/>
      <c r="J321" s="54">
        <f>K321+P321+Q321+R321+S321+T321+U321+V321+W321</f>
        <v>195</v>
      </c>
      <c r="K321" s="54"/>
      <c r="L321" s="54"/>
      <c r="M321" s="54"/>
      <c r="N321" s="54"/>
      <c r="O321" s="54"/>
      <c r="P321" s="54">
        <v>195</v>
      </c>
      <c r="Q321" s="54"/>
      <c r="R321" s="54"/>
      <c r="S321" s="54"/>
      <c r="T321" s="54"/>
      <c r="U321" s="54"/>
      <c r="V321" s="54"/>
      <c r="W321" s="54"/>
      <c r="X321" s="51" t="s">
        <v>109</v>
      </c>
      <c r="Y321" s="51" t="s">
        <v>110</v>
      </c>
      <c r="Z321" s="51" t="s">
        <v>110</v>
      </c>
      <c r="AA321" s="51" t="s">
        <v>110</v>
      </c>
      <c r="AB321" s="51" t="s">
        <v>110</v>
      </c>
      <c r="AC321" s="51" t="s">
        <v>129</v>
      </c>
      <c r="AD321" s="51">
        <v>40</v>
      </c>
      <c r="AE321" s="51">
        <v>156</v>
      </c>
      <c r="AF321" s="51">
        <v>707</v>
      </c>
      <c r="AG321" s="93" t="s">
        <v>232</v>
      </c>
      <c r="AH321" s="51" t="s">
        <v>1142</v>
      </c>
      <c r="AI321" s="51"/>
      <c r="AJ321" s="97"/>
      <c r="AK321" s="51"/>
      <c r="AL321" s="51"/>
      <c r="AM321" s="51"/>
      <c r="AN321" s="51"/>
      <c r="AO321" s="51"/>
    </row>
    <row r="322" s="5" customFormat="1" ht="69" customHeight="1" spans="1:41">
      <c r="A322" s="36" t="s">
        <v>226</v>
      </c>
      <c r="B322" s="51" t="s">
        <v>1161</v>
      </c>
      <c r="C322" s="51" t="s">
        <v>1162</v>
      </c>
      <c r="D322" s="51" t="s">
        <v>219</v>
      </c>
      <c r="E322" s="51" t="s">
        <v>622</v>
      </c>
      <c r="F322" s="51">
        <v>2020</v>
      </c>
      <c r="G322" s="51" t="s">
        <v>416</v>
      </c>
      <c r="H322" s="51" t="s">
        <v>623</v>
      </c>
      <c r="I322" s="51"/>
      <c r="J322" s="54">
        <f>K322+P322+Q322+R322+S322+T322+U322+V322+W322</f>
        <v>50</v>
      </c>
      <c r="K322" s="54"/>
      <c r="L322" s="54"/>
      <c r="M322" s="54"/>
      <c r="N322" s="54"/>
      <c r="O322" s="54"/>
      <c r="P322" s="54">
        <v>50</v>
      </c>
      <c r="Q322" s="54"/>
      <c r="R322" s="54"/>
      <c r="S322" s="54"/>
      <c r="T322" s="54"/>
      <c r="U322" s="54"/>
      <c r="V322" s="54"/>
      <c r="W322" s="54"/>
      <c r="X322" s="51" t="s">
        <v>109</v>
      </c>
      <c r="Y322" s="51" t="s">
        <v>110</v>
      </c>
      <c r="Z322" s="51" t="s">
        <v>110</v>
      </c>
      <c r="AA322" s="51" t="s">
        <v>110</v>
      </c>
      <c r="AB322" s="51" t="s">
        <v>110</v>
      </c>
      <c r="AC322" s="51" t="s">
        <v>129</v>
      </c>
      <c r="AD322" s="51">
        <v>237</v>
      </c>
      <c r="AE322" s="51">
        <v>723</v>
      </c>
      <c r="AF322" s="51">
        <v>1128</v>
      </c>
      <c r="AG322" s="93" t="s">
        <v>232</v>
      </c>
      <c r="AH322" s="51" t="s">
        <v>1163</v>
      </c>
      <c r="AI322" s="51"/>
      <c r="AJ322" s="97"/>
      <c r="AK322" s="51"/>
      <c r="AL322" s="51"/>
      <c r="AM322" s="51"/>
      <c r="AN322" s="51"/>
      <c r="AO322" s="51"/>
    </row>
    <row r="323" s="5" customFormat="1" ht="61" customHeight="1" spans="1:41">
      <c r="A323" s="36" t="s">
        <v>226</v>
      </c>
      <c r="B323" s="37" t="s">
        <v>1164</v>
      </c>
      <c r="C323" s="36" t="s">
        <v>1165</v>
      </c>
      <c r="D323" s="36" t="s">
        <v>219</v>
      </c>
      <c r="E323" s="36" t="s">
        <v>1145</v>
      </c>
      <c r="F323" s="37" t="s">
        <v>131</v>
      </c>
      <c r="G323" s="37" t="s">
        <v>416</v>
      </c>
      <c r="H323" s="37" t="s">
        <v>1166</v>
      </c>
      <c r="I323" s="36"/>
      <c r="J323" s="54">
        <f>K323+P323+Q323+R323+S323+T323+U323+V323+W323</f>
        <v>50</v>
      </c>
      <c r="K323" s="54"/>
      <c r="L323" s="54"/>
      <c r="M323" s="54"/>
      <c r="N323" s="54"/>
      <c r="O323" s="54"/>
      <c r="P323" s="54">
        <v>50</v>
      </c>
      <c r="Q323" s="54"/>
      <c r="R323" s="54"/>
      <c r="S323" s="54"/>
      <c r="T323" s="54"/>
      <c r="U323" s="54"/>
      <c r="V323" s="54"/>
      <c r="W323" s="54"/>
      <c r="X323" s="37" t="s">
        <v>128</v>
      </c>
      <c r="Y323" s="37" t="s">
        <v>129</v>
      </c>
      <c r="Z323" s="37" t="s">
        <v>110</v>
      </c>
      <c r="AA323" s="37" t="s">
        <v>110</v>
      </c>
      <c r="AB323" s="37" t="s">
        <v>129</v>
      </c>
      <c r="AC323" s="37" t="s">
        <v>129</v>
      </c>
      <c r="AD323" s="37">
        <v>40</v>
      </c>
      <c r="AE323" s="37">
        <v>123</v>
      </c>
      <c r="AF323" s="37">
        <v>123</v>
      </c>
      <c r="AG323" s="37" t="s">
        <v>351</v>
      </c>
      <c r="AH323" s="37" t="s">
        <v>859</v>
      </c>
      <c r="AI323" s="37"/>
      <c r="AJ323" s="65"/>
      <c r="AK323" s="37"/>
      <c r="AL323" s="37"/>
      <c r="AM323" s="37"/>
      <c r="AN323" s="37"/>
      <c r="AO323" s="37"/>
    </row>
    <row r="324" s="5" customFormat="1" ht="54" customHeight="1" spans="1:41">
      <c r="A324" s="36" t="s">
        <v>226</v>
      </c>
      <c r="B324" s="37" t="s">
        <v>1167</v>
      </c>
      <c r="C324" s="36" t="s">
        <v>1168</v>
      </c>
      <c r="D324" s="37" t="s">
        <v>219</v>
      </c>
      <c r="E324" s="36" t="s">
        <v>1145</v>
      </c>
      <c r="F324" s="37" t="s">
        <v>131</v>
      </c>
      <c r="G324" s="37" t="s">
        <v>416</v>
      </c>
      <c r="H324" s="37" t="s">
        <v>1166</v>
      </c>
      <c r="I324" s="36"/>
      <c r="J324" s="54">
        <f>K324+P324+Q324+R324+S324+T324+U324+V324+W324</f>
        <v>20</v>
      </c>
      <c r="K324" s="54"/>
      <c r="L324" s="54"/>
      <c r="M324" s="54"/>
      <c r="N324" s="54"/>
      <c r="O324" s="54"/>
      <c r="P324" s="54">
        <v>20</v>
      </c>
      <c r="Q324" s="54"/>
      <c r="R324" s="54"/>
      <c r="S324" s="54"/>
      <c r="T324" s="54"/>
      <c r="U324" s="54"/>
      <c r="V324" s="54"/>
      <c r="W324" s="54"/>
      <c r="X324" s="37" t="s">
        <v>128</v>
      </c>
      <c r="Y324" s="37" t="s">
        <v>129</v>
      </c>
      <c r="Z324" s="37" t="s">
        <v>110</v>
      </c>
      <c r="AA324" s="37" t="s">
        <v>110</v>
      </c>
      <c r="AB324" s="37" t="s">
        <v>129</v>
      </c>
      <c r="AC324" s="37" t="s">
        <v>129</v>
      </c>
      <c r="AD324" s="37">
        <v>20</v>
      </c>
      <c r="AE324" s="37">
        <v>61</v>
      </c>
      <c r="AF324" s="37">
        <v>61</v>
      </c>
      <c r="AG324" s="37" t="s">
        <v>351</v>
      </c>
      <c r="AH324" s="37" t="s">
        <v>487</v>
      </c>
      <c r="AI324" s="37"/>
      <c r="AJ324" s="65"/>
      <c r="AK324" s="37"/>
      <c r="AL324" s="37"/>
      <c r="AM324" s="37"/>
      <c r="AN324" s="37"/>
      <c r="AO324" s="37"/>
    </row>
    <row r="325" s="5" customFormat="1" ht="54" customHeight="1" spans="1:41">
      <c r="A325" s="36" t="s">
        <v>226</v>
      </c>
      <c r="B325" s="37" t="s">
        <v>1169</v>
      </c>
      <c r="C325" s="37" t="s">
        <v>1170</v>
      </c>
      <c r="D325" s="37" t="s">
        <v>219</v>
      </c>
      <c r="E325" s="37" t="s">
        <v>225</v>
      </c>
      <c r="F325" s="37" t="s">
        <v>131</v>
      </c>
      <c r="G325" s="37" t="s">
        <v>416</v>
      </c>
      <c r="H325" s="51" t="s">
        <v>1128</v>
      </c>
      <c r="I325" s="51"/>
      <c r="J325" s="54">
        <f>K325+P325+Q325+R325+S325+T325+U325+V325+W325</f>
        <v>10</v>
      </c>
      <c r="K325" s="54"/>
      <c r="L325" s="54"/>
      <c r="M325" s="54"/>
      <c r="N325" s="54"/>
      <c r="O325" s="54"/>
      <c r="P325" s="54">
        <v>10</v>
      </c>
      <c r="Q325" s="54"/>
      <c r="R325" s="54"/>
      <c r="S325" s="54"/>
      <c r="T325" s="54"/>
      <c r="U325" s="54"/>
      <c r="V325" s="54"/>
      <c r="W325" s="54"/>
      <c r="X325" s="37" t="s">
        <v>128</v>
      </c>
      <c r="Y325" s="37" t="s">
        <v>129</v>
      </c>
      <c r="Z325" s="37" t="s">
        <v>110</v>
      </c>
      <c r="AA325" s="37" t="s">
        <v>110</v>
      </c>
      <c r="AB325" s="37" t="s">
        <v>129</v>
      </c>
      <c r="AC325" s="37" t="s">
        <v>129</v>
      </c>
      <c r="AD325" s="37">
        <v>10</v>
      </c>
      <c r="AE325" s="37">
        <v>30</v>
      </c>
      <c r="AF325" s="37">
        <v>30</v>
      </c>
      <c r="AG325" s="37" t="s">
        <v>351</v>
      </c>
      <c r="AH325" s="37" t="s">
        <v>877</v>
      </c>
      <c r="AI325" s="37"/>
      <c r="AJ325" s="65"/>
      <c r="AK325" s="37"/>
      <c r="AL325" s="37"/>
      <c r="AM325" s="37"/>
      <c r="AN325" s="37"/>
      <c r="AO325" s="37"/>
    </row>
    <row r="326" s="5" customFormat="1" ht="54" customHeight="1" spans="1:41">
      <c r="A326" s="36" t="s">
        <v>226</v>
      </c>
      <c r="B326" s="37" t="s">
        <v>1171</v>
      </c>
      <c r="C326" s="37" t="s">
        <v>1172</v>
      </c>
      <c r="D326" s="37" t="s">
        <v>219</v>
      </c>
      <c r="E326" s="37" t="s">
        <v>804</v>
      </c>
      <c r="F326" s="37" t="s">
        <v>131</v>
      </c>
      <c r="G326" s="37" t="s">
        <v>416</v>
      </c>
      <c r="H326" s="37" t="s">
        <v>1173</v>
      </c>
      <c r="I326" s="36"/>
      <c r="J326" s="54">
        <f>K326+P326+Q326+R326+S326+T326+U326+V326+W326</f>
        <v>10</v>
      </c>
      <c r="K326" s="54"/>
      <c r="L326" s="54"/>
      <c r="M326" s="54"/>
      <c r="N326" s="54"/>
      <c r="O326" s="54"/>
      <c r="P326" s="54">
        <v>10</v>
      </c>
      <c r="Q326" s="54"/>
      <c r="R326" s="54"/>
      <c r="S326" s="54"/>
      <c r="T326" s="54"/>
      <c r="U326" s="54"/>
      <c r="V326" s="54"/>
      <c r="W326" s="54"/>
      <c r="X326" s="37" t="s">
        <v>128</v>
      </c>
      <c r="Y326" s="37" t="s">
        <v>129</v>
      </c>
      <c r="Z326" s="37" t="s">
        <v>110</v>
      </c>
      <c r="AA326" s="37" t="s">
        <v>110</v>
      </c>
      <c r="AB326" s="37" t="s">
        <v>129</v>
      </c>
      <c r="AC326" s="37" t="s">
        <v>129</v>
      </c>
      <c r="AD326" s="37">
        <v>10</v>
      </c>
      <c r="AE326" s="37">
        <v>30</v>
      </c>
      <c r="AF326" s="37">
        <v>30</v>
      </c>
      <c r="AG326" s="37" t="s">
        <v>351</v>
      </c>
      <c r="AH326" s="37" t="s">
        <v>877</v>
      </c>
      <c r="AI326" s="37"/>
      <c r="AJ326" s="65"/>
      <c r="AK326" s="37"/>
      <c r="AL326" s="37"/>
      <c r="AM326" s="37"/>
      <c r="AN326" s="37"/>
      <c r="AO326" s="37"/>
    </row>
    <row r="327" s="5" customFormat="1" ht="54" customHeight="1" spans="1:41">
      <c r="A327" s="36" t="s">
        <v>226</v>
      </c>
      <c r="B327" s="37" t="s">
        <v>1174</v>
      </c>
      <c r="C327" s="37" t="s">
        <v>1175</v>
      </c>
      <c r="D327" s="37" t="s">
        <v>219</v>
      </c>
      <c r="E327" s="37" t="s">
        <v>617</v>
      </c>
      <c r="F327" s="37" t="s">
        <v>131</v>
      </c>
      <c r="G327" s="37" t="s">
        <v>416</v>
      </c>
      <c r="H327" s="37" t="s">
        <v>1176</v>
      </c>
      <c r="I327" s="36"/>
      <c r="J327" s="54">
        <f>K327+P327+Q327+R327+S327+T327+U327+V327+W327</f>
        <v>10</v>
      </c>
      <c r="K327" s="54"/>
      <c r="L327" s="54"/>
      <c r="M327" s="54"/>
      <c r="N327" s="54"/>
      <c r="O327" s="54"/>
      <c r="P327" s="54">
        <v>10</v>
      </c>
      <c r="Q327" s="54"/>
      <c r="R327" s="54"/>
      <c r="S327" s="54"/>
      <c r="T327" s="54"/>
      <c r="U327" s="54"/>
      <c r="V327" s="54"/>
      <c r="W327" s="54"/>
      <c r="X327" s="37" t="s">
        <v>128</v>
      </c>
      <c r="Y327" s="37" t="s">
        <v>129</v>
      </c>
      <c r="Z327" s="37" t="s">
        <v>110</v>
      </c>
      <c r="AA327" s="37" t="s">
        <v>110</v>
      </c>
      <c r="AB327" s="37" t="s">
        <v>129</v>
      </c>
      <c r="AC327" s="37" t="s">
        <v>129</v>
      </c>
      <c r="AD327" s="37">
        <v>10</v>
      </c>
      <c r="AE327" s="37">
        <v>30</v>
      </c>
      <c r="AF327" s="37">
        <v>30</v>
      </c>
      <c r="AG327" s="37" t="s">
        <v>351</v>
      </c>
      <c r="AH327" s="37" t="s">
        <v>877</v>
      </c>
      <c r="AI327" s="37"/>
      <c r="AJ327" s="65"/>
      <c r="AK327" s="37"/>
      <c r="AL327" s="37"/>
      <c r="AM327" s="37"/>
      <c r="AN327" s="37"/>
      <c r="AO327" s="37"/>
    </row>
    <row r="328" s="5" customFormat="1" ht="54" customHeight="1" spans="1:41">
      <c r="A328" s="36" t="s">
        <v>226</v>
      </c>
      <c r="B328" s="37" t="s">
        <v>1177</v>
      </c>
      <c r="C328" s="37" t="s">
        <v>1178</v>
      </c>
      <c r="D328" s="37" t="s">
        <v>219</v>
      </c>
      <c r="E328" s="37" t="s">
        <v>626</v>
      </c>
      <c r="F328" s="37" t="s">
        <v>131</v>
      </c>
      <c r="G328" s="37" t="s">
        <v>416</v>
      </c>
      <c r="H328" s="51" t="s">
        <v>1128</v>
      </c>
      <c r="I328" s="51"/>
      <c r="J328" s="54">
        <f>K328+P328+Q328+R328+S328+T328+U328+V328+W328</f>
        <v>10</v>
      </c>
      <c r="K328" s="54"/>
      <c r="L328" s="54"/>
      <c r="M328" s="54"/>
      <c r="N328" s="54"/>
      <c r="O328" s="54"/>
      <c r="P328" s="54">
        <v>10</v>
      </c>
      <c r="Q328" s="54"/>
      <c r="R328" s="54"/>
      <c r="S328" s="54"/>
      <c r="T328" s="54"/>
      <c r="U328" s="54"/>
      <c r="V328" s="54"/>
      <c r="W328" s="54"/>
      <c r="X328" s="37" t="s">
        <v>128</v>
      </c>
      <c r="Y328" s="37" t="s">
        <v>129</v>
      </c>
      <c r="Z328" s="37" t="s">
        <v>110</v>
      </c>
      <c r="AA328" s="37" t="s">
        <v>110</v>
      </c>
      <c r="AB328" s="37" t="s">
        <v>129</v>
      </c>
      <c r="AC328" s="37" t="s">
        <v>129</v>
      </c>
      <c r="AD328" s="37">
        <v>10</v>
      </c>
      <c r="AE328" s="37">
        <v>30</v>
      </c>
      <c r="AF328" s="37">
        <v>30</v>
      </c>
      <c r="AG328" s="37" t="s">
        <v>351</v>
      </c>
      <c r="AH328" s="37" t="s">
        <v>877</v>
      </c>
      <c r="AI328" s="37"/>
      <c r="AJ328" s="65"/>
      <c r="AK328" s="37"/>
      <c r="AL328" s="37"/>
      <c r="AM328" s="37"/>
      <c r="AN328" s="37"/>
      <c r="AO328" s="37"/>
    </row>
    <row r="329" s="5" customFormat="1" ht="54" customHeight="1" spans="1:41">
      <c r="A329" s="36" t="s">
        <v>226</v>
      </c>
      <c r="B329" s="37" t="s">
        <v>1179</v>
      </c>
      <c r="C329" s="37" t="s">
        <v>1180</v>
      </c>
      <c r="D329" s="37" t="s">
        <v>219</v>
      </c>
      <c r="E329" s="37" t="s">
        <v>1181</v>
      </c>
      <c r="F329" s="37" t="s">
        <v>131</v>
      </c>
      <c r="G329" s="37" t="s">
        <v>416</v>
      </c>
      <c r="H329" s="37" t="s">
        <v>1182</v>
      </c>
      <c r="I329" s="36"/>
      <c r="J329" s="54">
        <f>K329+P329+Q329+R329+S329+T329+U329+V329+W329</f>
        <v>10</v>
      </c>
      <c r="K329" s="54"/>
      <c r="L329" s="54"/>
      <c r="M329" s="54"/>
      <c r="N329" s="54"/>
      <c r="O329" s="54"/>
      <c r="P329" s="54">
        <v>10</v>
      </c>
      <c r="Q329" s="54"/>
      <c r="R329" s="54"/>
      <c r="S329" s="54"/>
      <c r="T329" s="54"/>
      <c r="U329" s="54"/>
      <c r="V329" s="54"/>
      <c r="W329" s="54"/>
      <c r="X329" s="37" t="s">
        <v>128</v>
      </c>
      <c r="Y329" s="37" t="s">
        <v>129</v>
      </c>
      <c r="Z329" s="37" t="s">
        <v>110</v>
      </c>
      <c r="AA329" s="37" t="s">
        <v>110</v>
      </c>
      <c r="AB329" s="37" t="s">
        <v>129</v>
      </c>
      <c r="AC329" s="37" t="s">
        <v>129</v>
      </c>
      <c r="AD329" s="37">
        <v>10</v>
      </c>
      <c r="AE329" s="37">
        <v>30</v>
      </c>
      <c r="AF329" s="37">
        <v>30</v>
      </c>
      <c r="AG329" s="37" t="s">
        <v>351</v>
      </c>
      <c r="AH329" s="37" t="s">
        <v>877</v>
      </c>
      <c r="AI329" s="37"/>
      <c r="AJ329" s="65"/>
      <c r="AK329" s="37"/>
      <c r="AL329" s="37"/>
      <c r="AM329" s="37"/>
      <c r="AN329" s="37"/>
      <c r="AO329" s="37"/>
    </row>
    <row r="330" s="5" customFormat="1" ht="54" customHeight="1" spans="1:41">
      <c r="A330" s="36" t="s">
        <v>226</v>
      </c>
      <c r="B330" s="37" t="s">
        <v>1183</v>
      </c>
      <c r="C330" s="37" t="s">
        <v>1184</v>
      </c>
      <c r="D330" s="37" t="s">
        <v>219</v>
      </c>
      <c r="E330" s="37" t="s">
        <v>225</v>
      </c>
      <c r="F330" s="37" t="s">
        <v>131</v>
      </c>
      <c r="G330" s="37" t="s">
        <v>416</v>
      </c>
      <c r="H330" s="37" t="s">
        <v>1182</v>
      </c>
      <c r="I330" s="36"/>
      <c r="J330" s="54">
        <f>K330+P330+Q330+R330+S330+T330+U330+V330+W330</f>
        <v>10</v>
      </c>
      <c r="K330" s="54"/>
      <c r="L330" s="54"/>
      <c r="M330" s="54"/>
      <c r="N330" s="54"/>
      <c r="O330" s="54"/>
      <c r="P330" s="54">
        <v>10</v>
      </c>
      <c r="Q330" s="54"/>
      <c r="R330" s="54"/>
      <c r="S330" s="54"/>
      <c r="T330" s="54"/>
      <c r="U330" s="54"/>
      <c r="V330" s="54"/>
      <c r="W330" s="54"/>
      <c r="X330" s="37" t="s">
        <v>128</v>
      </c>
      <c r="Y330" s="37" t="s">
        <v>129</v>
      </c>
      <c r="Z330" s="37" t="s">
        <v>110</v>
      </c>
      <c r="AA330" s="37" t="s">
        <v>110</v>
      </c>
      <c r="AB330" s="37" t="s">
        <v>129</v>
      </c>
      <c r="AC330" s="37" t="s">
        <v>129</v>
      </c>
      <c r="AD330" s="37">
        <v>10</v>
      </c>
      <c r="AE330" s="37">
        <v>30</v>
      </c>
      <c r="AF330" s="37">
        <v>30</v>
      </c>
      <c r="AG330" s="37" t="s">
        <v>351</v>
      </c>
      <c r="AH330" s="37" t="s">
        <v>877</v>
      </c>
      <c r="AI330" s="37"/>
      <c r="AJ330" s="65"/>
      <c r="AK330" s="37"/>
      <c r="AL330" s="37"/>
      <c r="AM330" s="37"/>
      <c r="AN330" s="37"/>
      <c r="AO330" s="37"/>
    </row>
    <row r="331" s="5" customFormat="1" ht="54" customHeight="1" spans="1:41">
      <c r="A331" s="36" t="s">
        <v>226</v>
      </c>
      <c r="B331" s="37" t="s">
        <v>1185</v>
      </c>
      <c r="C331" s="37" t="s">
        <v>1186</v>
      </c>
      <c r="D331" s="37" t="s">
        <v>219</v>
      </c>
      <c r="E331" s="37" t="s">
        <v>636</v>
      </c>
      <c r="F331" s="37" t="s">
        <v>131</v>
      </c>
      <c r="G331" s="37" t="s">
        <v>416</v>
      </c>
      <c r="H331" s="51" t="s">
        <v>637</v>
      </c>
      <c r="I331" s="51"/>
      <c r="J331" s="54">
        <f>K331+P331+Q331+R331+S331+T331+U331+V331+W331</f>
        <v>10</v>
      </c>
      <c r="K331" s="54"/>
      <c r="L331" s="54"/>
      <c r="M331" s="54"/>
      <c r="N331" s="54"/>
      <c r="O331" s="54"/>
      <c r="P331" s="54">
        <v>10</v>
      </c>
      <c r="Q331" s="54"/>
      <c r="R331" s="54"/>
      <c r="S331" s="54"/>
      <c r="T331" s="54"/>
      <c r="U331" s="54"/>
      <c r="V331" s="54"/>
      <c r="W331" s="54"/>
      <c r="X331" s="37" t="s">
        <v>128</v>
      </c>
      <c r="Y331" s="37" t="s">
        <v>129</v>
      </c>
      <c r="Z331" s="37" t="s">
        <v>110</v>
      </c>
      <c r="AA331" s="37" t="s">
        <v>110</v>
      </c>
      <c r="AB331" s="37" t="s">
        <v>129</v>
      </c>
      <c r="AC331" s="37" t="s">
        <v>129</v>
      </c>
      <c r="AD331" s="37">
        <v>10</v>
      </c>
      <c r="AE331" s="37">
        <v>30</v>
      </c>
      <c r="AF331" s="37">
        <v>30</v>
      </c>
      <c r="AG331" s="37" t="s">
        <v>351</v>
      </c>
      <c r="AH331" s="37" t="s">
        <v>877</v>
      </c>
      <c r="AI331" s="37"/>
      <c r="AJ331" s="65"/>
      <c r="AK331" s="37"/>
      <c r="AL331" s="37"/>
      <c r="AM331" s="37"/>
      <c r="AN331" s="37"/>
      <c r="AO331" s="37"/>
    </row>
    <row r="332" s="5" customFormat="1" ht="88" customHeight="1" spans="1:41">
      <c r="A332" s="36" t="s">
        <v>226</v>
      </c>
      <c r="B332" s="37" t="s">
        <v>1187</v>
      </c>
      <c r="C332" s="37" t="s">
        <v>1188</v>
      </c>
      <c r="D332" s="37" t="s">
        <v>219</v>
      </c>
      <c r="E332" s="37" t="s">
        <v>1181</v>
      </c>
      <c r="F332" s="37" t="s">
        <v>131</v>
      </c>
      <c r="G332" s="37" t="s">
        <v>416</v>
      </c>
      <c r="H332" s="37" t="s">
        <v>1182</v>
      </c>
      <c r="I332" s="36"/>
      <c r="J332" s="54">
        <f>K332+P332+Q332+R332+S332+T332+U332+V332+W332</f>
        <v>20</v>
      </c>
      <c r="K332" s="54"/>
      <c r="L332" s="54"/>
      <c r="M332" s="54"/>
      <c r="N332" s="54"/>
      <c r="O332" s="54"/>
      <c r="P332" s="54">
        <v>20</v>
      </c>
      <c r="Q332" s="54"/>
      <c r="R332" s="54"/>
      <c r="S332" s="54"/>
      <c r="T332" s="54"/>
      <c r="U332" s="54"/>
      <c r="V332" s="54"/>
      <c r="W332" s="54"/>
      <c r="X332" s="37" t="s">
        <v>128</v>
      </c>
      <c r="Y332" s="37" t="s">
        <v>129</v>
      </c>
      <c r="Z332" s="37" t="s">
        <v>110</v>
      </c>
      <c r="AA332" s="37" t="s">
        <v>110</v>
      </c>
      <c r="AB332" s="37" t="s">
        <v>129</v>
      </c>
      <c r="AC332" s="37" t="s">
        <v>129</v>
      </c>
      <c r="AD332" s="54">
        <v>16</v>
      </c>
      <c r="AE332" s="37">
        <v>45</v>
      </c>
      <c r="AF332" s="37">
        <v>45</v>
      </c>
      <c r="AG332" s="37" t="s">
        <v>351</v>
      </c>
      <c r="AH332" s="37" t="s">
        <v>1027</v>
      </c>
      <c r="AI332" s="37"/>
      <c r="AJ332" s="65"/>
      <c r="AK332" s="37"/>
      <c r="AL332" s="37"/>
      <c r="AM332" s="37"/>
      <c r="AN332" s="37"/>
      <c r="AO332" s="37"/>
    </row>
    <row r="333" s="5" customFormat="1" ht="59" customHeight="1" spans="1:41">
      <c r="A333" s="36" t="s">
        <v>226</v>
      </c>
      <c r="B333" s="37" t="s">
        <v>1189</v>
      </c>
      <c r="C333" s="36" t="s">
        <v>1190</v>
      </c>
      <c r="D333" s="37" t="s">
        <v>219</v>
      </c>
      <c r="E333" s="36" t="s">
        <v>804</v>
      </c>
      <c r="F333" s="37" t="s">
        <v>131</v>
      </c>
      <c r="G333" s="37" t="s">
        <v>416</v>
      </c>
      <c r="H333" s="37" t="s">
        <v>1191</v>
      </c>
      <c r="I333" s="36"/>
      <c r="J333" s="54">
        <f>K333+P333+Q333+R333+S333+T333+U333+V333+W333</f>
        <v>10</v>
      </c>
      <c r="K333" s="54"/>
      <c r="L333" s="54"/>
      <c r="M333" s="54"/>
      <c r="N333" s="54"/>
      <c r="O333" s="54"/>
      <c r="P333" s="54">
        <v>10</v>
      </c>
      <c r="Q333" s="54"/>
      <c r="R333" s="54"/>
      <c r="S333" s="54"/>
      <c r="T333" s="54"/>
      <c r="U333" s="54"/>
      <c r="V333" s="54"/>
      <c r="W333" s="54"/>
      <c r="X333" s="37" t="s">
        <v>128</v>
      </c>
      <c r="Y333" s="37" t="s">
        <v>129</v>
      </c>
      <c r="Z333" s="37" t="s">
        <v>110</v>
      </c>
      <c r="AA333" s="37" t="s">
        <v>110</v>
      </c>
      <c r="AB333" s="37" t="s">
        <v>129</v>
      </c>
      <c r="AC333" s="37" t="s">
        <v>129</v>
      </c>
      <c r="AD333" s="37">
        <v>20</v>
      </c>
      <c r="AE333" s="37">
        <v>60</v>
      </c>
      <c r="AF333" s="37">
        <v>60</v>
      </c>
      <c r="AG333" s="37" t="s">
        <v>351</v>
      </c>
      <c r="AH333" s="37" t="s">
        <v>487</v>
      </c>
      <c r="AI333" s="37"/>
      <c r="AJ333" s="65"/>
      <c r="AK333" s="37"/>
      <c r="AL333" s="37"/>
      <c r="AM333" s="37"/>
      <c r="AN333" s="37"/>
      <c r="AO333" s="37"/>
    </row>
    <row r="334" s="5" customFormat="1" ht="59" customHeight="1" spans="1:41">
      <c r="A334" s="36" t="s">
        <v>226</v>
      </c>
      <c r="B334" s="37" t="s">
        <v>1192</v>
      </c>
      <c r="C334" s="37" t="s">
        <v>1193</v>
      </c>
      <c r="D334" s="37" t="s">
        <v>219</v>
      </c>
      <c r="E334" s="37" t="s">
        <v>617</v>
      </c>
      <c r="F334" s="37" t="s">
        <v>131</v>
      </c>
      <c r="G334" s="37" t="s">
        <v>416</v>
      </c>
      <c r="H334" s="37" t="s">
        <v>1010</v>
      </c>
      <c r="I334" s="36"/>
      <c r="J334" s="54">
        <f>K334+P334+Q334+R334+S334+T334+U334+V334+W334</f>
        <v>10</v>
      </c>
      <c r="K334" s="54"/>
      <c r="L334" s="54"/>
      <c r="M334" s="54"/>
      <c r="N334" s="54"/>
      <c r="O334" s="54"/>
      <c r="P334" s="54">
        <v>10</v>
      </c>
      <c r="Q334" s="54"/>
      <c r="R334" s="54"/>
      <c r="S334" s="54"/>
      <c r="T334" s="54"/>
      <c r="U334" s="54"/>
      <c r="V334" s="54"/>
      <c r="W334" s="54"/>
      <c r="X334" s="37" t="s">
        <v>128</v>
      </c>
      <c r="Y334" s="37" t="s">
        <v>129</v>
      </c>
      <c r="Z334" s="37" t="s">
        <v>110</v>
      </c>
      <c r="AA334" s="37" t="s">
        <v>110</v>
      </c>
      <c r="AB334" s="37" t="s">
        <v>129</v>
      </c>
      <c r="AC334" s="37" t="s">
        <v>129</v>
      </c>
      <c r="AD334" s="37">
        <v>10</v>
      </c>
      <c r="AE334" s="37">
        <v>30</v>
      </c>
      <c r="AF334" s="37">
        <v>30</v>
      </c>
      <c r="AG334" s="37" t="s">
        <v>351</v>
      </c>
      <c r="AH334" s="37" t="s">
        <v>877</v>
      </c>
      <c r="AI334" s="37"/>
      <c r="AJ334" s="65"/>
      <c r="AK334" s="37"/>
      <c r="AL334" s="37"/>
      <c r="AM334" s="37"/>
      <c r="AN334" s="37"/>
      <c r="AO334" s="37"/>
    </row>
    <row r="335" s="5" customFormat="1" ht="59" customHeight="1" spans="1:41">
      <c r="A335" s="36" t="s">
        <v>226</v>
      </c>
      <c r="B335" s="37" t="s">
        <v>1194</v>
      </c>
      <c r="C335" s="37" t="s">
        <v>1195</v>
      </c>
      <c r="D335" s="37" t="s">
        <v>219</v>
      </c>
      <c r="E335" s="37" t="s">
        <v>514</v>
      </c>
      <c r="F335" s="37" t="s">
        <v>131</v>
      </c>
      <c r="G335" s="37" t="s">
        <v>416</v>
      </c>
      <c r="H335" s="37" t="s">
        <v>1182</v>
      </c>
      <c r="I335" s="36"/>
      <c r="J335" s="54">
        <f>K335+P335+Q335+R335+S335+T335+U335+V335+W335</f>
        <v>10</v>
      </c>
      <c r="K335" s="54"/>
      <c r="L335" s="54"/>
      <c r="M335" s="54"/>
      <c r="N335" s="54"/>
      <c r="O335" s="54"/>
      <c r="P335" s="54">
        <v>10</v>
      </c>
      <c r="Q335" s="54"/>
      <c r="R335" s="54"/>
      <c r="S335" s="54"/>
      <c r="T335" s="54"/>
      <c r="U335" s="54"/>
      <c r="V335" s="54"/>
      <c r="W335" s="54"/>
      <c r="X335" s="37" t="s">
        <v>128</v>
      </c>
      <c r="Y335" s="37" t="s">
        <v>129</v>
      </c>
      <c r="Z335" s="37" t="s">
        <v>110</v>
      </c>
      <c r="AA335" s="37" t="s">
        <v>110</v>
      </c>
      <c r="AB335" s="37" t="s">
        <v>129</v>
      </c>
      <c r="AC335" s="37" t="s">
        <v>129</v>
      </c>
      <c r="AD335" s="37">
        <v>10</v>
      </c>
      <c r="AE335" s="37">
        <v>30</v>
      </c>
      <c r="AF335" s="37">
        <v>30</v>
      </c>
      <c r="AG335" s="37" t="s">
        <v>351</v>
      </c>
      <c r="AH335" s="37" t="s">
        <v>877</v>
      </c>
      <c r="AI335" s="37"/>
      <c r="AJ335" s="65"/>
      <c r="AK335" s="37"/>
      <c r="AL335" s="37"/>
      <c r="AM335" s="37"/>
      <c r="AN335" s="37"/>
      <c r="AO335" s="37"/>
    </row>
    <row r="336" s="5" customFormat="1" ht="59" customHeight="1" spans="1:41">
      <c r="A336" s="36" t="s">
        <v>226</v>
      </c>
      <c r="B336" s="37" t="s">
        <v>1196</v>
      </c>
      <c r="C336" s="37" t="s">
        <v>1197</v>
      </c>
      <c r="D336" s="37" t="s">
        <v>219</v>
      </c>
      <c r="E336" s="37" t="s">
        <v>1198</v>
      </c>
      <c r="F336" s="37" t="s">
        <v>131</v>
      </c>
      <c r="G336" s="37" t="s">
        <v>416</v>
      </c>
      <c r="H336" s="37" t="s">
        <v>1022</v>
      </c>
      <c r="I336" s="36"/>
      <c r="J336" s="54">
        <f>K336+P336+Q336+R336+S336+T336+U336+V336+W336</f>
        <v>100</v>
      </c>
      <c r="K336" s="54"/>
      <c r="L336" s="54"/>
      <c r="M336" s="54"/>
      <c r="N336" s="54"/>
      <c r="O336" s="54"/>
      <c r="P336" s="54">
        <v>100</v>
      </c>
      <c r="Q336" s="54"/>
      <c r="R336" s="54"/>
      <c r="S336" s="54"/>
      <c r="T336" s="54"/>
      <c r="U336" s="54"/>
      <c r="V336" s="54"/>
      <c r="W336" s="54"/>
      <c r="X336" s="37" t="s">
        <v>128</v>
      </c>
      <c r="Y336" s="37" t="s">
        <v>129</v>
      </c>
      <c r="Z336" s="37" t="s">
        <v>110</v>
      </c>
      <c r="AA336" s="37" t="s">
        <v>110</v>
      </c>
      <c r="AB336" s="37" t="s">
        <v>129</v>
      </c>
      <c r="AC336" s="37" t="s">
        <v>129</v>
      </c>
      <c r="AD336" s="37">
        <v>50</v>
      </c>
      <c r="AE336" s="37">
        <v>150</v>
      </c>
      <c r="AF336" s="37">
        <v>150</v>
      </c>
      <c r="AG336" s="37" t="s">
        <v>351</v>
      </c>
      <c r="AH336" s="37" t="s">
        <v>490</v>
      </c>
      <c r="AI336" s="37"/>
      <c r="AJ336" s="65"/>
      <c r="AK336" s="37"/>
      <c r="AL336" s="37"/>
      <c r="AM336" s="37"/>
      <c r="AN336" s="37"/>
      <c r="AO336" s="37"/>
    </row>
    <row r="337" s="5" customFormat="1" ht="59" customHeight="1" spans="1:41">
      <c r="A337" s="36" t="s">
        <v>226</v>
      </c>
      <c r="B337" s="37" t="s">
        <v>1199</v>
      </c>
      <c r="C337" s="37" t="s">
        <v>1200</v>
      </c>
      <c r="D337" s="37" t="s">
        <v>219</v>
      </c>
      <c r="E337" s="37" t="s">
        <v>1201</v>
      </c>
      <c r="F337" s="37" t="s">
        <v>131</v>
      </c>
      <c r="G337" s="37" t="s">
        <v>416</v>
      </c>
      <c r="H337" s="37" t="s">
        <v>1182</v>
      </c>
      <c r="I337" s="36"/>
      <c r="J337" s="54">
        <f>K337+P337+Q337+R337+S337+T337+U337+V337+W337</f>
        <v>10</v>
      </c>
      <c r="K337" s="54"/>
      <c r="L337" s="54"/>
      <c r="M337" s="54"/>
      <c r="N337" s="54"/>
      <c r="O337" s="54"/>
      <c r="P337" s="54">
        <v>10</v>
      </c>
      <c r="Q337" s="54"/>
      <c r="R337" s="54"/>
      <c r="S337" s="54"/>
      <c r="T337" s="54"/>
      <c r="U337" s="54"/>
      <c r="V337" s="54"/>
      <c r="W337" s="54"/>
      <c r="X337" s="37" t="s">
        <v>128</v>
      </c>
      <c r="Y337" s="37" t="s">
        <v>129</v>
      </c>
      <c r="Z337" s="37" t="s">
        <v>110</v>
      </c>
      <c r="AA337" s="37" t="s">
        <v>110</v>
      </c>
      <c r="AB337" s="37" t="s">
        <v>129</v>
      </c>
      <c r="AC337" s="37" t="s">
        <v>129</v>
      </c>
      <c r="AD337" s="37">
        <v>10</v>
      </c>
      <c r="AE337" s="37">
        <v>30</v>
      </c>
      <c r="AF337" s="37">
        <v>30</v>
      </c>
      <c r="AG337" s="37" t="s">
        <v>351</v>
      </c>
      <c r="AH337" s="37" t="s">
        <v>877</v>
      </c>
      <c r="AI337" s="37"/>
      <c r="AJ337" s="65"/>
      <c r="AK337" s="37"/>
      <c r="AL337" s="37"/>
      <c r="AM337" s="37"/>
      <c r="AN337" s="37"/>
      <c r="AO337" s="37"/>
    </row>
    <row r="338" s="5" customFormat="1" ht="71" customHeight="1" spans="1:16375">
      <c r="A338" s="36" t="s">
        <v>226</v>
      </c>
      <c r="B338" s="37" t="s">
        <v>1202</v>
      </c>
      <c r="C338" s="37" t="s">
        <v>1203</v>
      </c>
      <c r="D338" s="37" t="s">
        <v>569</v>
      </c>
      <c r="E338" s="37" t="s">
        <v>809</v>
      </c>
      <c r="F338" s="50" t="s">
        <v>131</v>
      </c>
      <c r="G338" s="79" t="s">
        <v>416</v>
      </c>
      <c r="H338" s="37" t="s">
        <v>1204</v>
      </c>
      <c r="I338" s="36"/>
      <c r="J338" s="54">
        <v>60</v>
      </c>
      <c r="K338" s="54"/>
      <c r="L338" s="54"/>
      <c r="M338" s="54"/>
      <c r="N338" s="54"/>
      <c r="O338" s="54"/>
      <c r="P338" s="54">
        <v>60</v>
      </c>
      <c r="Q338" s="54"/>
      <c r="R338" s="54"/>
      <c r="S338" s="54"/>
      <c r="T338" s="54"/>
      <c r="U338" s="54"/>
      <c r="V338" s="54"/>
      <c r="W338" s="54"/>
      <c r="X338" s="37" t="s">
        <v>128</v>
      </c>
      <c r="Y338" s="37" t="s">
        <v>129</v>
      </c>
      <c r="Z338" s="37" t="s">
        <v>110</v>
      </c>
      <c r="AA338" s="37" t="s">
        <v>110</v>
      </c>
      <c r="AB338" s="37" t="s">
        <v>129</v>
      </c>
      <c r="AC338" s="37" t="s">
        <v>129</v>
      </c>
      <c r="AD338" s="37">
        <v>10</v>
      </c>
      <c r="AE338" s="37">
        <v>30</v>
      </c>
      <c r="AF338" s="37">
        <v>30</v>
      </c>
      <c r="AG338" s="37" t="s">
        <v>351</v>
      </c>
      <c r="AH338" s="37" t="s">
        <v>487</v>
      </c>
      <c r="AI338" s="37"/>
      <c r="AJ338" s="65" t="s">
        <v>129</v>
      </c>
      <c r="XEP338" s="8"/>
      <c r="XEQ338" s="8"/>
      <c r="XER338" s="8"/>
      <c r="XES338" s="8"/>
      <c r="XET338" s="8"/>
      <c r="XEU338" s="8"/>
    </row>
    <row r="339" s="8" customFormat="1" ht="71" customHeight="1" spans="1:16369">
      <c r="A339" s="36" t="s">
        <v>226</v>
      </c>
      <c r="B339" s="37" t="s">
        <v>1205</v>
      </c>
      <c r="C339" s="37" t="s">
        <v>1206</v>
      </c>
      <c r="D339" s="37" t="s">
        <v>569</v>
      </c>
      <c r="E339" s="37" t="s">
        <v>1207</v>
      </c>
      <c r="F339" s="50" t="s">
        <v>131</v>
      </c>
      <c r="G339" s="79" t="s">
        <v>416</v>
      </c>
      <c r="H339" s="37" t="s">
        <v>1208</v>
      </c>
      <c r="I339" s="37"/>
      <c r="J339" s="54">
        <v>1060</v>
      </c>
      <c r="K339" s="54"/>
      <c r="L339" s="54"/>
      <c r="M339" s="54"/>
      <c r="N339" s="54"/>
      <c r="O339" s="54"/>
      <c r="P339" s="54">
        <v>1060</v>
      </c>
      <c r="Q339" s="54"/>
      <c r="R339" s="54"/>
      <c r="S339" s="54"/>
      <c r="T339" s="54"/>
      <c r="U339" s="54"/>
      <c r="V339" s="54"/>
      <c r="W339" s="54"/>
      <c r="X339" s="37" t="s">
        <v>109</v>
      </c>
      <c r="Y339" s="37" t="s">
        <v>110</v>
      </c>
      <c r="Z339" s="37" t="s">
        <v>129</v>
      </c>
      <c r="AA339" s="37" t="s">
        <v>110</v>
      </c>
      <c r="AB339" s="37" t="s">
        <v>129</v>
      </c>
      <c r="AC339" s="37" t="s">
        <v>129</v>
      </c>
      <c r="AD339" s="37">
        <v>180</v>
      </c>
      <c r="AE339" s="37">
        <v>536</v>
      </c>
      <c r="AF339" s="37">
        <v>536</v>
      </c>
      <c r="AG339" s="37" t="s">
        <v>1209</v>
      </c>
      <c r="AH339" s="37" t="s">
        <v>1210</v>
      </c>
      <c r="AI339" s="37"/>
      <c r="AJ339" s="65" t="s">
        <v>129</v>
      </c>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c r="HQ339" s="6"/>
      <c r="HR339" s="6"/>
      <c r="HS339" s="6"/>
      <c r="HT339" s="6"/>
      <c r="HU339" s="6"/>
      <c r="HV339" s="6"/>
      <c r="HW339" s="6"/>
      <c r="HX339" s="6"/>
      <c r="HY339" s="6"/>
      <c r="HZ339" s="6"/>
      <c r="IA339" s="6"/>
      <c r="IB339" s="6"/>
      <c r="IC339" s="6"/>
      <c r="ID339" s="6"/>
      <c r="IE339" s="6"/>
      <c r="IF339" s="6"/>
      <c r="IG339" s="6"/>
      <c r="IH339" s="6"/>
      <c r="II339" s="6"/>
      <c r="IJ339" s="6"/>
      <c r="IK339" s="6"/>
      <c r="IL339" s="6"/>
      <c r="IM339" s="6"/>
      <c r="IN339" s="6"/>
      <c r="IO339" s="6"/>
      <c r="IP339" s="6"/>
      <c r="IQ339" s="6"/>
      <c r="IR339" s="6"/>
      <c r="IS339" s="6"/>
      <c r="IT339" s="6"/>
      <c r="IU339" s="6"/>
      <c r="IV339" s="6"/>
      <c r="IW339" s="6"/>
      <c r="IX339" s="6"/>
      <c r="IY339" s="6"/>
      <c r="IZ339" s="6"/>
      <c r="JA339" s="6"/>
      <c r="JB339" s="6"/>
      <c r="JC339" s="6"/>
      <c r="JD339" s="6"/>
      <c r="JE339" s="6"/>
      <c r="JF339" s="6"/>
      <c r="JG339" s="6"/>
      <c r="JH339" s="6"/>
      <c r="JI339" s="6"/>
      <c r="JJ339" s="6"/>
      <c r="JK339" s="6"/>
      <c r="JL339" s="6"/>
      <c r="JM339" s="6"/>
      <c r="JN339" s="6"/>
      <c r="JO339" s="6"/>
      <c r="JP339" s="6"/>
      <c r="JQ339" s="6"/>
      <c r="JR339" s="6"/>
      <c r="JS339" s="6"/>
      <c r="JT339" s="6"/>
      <c r="JU339" s="6"/>
      <c r="JV339" s="6"/>
      <c r="JW339" s="6"/>
      <c r="JX339" s="6"/>
      <c r="JY339" s="6"/>
      <c r="JZ339" s="6"/>
      <c r="KA339" s="6"/>
      <c r="KB339" s="6"/>
      <c r="KC339" s="6"/>
      <c r="KD339" s="6"/>
      <c r="KE339" s="6"/>
      <c r="KF339" s="6"/>
      <c r="KG339" s="6"/>
      <c r="KH339" s="6"/>
      <c r="KI339" s="6"/>
      <c r="KJ339" s="6"/>
      <c r="KK339" s="6"/>
      <c r="KL339" s="6"/>
      <c r="KM339" s="6"/>
      <c r="KN339" s="6"/>
      <c r="KO339" s="6"/>
      <c r="KP339" s="6"/>
      <c r="KQ339" s="6"/>
      <c r="KR339" s="6"/>
      <c r="KS339" s="6"/>
      <c r="KT339" s="6"/>
      <c r="KU339" s="6"/>
      <c r="KV339" s="6"/>
      <c r="KW339" s="6"/>
      <c r="KX339" s="6"/>
      <c r="KY339" s="6"/>
      <c r="KZ339" s="6"/>
      <c r="LA339" s="6"/>
      <c r="LB339" s="6"/>
      <c r="LC339" s="6"/>
      <c r="LD339" s="6"/>
      <c r="LE339" s="6"/>
      <c r="LF339" s="6"/>
      <c r="LG339" s="6"/>
      <c r="LH339" s="6"/>
      <c r="LI339" s="6"/>
      <c r="LJ339" s="6"/>
      <c r="LK339" s="6"/>
      <c r="LL339" s="6"/>
      <c r="LM339" s="6"/>
      <c r="LN339" s="6"/>
      <c r="LO339" s="6"/>
      <c r="LP339" s="6"/>
      <c r="LQ339" s="6"/>
      <c r="LR339" s="6"/>
      <c r="LS339" s="6"/>
      <c r="LT339" s="6"/>
      <c r="LU339" s="6"/>
      <c r="LV339" s="6"/>
      <c r="LW339" s="6"/>
      <c r="LX339" s="6"/>
      <c r="LY339" s="6"/>
      <c r="LZ339" s="6"/>
      <c r="MA339" s="6"/>
      <c r="MB339" s="6"/>
      <c r="MC339" s="6"/>
      <c r="MD339" s="6"/>
      <c r="ME339" s="6"/>
      <c r="MF339" s="6"/>
      <c r="MG339" s="6"/>
      <c r="MH339" s="6"/>
      <c r="MI339" s="6"/>
      <c r="MJ339" s="6"/>
      <c r="MK339" s="6"/>
      <c r="ML339" s="6"/>
      <c r="MM339" s="6"/>
      <c r="MN339" s="6"/>
      <c r="MO339" s="6"/>
      <c r="MP339" s="6"/>
      <c r="MQ339" s="6"/>
      <c r="MR339" s="6"/>
      <c r="MS339" s="6"/>
      <c r="MT339" s="6"/>
      <c r="MU339" s="6"/>
      <c r="MV339" s="6"/>
      <c r="MW339" s="6"/>
      <c r="MX339" s="6"/>
      <c r="MY339" s="6"/>
      <c r="MZ339" s="6"/>
      <c r="NA339" s="6"/>
      <c r="NB339" s="6"/>
      <c r="NC339" s="6"/>
      <c r="ND339" s="6"/>
      <c r="NE339" s="6"/>
      <c r="NF339" s="6"/>
      <c r="NG339" s="6"/>
      <c r="NH339" s="6"/>
      <c r="NI339" s="6"/>
      <c r="NJ339" s="6"/>
      <c r="NK339" s="6"/>
      <c r="NL339" s="6"/>
      <c r="NM339" s="6"/>
      <c r="NN339" s="6"/>
      <c r="NO339" s="6"/>
      <c r="NP339" s="6"/>
      <c r="NQ339" s="6"/>
      <c r="NR339" s="6"/>
      <c r="NS339" s="6"/>
      <c r="NT339" s="6"/>
      <c r="NU339" s="6"/>
      <c r="NV339" s="6"/>
      <c r="NW339" s="6"/>
      <c r="NX339" s="6"/>
      <c r="NY339" s="6"/>
      <c r="NZ339" s="6"/>
      <c r="OA339" s="6"/>
      <c r="OB339" s="6"/>
      <c r="OC339" s="6"/>
      <c r="OD339" s="6"/>
      <c r="OE339" s="6"/>
      <c r="OF339" s="6"/>
      <c r="OG339" s="6"/>
      <c r="OH339" s="6"/>
      <c r="OI339" s="6"/>
      <c r="OJ339" s="6"/>
      <c r="OK339" s="6"/>
      <c r="OL339" s="6"/>
      <c r="OM339" s="6"/>
      <c r="ON339" s="6"/>
      <c r="OO339" s="6"/>
      <c r="OP339" s="6"/>
      <c r="OQ339" s="6"/>
      <c r="OR339" s="6"/>
      <c r="OS339" s="6"/>
      <c r="OT339" s="6"/>
      <c r="OU339" s="6"/>
      <c r="OV339" s="6"/>
      <c r="OW339" s="6"/>
      <c r="OX339" s="6"/>
      <c r="OY339" s="6"/>
      <c r="OZ339" s="6"/>
      <c r="PA339" s="6"/>
      <c r="PB339" s="6"/>
      <c r="PC339" s="6"/>
      <c r="PD339" s="6"/>
      <c r="PE339" s="6"/>
      <c r="PF339" s="6"/>
      <c r="PG339" s="6"/>
      <c r="PH339" s="6"/>
      <c r="PI339" s="6"/>
      <c r="PJ339" s="6"/>
      <c r="PK339" s="6"/>
      <c r="PL339" s="6"/>
      <c r="PM339" s="6"/>
      <c r="PN339" s="6"/>
      <c r="PO339" s="6"/>
      <c r="PP339" s="6"/>
      <c r="PQ339" s="6"/>
      <c r="PR339" s="6"/>
      <c r="PS339" s="6"/>
      <c r="PT339" s="6"/>
      <c r="PU339" s="6"/>
      <c r="PV339" s="6"/>
      <c r="PW339" s="6"/>
      <c r="PX339" s="6"/>
      <c r="PY339" s="6"/>
      <c r="PZ339" s="6"/>
      <c r="QA339" s="6"/>
      <c r="QB339" s="6"/>
      <c r="QC339" s="6"/>
      <c r="QD339" s="6"/>
      <c r="QE339" s="6"/>
      <c r="QF339" s="6"/>
      <c r="QG339" s="6"/>
      <c r="QH339" s="6"/>
      <c r="QI339" s="6"/>
      <c r="QJ339" s="6"/>
      <c r="QK339" s="6"/>
      <c r="QL339" s="6"/>
      <c r="QM339" s="6"/>
      <c r="QN339" s="6"/>
      <c r="QO339" s="6"/>
      <c r="QP339" s="6"/>
      <c r="QQ339" s="6"/>
      <c r="QR339" s="6"/>
      <c r="QS339" s="6"/>
      <c r="QT339" s="6"/>
      <c r="QU339" s="6"/>
      <c r="QV339" s="6"/>
      <c r="QW339" s="6"/>
      <c r="QX339" s="6"/>
      <c r="QY339" s="6"/>
      <c r="QZ339" s="6"/>
      <c r="RA339" s="6"/>
      <c r="RB339" s="6"/>
      <c r="RC339" s="6"/>
      <c r="RD339" s="6"/>
      <c r="RE339" s="6"/>
      <c r="RF339" s="6"/>
      <c r="RG339" s="6"/>
      <c r="RH339" s="6"/>
      <c r="RI339" s="6"/>
      <c r="RJ339" s="6"/>
      <c r="RK339" s="6"/>
      <c r="RL339" s="6"/>
      <c r="RM339" s="6"/>
      <c r="RN339" s="6"/>
      <c r="RO339" s="6"/>
      <c r="RP339" s="6"/>
      <c r="RQ339" s="6"/>
      <c r="RR339" s="6"/>
      <c r="RS339" s="6"/>
      <c r="RT339" s="6"/>
      <c r="RU339" s="6"/>
      <c r="RV339" s="6"/>
      <c r="RW339" s="6"/>
      <c r="RX339" s="6"/>
      <c r="RY339" s="6"/>
      <c r="RZ339" s="6"/>
      <c r="SA339" s="6"/>
      <c r="SB339" s="6"/>
      <c r="SC339" s="6"/>
      <c r="SD339" s="6"/>
      <c r="SE339" s="6"/>
      <c r="SF339" s="6"/>
      <c r="SG339" s="6"/>
      <c r="SH339" s="6"/>
      <c r="SI339" s="6"/>
      <c r="SJ339" s="6"/>
      <c r="SK339" s="6"/>
      <c r="SL339" s="6"/>
      <c r="SM339" s="6"/>
      <c r="SN339" s="6"/>
      <c r="SO339" s="6"/>
      <c r="SP339" s="6"/>
      <c r="SQ339" s="6"/>
      <c r="SR339" s="6"/>
      <c r="SS339" s="6"/>
      <c r="ST339" s="6"/>
      <c r="SU339" s="6"/>
      <c r="SV339" s="6"/>
      <c r="SW339" s="6"/>
      <c r="SX339" s="6"/>
      <c r="SY339" s="6"/>
      <c r="SZ339" s="6"/>
      <c r="TA339" s="6"/>
      <c r="TB339" s="6"/>
      <c r="TC339" s="6"/>
      <c r="TD339" s="6"/>
      <c r="TE339" s="6"/>
      <c r="TF339" s="6"/>
      <c r="TG339" s="6"/>
      <c r="TH339" s="6"/>
      <c r="TI339" s="6"/>
      <c r="TJ339" s="6"/>
      <c r="TK339" s="6"/>
      <c r="TL339" s="6"/>
      <c r="TM339" s="6"/>
      <c r="TN339" s="6"/>
      <c r="TO339" s="6"/>
      <c r="TP339" s="6"/>
      <c r="TQ339" s="6"/>
      <c r="TR339" s="6"/>
      <c r="TS339" s="6"/>
      <c r="TT339" s="6"/>
      <c r="TU339" s="6"/>
      <c r="TV339" s="6"/>
      <c r="TW339" s="6"/>
      <c r="TX339" s="6"/>
      <c r="TY339" s="6"/>
      <c r="TZ339" s="6"/>
      <c r="UA339" s="6"/>
      <c r="UB339" s="6"/>
      <c r="UC339" s="6"/>
      <c r="UD339" s="6"/>
      <c r="UE339" s="6"/>
      <c r="UF339" s="6"/>
      <c r="UG339" s="6"/>
      <c r="UH339" s="6"/>
      <c r="UI339" s="6"/>
      <c r="UJ339" s="6"/>
      <c r="UK339" s="6"/>
      <c r="UL339" s="6"/>
      <c r="UM339" s="6"/>
      <c r="UN339" s="6"/>
      <c r="UO339" s="6"/>
      <c r="UP339" s="6"/>
      <c r="UQ339" s="6"/>
      <c r="UR339" s="6"/>
      <c r="US339" s="6"/>
      <c r="UT339" s="6"/>
      <c r="UU339" s="6"/>
      <c r="UV339" s="6"/>
      <c r="UW339" s="6"/>
      <c r="UX339" s="6"/>
      <c r="UY339" s="6"/>
      <c r="UZ339" s="6"/>
      <c r="VA339" s="6"/>
      <c r="VB339" s="6"/>
      <c r="VC339" s="6"/>
      <c r="VD339" s="6"/>
      <c r="VE339" s="6"/>
      <c r="VF339" s="6"/>
      <c r="VG339" s="6"/>
      <c r="VH339" s="6"/>
      <c r="VI339" s="6"/>
      <c r="VJ339" s="6"/>
      <c r="VK339" s="6"/>
      <c r="VL339" s="6"/>
      <c r="VM339" s="6"/>
      <c r="VN339" s="6"/>
      <c r="VO339" s="6"/>
      <c r="VP339" s="6"/>
      <c r="VQ339" s="6"/>
      <c r="VR339" s="6"/>
      <c r="VS339" s="6"/>
      <c r="VT339" s="6"/>
      <c r="VU339" s="6"/>
      <c r="VV339" s="6"/>
      <c r="VW339" s="6"/>
      <c r="VX339" s="6"/>
      <c r="VY339" s="6"/>
      <c r="VZ339" s="6"/>
      <c r="WA339" s="6"/>
      <c r="WB339" s="6"/>
      <c r="WC339" s="6"/>
      <c r="WD339" s="6"/>
      <c r="WE339" s="6"/>
      <c r="WF339" s="6"/>
      <c r="WG339" s="6"/>
      <c r="WH339" s="6"/>
      <c r="WI339" s="6"/>
      <c r="WJ339" s="6"/>
      <c r="WK339" s="6"/>
      <c r="WL339" s="6"/>
      <c r="WM339" s="6"/>
      <c r="WN339" s="6"/>
      <c r="WO339" s="6"/>
      <c r="WP339" s="6"/>
      <c r="WQ339" s="6"/>
      <c r="WR339" s="6"/>
      <c r="WS339" s="6"/>
      <c r="WT339" s="6"/>
      <c r="WU339" s="6"/>
      <c r="WV339" s="6"/>
      <c r="WW339" s="6"/>
      <c r="WX339" s="6"/>
      <c r="WY339" s="6"/>
      <c r="WZ339" s="6"/>
      <c r="XA339" s="6"/>
      <c r="XB339" s="6"/>
      <c r="XC339" s="6"/>
      <c r="XD339" s="6"/>
      <c r="XE339" s="6"/>
      <c r="XF339" s="6"/>
      <c r="XG339" s="6"/>
      <c r="XH339" s="6"/>
      <c r="XI339" s="6"/>
      <c r="XJ339" s="6"/>
      <c r="XK339" s="6"/>
      <c r="XL339" s="6"/>
      <c r="XM339" s="6"/>
      <c r="XN339" s="6"/>
      <c r="XO339" s="6"/>
      <c r="XP339" s="6"/>
      <c r="XQ339" s="6"/>
      <c r="XR339" s="6"/>
      <c r="XS339" s="6"/>
      <c r="XT339" s="6"/>
      <c r="XU339" s="6"/>
      <c r="XV339" s="6"/>
      <c r="XW339" s="6"/>
      <c r="XX339" s="6"/>
      <c r="XY339" s="6"/>
      <c r="XZ339" s="6"/>
      <c r="YA339" s="6"/>
      <c r="YB339" s="6"/>
      <c r="YC339" s="6"/>
      <c r="YD339" s="6"/>
      <c r="YE339" s="6"/>
      <c r="YF339" s="6"/>
      <c r="YG339" s="6"/>
      <c r="YH339" s="6"/>
      <c r="YI339" s="6"/>
      <c r="YJ339" s="6"/>
      <c r="YK339" s="6"/>
      <c r="YL339" s="6"/>
      <c r="YM339" s="6"/>
      <c r="YN339" s="6"/>
      <c r="YO339" s="6"/>
      <c r="YP339" s="6"/>
      <c r="YQ339" s="6"/>
      <c r="YR339" s="6"/>
      <c r="YS339" s="6"/>
      <c r="YT339" s="6"/>
      <c r="YU339" s="6"/>
      <c r="YV339" s="6"/>
      <c r="YW339" s="6"/>
      <c r="YX339" s="6"/>
      <c r="YY339" s="6"/>
      <c r="YZ339" s="6"/>
      <c r="ZA339" s="6"/>
      <c r="ZB339" s="6"/>
      <c r="ZC339" s="6"/>
      <c r="ZD339" s="6"/>
      <c r="ZE339" s="6"/>
      <c r="ZF339" s="6"/>
      <c r="ZG339" s="6"/>
      <c r="ZH339" s="6"/>
      <c r="ZI339" s="6"/>
      <c r="ZJ339" s="6"/>
      <c r="ZK339" s="6"/>
      <c r="ZL339" s="6"/>
      <c r="ZM339" s="6"/>
      <c r="ZN339" s="6"/>
      <c r="ZO339" s="6"/>
      <c r="ZP339" s="6"/>
      <c r="ZQ339" s="6"/>
      <c r="ZR339" s="6"/>
      <c r="ZS339" s="6"/>
      <c r="ZT339" s="6"/>
      <c r="ZU339" s="6"/>
      <c r="ZV339" s="6"/>
      <c r="ZW339" s="6"/>
      <c r="ZX339" s="6"/>
      <c r="ZY339" s="6"/>
      <c r="ZZ339" s="6"/>
      <c r="AAA339" s="6"/>
      <c r="AAB339" s="6"/>
      <c r="AAC339" s="6"/>
      <c r="AAD339" s="6"/>
      <c r="AAE339" s="6"/>
      <c r="AAF339" s="6"/>
      <c r="AAG339" s="6"/>
      <c r="AAH339" s="6"/>
      <c r="AAI339" s="6"/>
      <c r="AAJ339" s="6"/>
      <c r="AAK339" s="6"/>
      <c r="AAL339" s="6"/>
      <c r="AAM339" s="6"/>
      <c r="AAN339" s="6"/>
      <c r="AAO339" s="6"/>
      <c r="AAP339" s="6"/>
      <c r="AAQ339" s="6"/>
      <c r="AAR339" s="6"/>
      <c r="AAS339" s="6"/>
      <c r="AAT339" s="6"/>
      <c r="AAU339" s="6"/>
      <c r="AAV339" s="6"/>
      <c r="AAW339" s="6"/>
      <c r="AAX339" s="6"/>
      <c r="AAY339" s="6"/>
      <c r="AAZ339" s="6"/>
      <c r="ABA339" s="6"/>
      <c r="ABB339" s="6"/>
      <c r="ABC339" s="6"/>
      <c r="ABD339" s="6"/>
      <c r="ABE339" s="6"/>
      <c r="ABF339" s="6"/>
      <c r="ABG339" s="6"/>
      <c r="ABH339" s="6"/>
      <c r="ABI339" s="6"/>
      <c r="ABJ339" s="6"/>
      <c r="ABK339" s="6"/>
      <c r="ABL339" s="6"/>
      <c r="ABM339" s="6"/>
      <c r="ABN339" s="6"/>
      <c r="ABO339" s="6"/>
      <c r="ABP339" s="6"/>
      <c r="ABQ339" s="6"/>
      <c r="ABR339" s="6"/>
      <c r="ABS339" s="6"/>
      <c r="ABT339" s="6"/>
      <c r="ABU339" s="6"/>
      <c r="ABV339" s="6"/>
      <c r="ABW339" s="6"/>
      <c r="ABX339" s="6"/>
      <c r="ABY339" s="6"/>
      <c r="ABZ339" s="6"/>
      <c r="ACA339" s="6"/>
      <c r="ACB339" s="6"/>
      <c r="ACC339" s="6"/>
      <c r="ACD339" s="6"/>
      <c r="ACE339" s="6"/>
      <c r="ACF339" s="6"/>
      <c r="ACG339" s="6"/>
      <c r="ACH339" s="6"/>
      <c r="ACI339" s="6"/>
      <c r="ACJ339" s="6"/>
      <c r="ACK339" s="6"/>
      <c r="ACL339" s="6"/>
      <c r="ACM339" s="6"/>
      <c r="ACN339" s="6"/>
      <c r="ACO339" s="6"/>
      <c r="ACP339" s="6"/>
      <c r="ACQ339" s="6"/>
      <c r="ACR339" s="6"/>
      <c r="ACS339" s="6"/>
      <c r="ACT339" s="6"/>
      <c r="ACU339" s="6"/>
      <c r="ACV339" s="6"/>
      <c r="ACW339" s="6"/>
      <c r="ACX339" s="6"/>
      <c r="ACY339" s="6"/>
      <c r="ACZ339" s="6"/>
      <c r="ADA339" s="6"/>
      <c r="ADB339" s="6"/>
      <c r="ADC339" s="6"/>
      <c r="ADD339" s="6"/>
      <c r="ADE339" s="6"/>
      <c r="ADF339" s="6"/>
      <c r="ADG339" s="6"/>
      <c r="ADH339" s="6"/>
      <c r="ADI339" s="6"/>
      <c r="ADJ339" s="6"/>
      <c r="ADK339" s="6"/>
      <c r="ADL339" s="6"/>
      <c r="ADM339" s="6"/>
      <c r="ADN339" s="6"/>
      <c r="ADO339" s="6"/>
      <c r="ADP339" s="6"/>
      <c r="ADQ339" s="6"/>
      <c r="ADR339" s="6"/>
      <c r="ADS339" s="6"/>
      <c r="ADT339" s="6"/>
      <c r="ADU339" s="6"/>
      <c r="ADV339" s="6"/>
      <c r="ADW339" s="6"/>
      <c r="ADX339" s="6"/>
      <c r="ADY339" s="6"/>
      <c r="ADZ339" s="6"/>
      <c r="AEA339" s="6"/>
      <c r="AEB339" s="6"/>
      <c r="AEC339" s="6"/>
      <c r="AED339" s="6"/>
      <c r="AEE339" s="6"/>
      <c r="AEF339" s="6"/>
      <c r="AEG339" s="6"/>
      <c r="AEH339" s="6"/>
      <c r="AEI339" s="6"/>
      <c r="AEJ339" s="6"/>
      <c r="AEK339" s="6"/>
      <c r="AEL339" s="6"/>
      <c r="AEM339" s="6"/>
      <c r="AEN339" s="6"/>
      <c r="AEO339" s="6"/>
      <c r="AEP339" s="6"/>
      <c r="AEQ339" s="6"/>
      <c r="AER339" s="6"/>
      <c r="AES339" s="6"/>
      <c r="AET339" s="6"/>
      <c r="AEU339" s="6"/>
      <c r="AEV339" s="6"/>
      <c r="AEW339" s="6"/>
      <c r="AEX339" s="6"/>
      <c r="AEY339" s="6"/>
      <c r="AEZ339" s="6"/>
      <c r="AFA339" s="6"/>
      <c r="AFB339" s="6"/>
      <c r="AFC339" s="6"/>
      <c r="AFD339" s="6"/>
      <c r="AFE339" s="6"/>
      <c r="AFF339" s="6"/>
      <c r="AFG339" s="6"/>
      <c r="AFH339" s="6"/>
      <c r="AFI339" s="6"/>
      <c r="AFJ339" s="6"/>
      <c r="AFK339" s="6"/>
      <c r="AFL339" s="6"/>
      <c r="AFM339" s="6"/>
      <c r="AFN339" s="6"/>
      <c r="AFO339" s="6"/>
      <c r="AFP339" s="6"/>
      <c r="AFQ339" s="6"/>
      <c r="AFR339" s="6"/>
      <c r="AFS339" s="6"/>
      <c r="AFT339" s="6"/>
      <c r="AFU339" s="6"/>
      <c r="AFV339" s="6"/>
      <c r="AFW339" s="6"/>
      <c r="AFX339" s="6"/>
      <c r="AFY339" s="6"/>
      <c r="AFZ339" s="6"/>
      <c r="AGA339" s="6"/>
      <c r="AGB339" s="6"/>
      <c r="AGC339" s="6"/>
      <c r="AGD339" s="6"/>
      <c r="AGE339" s="6"/>
      <c r="AGF339" s="6"/>
      <c r="AGG339" s="6"/>
      <c r="AGH339" s="6"/>
      <c r="AGI339" s="6"/>
      <c r="AGJ339" s="6"/>
      <c r="AGK339" s="6"/>
      <c r="AGL339" s="6"/>
      <c r="AGM339" s="6"/>
      <c r="AGN339" s="6"/>
      <c r="AGO339" s="6"/>
      <c r="AGP339" s="6"/>
      <c r="AGQ339" s="6"/>
      <c r="AGR339" s="6"/>
      <c r="AGS339" s="6"/>
      <c r="AGT339" s="6"/>
      <c r="AGU339" s="6"/>
      <c r="AGV339" s="6"/>
      <c r="AGW339" s="6"/>
      <c r="AGX339" s="6"/>
      <c r="AGY339" s="6"/>
      <c r="AGZ339" s="6"/>
      <c r="AHA339" s="6"/>
      <c r="AHB339" s="6"/>
      <c r="AHC339" s="6"/>
      <c r="AHD339" s="6"/>
      <c r="AHE339" s="6"/>
      <c r="AHF339" s="6"/>
      <c r="AHG339" s="6"/>
      <c r="AHH339" s="6"/>
      <c r="AHI339" s="6"/>
      <c r="AHJ339" s="6"/>
      <c r="AHK339" s="6"/>
      <c r="AHL339" s="6"/>
      <c r="AHM339" s="6"/>
      <c r="AHN339" s="6"/>
      <c r="AHO339" s="6"/>
      <c r="AHP339" s="6"/>
      <c r="AHQ339" s="6"/>
      <c r="AHR339" s="6"/>
      <c r="AHS339" s="6"/>
      <c r="AHT339" s="6"/>
      <c r="AHU339" s="6"/>
      <c r="AHV339" s="6"/>
      <c r="AHW339" s="6"/>
      <c r="AHX339" s="6"/>
      <c r="AHY339" s="6"/>
      <c r="AHZ339" s="6"/>
      <c r="AIA339" s="6"/>
      <c r="AIB339" s="6"/>
      <c r="AIC339" s="6"/>
      <c r="AID339" s="6"/>
      <c r="AIE339" s="6"/>
      <c r="AIF339" s="6"/>
      <c r="AIG339" s="6"/>
      <c r="AIH339" s="6"/>
      <c r="AII339" s="6"/>
      <c r="AIJ339" s="6"/>
      <c r="AIK339" s="6"/>
      <c r="AIL339" s="6"/>
      <c r="AIM339" s="6"/>
      <c r="AIN339" s="6"/>
      <c r="AIO339" s="6"/>
      <c r="AIP339" s="6"/>
      <c r="AIQ339" s="6"/>
      <c r="AIR339" s="6"/>
      <c r="AIS339" s="6"/>
      <c r="AIT339" s="6"/>
      <c r="AIU339" s="6"/>
      <c r="AIV339" s="6"/>
      <c r="AIW339" s="6"/>
      <c r="AIX339" s="6"/>
      <c r="AIY339" s="6"/>
      <c r="AIZ339" s="6"/>
      <c r="AJA339" s="6"/>
      <c r="AJB339" s="6"/>
      <c r="AJC339" s="6"/>
      <c r="AJD339" s="6"/>
      <c r="AJE339" s="6"/>
      <c r="AJF339" s="6"/>
      <c r="AJG339" s="6"/>
      <c r="AJH339" s="6"/>
      <c r="AJI339" s="6"/>
      <c r="AJJ339" s="6"/>
      <c r="AJK339" s="6"/>
      <c r="AJL339" s="6"/>
      <c r="AJM339" s="6"/>
      <c r="AJN339" s="6"/>
      <c r="AJO339" s="6"/>
      <c r="AJP339" s="6"/>
      <c r="AJQ339" s="6"/>
      <c r="AJR339" s="6"/>
      <c r="AJS339" s="6"/>
      <c r="AJT339" s="6"/>
      <c r="AJU339" s="6"/>
      <c r="AJV339" s="6"/>
      <c r="AJW339" s="6"/>
      <c r="AJX339" s="6"/>
      <c r="AJY339" s="6"/>
      <c r="AJZ339" s="6"/>
      <c r="AKA339" s="6"/>
      <c r="AKB339" s="6"/>
      <c r="AKC339" s="6"/>
      <c r="AKD339" s="6"/>
      <c r="AKE339" s="6"/>
      <c r="AKF339" s="6"/>
      <c r="AKG339" s="6"/>
      <c r="AKH339" s="6"/>
      <c r="AKI339" s="6"/>
      <c r="AKJ339" s="6"/>
      <c r="AKK339" s="6"/>
      <c r="AKL339" s="6"/>
      <c r="AKM339" s="6"/>
      <c r="AKN339" s="6"/>
      <c r="AKO339" s="6"/>
      <c r="AKP339" s="6"/>
      <c r="AKQ339" s="6"/>
      <c r="AKR339" s="6"/>
      <c r="AKS339" s="6"/>
      <c r="AKT339" s="6"/>
      <c r="AKU339" s="6"/>
      <c r="AKV339" s="6"/>
      <c r="AKW339" s="6"/>
      <c r="AKX339" s="6"/>
      <c r="AKY339" s="6"/>
      <c r="AKZ339" s="6"/>
      <c r="ALA339" s="6"/>
      <c r="ALB339" s="6"/>
      <c r="ALC339" s="6"/>
      <c r="ALD339" s="6"/>
      <c r="ALE339" s="6"/>
      <c r="ALF339" s="6"/>
      <c r="ALG339" s="6"/>
      <c r="ALH339" s="6"/>
      <c r="ALI339" s="6"/>
      <c r="ALJ339" s="6"/>
      <c r="ALK339" s="6"/>
      <c r="ALL339" s="6"/>
      <c r="ALM339" s="6"/>
      <c r="ALN339" s="6"/>
      <c r="ALO339" s="6"/>
      <c r="ALP339" s="6"/>
      <c r="ALQ339" s="6"/>
      <c r="ALR339" s="6"/>
      <c r="ALS339" s="6"/>
      <c r="ALT339" s="6"/>
      <c r="ALU339" s="6"/>
      <c r="ALV339" s="6"/>
      <c r="ALW339" s="6"/>
      <c r="ALX339" s="6"/>
      <c r="ALY339" s="6"/>
      <c r="ALZ339" s="6"/>
      <c r="AMA339" s="6"/>
      <c r="AMB339" s="6"/>
      <c r="AMC339" s="6"/>
      <c r="AMD339" s="6"/>
      <c r="AME339" s="6"/>
      <c r="AMF339" s="6"/>
      <c r="AMG339" s="6"/>
      <c r="AMH339" s="6"/>
      <c r="AMI339" s="6"/>
      <c r="AMJ339" s="6"/>
      <c r="AMK339" s="6"/>
      <c r="AML339" s="6"/>
      <c r="AMM339" s="6"/>
      <c r="AMN339" s="6"/>
      <c r="AMO339" s="6"/>
      <c r="AMP339" s="6"/>
      <c r="AMQ339" s="6"/>
      <c r="AMR339" s="6"/>
      <c r="AMS339" s="6"/>
      <c r="AMT339" s="6"/>
      <c r="AMU339" s="6"/>
      <c r="AMV339" s="6"/>
      <c r="AMW339" s="6"/>
      <c r="AMX339" s="6"/>
      <c r="AMY339" s="6"/>
      <c r="AMZ339" s="6"/>
      <c r="ANA339" s="6"/>
      <c r="ANB339" s="6"/>
      <c r="ANC339" s="6"/>
      <c r="AND339" s="6"/>
      <c r="ANE339" s="6"/>
      <c r="ANF339" s="6"/>
      <c r="ANG339" s="6"/>
      <c r="ANH339" s="6"/>
      <c r="ANI339" s="6"/>
      <c r="ANJ339" s="6"/>
      <c r="ANK339" s="6"/>
      <c r="ANL339" s="6"/>
      <c r="ANM339" s="6"/>
      <c r="ANN339" s="6"/>
      <c r="ANO339" s="6"/>
      <c r="ANP339" s="6"/>
      <c r="ANQ339" s="6"/>
      <c r="ANR339" s="6"/>
      <c r="ANS339" s="6"/>
      <c r="ANT339" s="6"/>
      <c r="ANU339" s="6"/>
      <c r="ANV339" s="6"/>
      <c r="ANW339" s="6"/>
      <c r="ANX339" s="6"/>
      <c r="ANY339" s="6"/>
      <c r="ANZ339" s="6"/>
      <c r="AOA339" s="6"/>
      <c r="AOB339" s="6"/>
      <c r="AOC339" s="6"/>
      <c r="AOD339" s="6"/>
      <c r="AOE339" s="6"/>
      <c r="AOF339" s="6"/>
      <c r="AOG339" s="6"/>
      <c r="AOH339" s="6"/>
      <c r="AOI339" s="6"/>
      <c r="AOJ339" s="6"/>
      <c r="AOK339" s="6"/>
      <c r="AOL339" s="6"/>
      <c r="AOM339" s="6"/>
      <c r="AON339" s="6"/>
      <c r="AOO339" s="6"/>
      <c r="AOP339" s="6"/>
      <c r="AOQ339" s="6"/>
      <c r="AOR339" s="6"/>
      <c r="AOS339" s="6"/>
      <c r="AOT339" s="6"/>
      <c r="AOU339" s="6"/>
      <c r="AOV339" s="6"/>
      <c r="AOW339" s="6"/>
      <c r="AOX339" s="6"/>
      <c r="AOY339" s="6"/>
      <c r="AOZ339" s="6"/>
      <c r="APA339" s="6"/>
      <c r="APB339" s="6"/>
      <c r="APC339" s="6"/>
      <c r="APD339" s="6"/>
      <c r="APE339" s="6"/>
      <c r="APF339" s="6"/>
      <c r="APG339" s="6"/>
      <c r="APH339" s="6"/>
      <c r="API339" s="6"/>
      <c r="APJ339" s="6"/>
      <c r="APK339" s="6"/>
      <c r="APL339" s="6"/>
      <c r="APM339" s="6"/>
      <c r="APN339" s="6"/>
      <c r="APO339" s="6"/>
      <c r="APP339" s="6"/>
      <c r="APQ339" s="6"/>
      <c r="APR339" s="6"/>
      <c r="APS339" s="6"/>
      <c r="APT339" s="6"/>
      <c r="APU339" s="6"/>
      <c r="APV339" s="6"/>
      <c r="APW339" s="6"/>
      <c r="APX339" s="6"/>
      <c r="APY339" s="6"/>
      <c r="APZ339" s="6"/>
      <c r="AQA339" s="6"/>
      <c r="AQB339" s="6"/>
      <c r="AQC339" s="6"/>
      <c r="AQD339" s="6"/>
      <c r="AQE339" s="6"/>
      <c r="AQF339" s="6"/>
      <c r="AQG339" s="6"/>
      <c r="AQH339" s="6"/>
      <c r="AQI339" s="6"/>
      <c r="AQJ339" s="6"/>
      <c r="AQK339" s="6"/>
      <c r="AQL339" s="6"/>
      <c r="AQM339" s="6"/>
      <c r="AQN339" s="6"/>
      <c r="AQO339" s="6"/>
      <c r="AQP339" s="6"/>
      <c r="AQQ339" s="6"/>
      <c r="AQR339" s="6"/>
      <c r="AQS339" s="6"/>
      <c r="AQT339" s="6"/>
      <c r="AQU339" s="6"/>
      <c r="AQV339" s="6"/>
      <c r="AQW339" s="6"/>
      <c r="AQX339" s="6"/>
      <c r="AQY339" s="6"/>
      <c r="AQZ339" s="6"/>
      <c r="ARA339" s="6"/>
      <c r="ARB339" s="6"/>
      <c r="ARC339" s="6"/>
      <c r="ARD339" s="6"/>
      <c r="ARE339" s="6"/>
      <c r="ARF339" s="6"/>
      <c r="ARG339" s="6"/>
      <c r="ARH339" s="6"/>
      <c r="ARI339" s="6"/>
      <c r="ARJ339" s="6"/>
      <c r="ARK339" s="6"/>
      <c r="ARL339" s="6"/>
      <c r="ARM339" s="6"/>
      <c r="ARN339" s="6"/>
      <c r="ARO339" s="6"/>
      <c r="ARP339" s="6"/>
      <c r="ARQ339" s="6"/>
      <c r="ARR339" s="6"/>
      <c r="ARS339" s="6"/>
      <c r="ART339" s="6"/>
      <c r="ARU339" s="6"/>
      <c r="ARV339" s="6"/>
      <c r="ARW339" s="6"/>
      <c r="ARX339" s="6"/>
      <c r="ARY339" s="6"/>
      <c r="ARZ339" s="6"/>
      <c r="ASA339" s="6"/>
      <c r="ASB339" s="6"/>
      <c r="ASC339" s="6"/>
      <c r="ASD339" s="6"/>
      <c r="ASE339" s="6"/>
      <c r="ASF339" s="6"/>
      <c r="ASG339" s="6"/>
      <c r="ASH339" s="6"/>
      <c r="ASI339" s="6"/>
      <c r="ASJ339" s="6"/>
      <c r="ASK339" s="6"/>
      <c r="ASL339" s="6"/>
      <c r="ASM339" s="6"/>
      <c r="ASN339" s="6"/>
      <c r="ASO339" s="6"/>
      <c r="ASP339" s="6"/>
      <c r="ASQ339" s="6"/>
      <c r="ASR339" s="6"/>
      <c r="ASS339" s="6"/>
      <c r="AST339" s="6"/>
      <c r="ASU339" s="6"/>
      <c r="ASV339" s="6"/>
      <c r="ASW339" s="6"/>
      <c r="ASX339" s="6"/>
      <c r="ASY339" s="6"/>
      <c r="ASZ339" s="6"/>
      <c r="ATA339" s="6"/>
      <c r="ATB339" s="6"/>
      <c r="ATC339" s="6"/>
      <c r="ATD339" s="6"/>
      <c r="ATE339" s="6"/>
      <c r="ATF339" s="6"/>
      <c r="ATG339" s="6"/>
      <c r="ATH339" s="6"/>
      <c r="ATI339" s="6"/>
      <c r="ATJ339" s="6"/>
      <c r="ATK339" s="6"/>
      <c r="ATL339" s="6"/>
      <c r="ATM339" s="6"/>
      <c r="ATN339" s="6"/>
      <c r="ATO339" s="6"/>
      <c r="ATP339" s="6"/>
      <c r="ATQ339" s="6"/>
      <c r="ATR339" s="6"/>
      <c r="ATS339" s="6"/>
      <c r="ATT339" s="6"/>
      <c r="ATU339" s="6"/>
      <c r="ATV339" s="6"/>
      <c r="ATW339" s="6"/>
      <c r="ATX339" s="6"/>
      <c r="ATY339" s="6"/>
      <c r="ATZ339" s="6"/>
      <c r="AUA339" s="6"/>
      <c r="AUB339" s="6"/>
      <c r="AUC339" s="6"/>
      <c r="AUD339" s="6"/>
      <c r="AUE339" s="6"/>
      <c r="AUF339" s="6"/>
      <c r="AUG339" s="6"/>
      <c r="AUH339" s="6"/>
      <c r="AUI339" s="6"/>
      <c r="AUJ339" s="6"/>
      <c r="AUK339" s="6"/>
      <c r="AUL339" s="6"/>
      <c r="AUM339" s="6"/>
      <c r="AUN339" s="6"/>
      <c r="AUO339" s="6"/>
      <c r="AUP339" s="6"/>
      <c r="AUQ339" s="6"/>
      <c r="AUR339" s="6"/>
      <c r="AUS339" s="6"/>
      <c r="AUT339" s="6"/>
      <c r="AUU339" s="6"/>
      <c r="AUV339" s="6"/>
      <c r="AUW339" s="6"/>
      <c r="AUX339" s="6"/>
      <c r="AUY339" s="6"/>
      <c r="AUZ339" s="6"/>
      <c r="AVA339" s="6"/>
      <c r="AVB339" s="6"/>
      <c r="AVC339" s="6"/>
      <c r="AVD339" s="6"/>
      <c r="AVE339" s="6"/>
      <c r="AVF339" s="6"/>
      <c r="AVG339" s="6"/>
      <c r="AVH339" s="6"/>
      <c r="AVI339" s="6"/>
      <c r="AVJ339" s="6"/>
      <c r="AVK339" s="6"/>
      <c r="AVL339" s="6"/>
      <c r="AVM339" s="6"/>
      <c r="AVN339" s="6"/>
      <c r="AVO339" s="6"/>
      <c r="AVP339" s="6"/>
      <c r="AVQ339" s="6"/>
      <c r="AVR339" s="6"/>
      <c r="AVS339" s="6"/>
      <c r="AVT339" s="6"/>
      <c r="AVU339" s="6"/>
      <c r="AVV339" s="6"/>
      <c r="AVW339" s="6"/>
      <c r="AVX339" s="6"/>
      <c r="AVY339" s="6"/>
      <c r="AVZ339" s="6"/>
      <c r="AWA339" s="6"/>
      <c r="AWB339" s="6"/>
      <c r="AWC339" s="6"/>
      <c r="AWD339" s="6"/>
      <c r="AWE339" s="6"/>
      <c r="AWF339" s="6"/>
      <c r="AWG339" s="6"/>
      <c r="AWH339" s="6"/>
      <c r="AWI339" s="6"/>
      <c r="AWJ339" s="6"/>
      <c r="AWK339" s="6"/>
      <c r="AWL339" s="6"/>
      <c r="AWM339" s="6"/>
      <c r="AWN339" s="6"/>
      <c r="AWO339" s="6"/>
      <c r="AWP339" s="6"/>
      <c r="AWQ339" s="6"/>
      <c r="AWR339" s="6"/>
      <c r="AWS339" s="6"/>
      <c r="AWT339" s="6"/>
      <c r="AWU339" s="6"/>
      <c r="AWV339" s="6"/>
      <c r="AWW339" s="6"/>
      <c r="AWX339" s="6"/>
      <c r="AWY339" s="6"/>
      <c r="AWZ339" s="6"/>
      <c r="AXA339" s="6"/>
      <c r="AXB339" s="6"/>
      <c r="AXC339" s="6"/>
      <c r="AXD339" s="6"/>
      <c r="AXE339" s="6"/>
      <c r="AXF339" s="6"/>
      <c r="AXG339" s="6"/>
      <c r="AXH339" s="6"/>
      <c r="AXI339" s="6"/>
      <c r="AXJ339" s="6"/>
      <c r="AXK339" s="6"/>
      <c r="AXL339" s="6"/>
      <c r="AXM339" s="6"/>
      <c r="AXN339" s="6"/>
      <c r="AXO339" s="6"/>
      <c r="AXP339" s="6"/>
      <c r="AXQ339" s="6"/>
      <c r="AXR339" s="6"/>
      <c r="AXS339" s="6"/>
      <c r="AXT339" s="6"/>
      <c r="AXU339" s="6"/>
      <c r="AXV339" s="6"/>
      <c r="AXW339" s="6"/>
      <c r="AXX339" s="6"/>
      <c r="AXY339" s="6"/>
      <c r="AXZ339" s="6"/>
      <c r="AYA339" s="6"/>
      <c r="AYB339" s="6"/>
      <c r="AYC339" s="6"/>
      <c r="AYD339" s="6"/>
      <c r="AYE339" s="6"/>
      <c r="AYF339" s="6"/>
      <c r="AYG339" s="6"/>
      <c r="AYH339" s="6"/>
      <c r="AYI339" s="6"/>
      <c r="AYJ339" s="6"/>
      <c r="AYK339" s="6"/>
      <c r="AYL339" s="6"/>
      <c r="AYM339" s="6"/>
      <c r="AYN339" s="6"/>
      <c r="AYO339" s="6"/>
      <c r="AYP339" s="6"/>
      <c r="AYQ339" s="6"/>
      <c r="AYR339" s="6"/>
      <c r="AYS339" s="6"/>
      <c r="AYT339" s="6"/>
      <c r="AYU339" s="6"/>
      <c r="AYV339" s="6"/>
      <c r="AYW339" s="6"/>
      <c r="AYX339" s="6"/>
      <c r="AYY339" s="6"/>
      <c r="AYZ339" s="6"/>
      <c r="AZA339" s="6"/>
      <c r="AZB339" s="6"/>
      <c r="AZC339" s="6"/>
      <c r="AZD339" s="6"/>
      <c r="AZE339" s="6"/>
      <c r="AZF339" s="6"/>
      <c r="AZG339" s="6"/>
      <c r="AZH339" s="6"/>
      <c r="AZI339" s="6"/>
      <c r="AZJ339" s="6"/>
      <c r="AZK339" s="6"/>
      <c r="AZL339" s="6"/>
      <c r="AZM339" s="6"/>
      <c r="AZN339" s="6"/>
      <c r="AZO339" s="6"/>
      <c r="AZP339" s="6"/>
      <c r="AZQ339" s="6"/>
      <c r="AZR339" s="6"/>
      <c r="AZS339" s="6"/>
      <c r="AZT339" s="6"/>
      <c r="AZU339" s="6"/>
      <c r="AZV339" s="6"/>
      <c r="AZW339" s="6"/>
      <c r="AZX339" s="6"/>
      <c r="AZY339" s="6"/>
      <c r="AZZ339" s="6"/>
      <c r="BAA339" s="6"/>
      <c r="BAB339" s="6"/>
      <c r="BAC339" s="6"/>
      <c r="BAD339" s="6"/>
      <c r="BAE339" s="6"/>
      <c r="BAF339" s="6"/>
      <c r="BAG339" s="6"/>
      <c r="BAH339" s="6"/>
      <c r="BAI339" s="6"/>
      <c r="BAJ339" s="6"/>
      <c r="BAK339" s="6"/>
      <c r="BAL339" s="6"/>
      <c r="BAM339" s="6"/>
      <c r="BAN339" s="6"/>
      <c r="BAO339" s="6"/>
      <c r="BAP339" s="6"/>
      <c r="BAQ339" s="6"/>
      <c r="BAR339" s="6"/>
      <c r="BAS339" s="6"/>
      <c r="BAT339" s="6"/>
      <c r="BAU339" s="6"/>
      <c r="BAV339" s="6"/>
      <c r="BAW339" s="6"/>
      <c r="BAX339" s="6"/>
      <c r="BAY339" s="6"/>
      <c r="BAZ339" s="6"/>
      <c r="BBA339" s="6"/>
      <c r="BBB339" s="6"/>
      <c r="BBC339" s="6"/>
      <c r="BBD339" s="6"/>
      <c r="BBE339" s="6"/>
      <c r="BBF339" s="6"/>
      <c r="BBG339" s="6"/>
      <c r="BBH339" s="6"/>
      <c r="BBI339" s="6"/>
      <c r="BBJ339" s="6"/>
      <c r="BBK339" s="6"/>
      <c r="BBL339" s="6"/>
      <c r="BBM339" s="6"/>
      <c r="BBN339" s="6"/>
      <c r="BBO339" s="6"/>
      <c r="BBP339" s="6"/>
      <c r="BBQ339" s="6"/>
      <c r="BBR339" s="6"/>
      <c r="BBS339" s="6"/>
      <c r="BBT339" s="6"/>
      <c r="BBU339" s="6"/>
      <c r="BBV339" s="6"/>
      <c r="BBW339" s="6"/>
      <c r="BBX339" s="6"/>
      <c r="BBY339" s="6"/>
      <c r="BBZ339" s="6"/>
      <c r="BCA339" s="6"/>
      <c r="BCB339" s="6"/>
      <c r="BCC339" s="6"/>
      <c r="BCD339" s="6"/>
      <c r="BCE339" s="6"/>
      <c r="BCF339" s="6"/>
      <c r="BCG339" s="6"/>
      <c r="BCH339" s="6"/>
      <c r="BCI339" s="6"/>
      <c r="BCJ339" s="6"/>
      <c r="BCK339" s="6"/>
      <c r="BCL339" s="6"/>
      <c r="BCM339" s="6"/>
      <c r="BCN339" s="6"/>
      <c r="BCO339" s="6"/>
      <c r="BCP339" s="6"/>
      <c r="BCQ339" s="6"/>
      <c r="BCR339" s="6"/>
      <c r="BCS339" s="6"/>
      <c r="BCT339" s="6"/>
      <c r="BCU339" s="6"/>
      <c r="BCV339" s="6"/>
      <c r="BCW339" s="6"/>
      <c r="BCX339" s="6"/>
      <c r="BCY339" s="6"/>
      <c r="BCZ339" s="6"/>
      <c r="BDA339" s="6"/>
      <c r="BDB339" s="6"/>
      <c r="BDC339" s="6"/>
      <c r="BDD339" s="6"/>
      <c r="BDE339" s="6"/>
      <c r="BDF339" s="6"/>
      <c r="BDG339" s="6"/>
      <c r="BDH339" s="6"/>
      <c r="BDI339" s="6"/>
      <c r="BDJ339" s="6"/>
      <c r="BDK339" s="6"/>
      <c r="BDL339" s="6"/>
      <c r="BDM339" s="6"/>
      <c r="BDN339" s="6"/>
      <c r="BDO339" s="6"/>
      <c r="BDP339" s="6"/>
      <c r="BDQ339" s="6"/>
      <c r="BDR339" s="6"/>
      <c r="BDS339" s="6"/>
      <c r="BDT339" s="6"/>
      <c r="BDU339" s="6"/>
      <c r="BDV339" s="6"/>
      <c r="BDW339" s="6"/>
      <c r="BDX339" s="6"/>
      <c r="BDY339" s="6"/>
      <c r="BDZ339" s="6"/>
      <c r="BEA339" s="6"/>
      <c r="BEB339" s="6"/>
      <c r="BEC339" s="6"/>
      <c r="BED339" s="6"/>
      <c r="BEE339" s="6"/>
      <c r="BEF339" s="6"/>
      <c r="BEG339" s="6"/>
      <c r="BEH339" s="6"/>
      <c r="BEI339" s="6"/>
      <c r="BEJ339" s="6"/>
      <c r="BEK339" s="6"/>
      <c r="BEL339" s="6"/>
      <c r="BEM339" s="6"/>
      <c r="BEN339" s="6"/>
      <c r="BEO339" s="6"/>
      <c r="BEP339" s="6"/>
      <c r="BEQ339" s="6"/>
      <c r="BER339" s="6"/>
      <c r="BES339" s="6"/>
      <c r="BET339" s="6"/>
      <c r="BEU339" s="6"/>
      <c r="BEV339" s="6"/>
      <c r="BEW339" s="6"/>
      <c r="BEX339" s="6"/>
      <c r="BEY339" s="6"/>
      <c r="BEZ339" s="6"/>
      <c r="BFA339" s="6"/>
      <c r="BFB339" s="6"/>
      <c r="BFC339" s="6"/>
      <c r="BFD339" s="6"/>
      <c r="BFE339" s="6"/>
      <c r="BFF339" s="6"/>
      <c r="BFG339" s="6"/>
      <c r="BFH339" s="6"/>
      <c r="BFI339" s="6"/>
      <c r="BFJ339" s="6"/>
      <c r="BFK339" s="6"/>
      <c r="BFL339" s="6"/>
      <c r="BFM339" s="6"/>
      <c r="BFN339" s="6"/>
      <c r="BFO339" s="6"/>
      <c r="BFP339" s="6"/>
      <c r="BFQ339" s="6"/>
      <c r="BFR339" s="6"/>
      <c r="BFS339" s="6"/>
      <c r="BFT339" s="6"/>
      <c r="BFU339" s="6"/>
      <c r="BFV339" s="6"/>
      <c r="BFW339" s="6"/>
      <c r="BFX339" s="6"/>
      <c r="BFY339" s="6"/>
      <c r="BFZ339" s="6"/>
      <c r="BGA339" s="6"/>
      <c r="BGB339" s="6"/>
      <c r="BGC339" s="6"/>
      <c r="BGD339" s="6"/>
      <c r="BGE339" s="6"/>
      <c r="BGF339" s="6"/>
      <c r="BGG339" s="6"/>
      <c r="BGH339" s="6"/>
      <c r="BGI339" s="6"/>
      <c r="BGJ339" s="6"/>
      <c r="BGK339" s="6"/>
      <c r="BGL339" s="6"/>
      <c r="BGM339" s="6"/>
      <c r="BGN339" s="6"/>
      <c r="BGO339" s="6"/>
      <c r="BGP339" s="6"/>
      <c r="BGQ339" s="6"/>
      <c r="BGR339" s="6"/>
      <c r="BGS339" s="6"/>
      <c r="BGT339" s="6"/>
      <c r="BGU339" s="6"/>
      <c r="BGV339" s="6"/>
      <c r="BGW339" s="6"/>
      <c r="BGX339" s="6"/>
      <c r="BGY339" s="6"/>
      <c r="BGZ339" s="6"/>
      <c r="BHA339" s="6"/>
      <c r="BHB339" s="6"/>
      <c r="BHC339" s="6"/>
      <c r="BHD339" s="6"/>
      <c r="BHE339" s="6"/>
      <c r="BHF339" s="6"/>
      <c r="BHG339" s="6"/>
      <c r="BHH339" s="6"/>
      <c r="BHI339" s="6"/>
      <c r="BHJ339" s="6"/>
      <c r="BHK339" s="6"/>
      <c r="BHL339" s="6"/>
      <c r="BHM339" s="6"/>
      <c r="BHN339" s="6"/>
      <c r="BHO339" s="6"/>
      <c r="BHP339" s="6"/>
      <c r="BHQ339" s="6"/>
      <c r="BHR339" s="6"/>
      <c r="BHS339" s="6"/>
      <c r="BHT339" s="6"/>
      <c r="BHU339" s="6"/>
      <c r="BHV339" s="6"/>
      <c r="BHW339" s="6"/>
      <c r="BHX339" s="6"/>
      <c r="BHY339" s="6"/>
      <c r="BHZ339" s="6"/>
      <c r="BIA339" s="6"/>
      <c r="BIB339" s="6"/>
      <c r="BIC339" s="6"/>
      <c r="BID339" s="6"/>
      <c r="BIE339" s="6"/>
      <c r="BIF339" s="6"/>
      <c r="BIG339" s="6"/>
      <c r="BIH339" s="6"/>
      <c r="BII339" s="6"/>
      <c r="BIJ339" s="6"/>
      <c r="BIK339" s="6"/>
      <c r="BIL339" s="6"/>
      <c r="BIM339" s="6"/>
      <c r="BIN339" s="6"/>
      <c r="BIO339" s="6"/>
      <c r="BIP339" s="6"/>
      <c r="BIQ339" s="6"/>
      <c r="BIR339" s="6"/>
      <c r="BIS339" s="6"/>
      <c r="BIT339" s="6"/>
      <c r="BIU339" s="6"/>
      <c r="BIV339" s="6"/>
      <c r="BIW339" s="6"/>
      <c r="BIX339" s="6"/>
      <c r="BIY339" s="6"/>
      <c r="BIZ339" s="6"/>
      <c r="BJA339" s="6"/>
      <c r="BJB339" s="6"/>
      <c r="BJC339" s="6"/>
      <c r="BJD339" s="6"/>
      <c r="BJE339" s="6"/>
      <c r="BJF339" s="6"/>
      <c r="BJG339" s="6"/>
      <c r="BJH339" s="6"/>
      <c r="BJI339" s="6"/>
      <c r="BJJ339" s="6"/>
      <c r="BJK339" s="6"/>
      <c r="BJL339" s="6"/>
      <c r="BJM339" s="6"/>
      <c r="BJN339" s="6"/>
      <c r="BJO339" s="6"/>
      <c r="BJP339" s="6"/>
      <c r="BJQ339" s="6"/>
      <c r="BJR339" s="6"/>
      <c r="BJS339" s="6"/>
      <c r="BJT339" s="6"/>
      <c r="BJU339" s="6"/>
      <c r="BJV339" s="6"/>
      <c r="BJW339" s="6"/>
      <c r="BJX339" s="6"/>
      <c r="BJY339" s="6"/>
      <c r="BJZ339" s="6"/>
      <c r="BKA339" s="6"/>
      <c r="BKB339" s="6"/>
      <c r="BKC339" s="6"/>
      <c r="BKD339" s="6"/>
      <c r="BKE339" s="6"/>
      <c r="BKF339" s="6"/>
      <c r="BKG339" s="6"/>
      <c r="BKH339" s="6"/>
      <c r="BKI339" s="6"/>
      <c r="BKJ339" s="6"/>
      <c r="BKK339" s="6"/>
      <c r="BKL339" s="6"/>
      <c r="BKM339" s="6"/>
      <c r="BKN339" s="6"/>
      <c r="BKO339" s="6"/>
      <c r="BKP339" s="6"/>
      <c r="BKQ339" s="6"/>
      <c r="BKR339" s="6"/>
      <c r="BKS339" s="6"/>
      <c r="BKT339" s="6"/>
      <c r="BKU339" s="6"/>
      <c r="BKV339" s="6"/>
      <c r="BKW339" s="6"/>
      <c r="BKX339" s="6"/>
      <c r="BKY339" s="6"/>
      <c r="BKZ339" s="6"/>
      <c r="BLA339" s="6"/>
      <c r="BLB339" s="6"/>
      <c r="BLC339" s="6"/>
      <c r="BLD339" s="6"/>
      <c r="BLE339" s="6"/>
      <c r="BLF339" s="6"/>
      <c r="BLG339" s="6"/>
      <c r="BLH339" s="6"/>
      <c r="BLI339" s="6"/>
      <c r="BLJ339" s="6"/>
      <c r="BLK339" s="6"/>
      <c r="BLL339" s="6"/>
      <c r="BLM339" s="6"/>
      <c r="BLN339" s="6"/>
      <c r="BLO339" s="6"/>
      <c r="BLP339" s="6"/>
      <c r="BLQ339" s="6"/>
      <c r="BLR339" s="6"/>
      <c r="BLS339" s="6"/>
      <c r="BLT339" s="6"/>
      <c r="BLU339" s="6"/>
      <c r="BLV339" s="6"/>
      <c r="BLW339" s="6"/>
      <c r="BLX339" s="6"/>
      <c r="BLY339" s="6"/>
      <c r="BLZ339" s="6"/>
      <c r="BMA339" s="6"/>
      <c r="BMB339" s="6"/>
      <c r="BMC339" s="6"/>
      <c r="BMD339" s="6"/>
      <c r="BME339" s="6"/>
      <c r="BMF339" s="6"/>
      <c r="BMG339" s="6"/>
      <c r="BMH339" s="6"/>
      <c r="BMI339" s="6"/>
      <c r="BMJ339" s="6"/>
      <c r="BMK339" s="6"/>
      <c r="BML339" s="6"/>
      <c r="BMM339" s="6"/>
      <c r="BMN339" s="6"/>
      <c r="BMO339" s="6"/>
      <c r="BMP339" s="6"/>
      <c r="BMQ339" s="6"/>
      <c r="BMR339" s="6"/>
      <c r="BMS339" s="6"/>
      <c r="BMT339" s="6"/>
      <c r="BMU339" s="6"/>
      <c r="BMV339" s="6"/>
      <c r="BMW339" s="6"/>
      <c r="BMX339" s="6"/>
      <c r="BMY339" s="6"/>
      <c r="BMZ339" s="6"/>
      <c r="BNA339" s="6"/>
      <c r="BNB339" s="6"/>
      <c r="BNC339" s="6"/>
      <c r="BND339" s="6"/>
      <c r="BNE339" s="6"/>
      <c r="BNF339" s="6"/>
      <c r="BNG339" s="6"/>
      <c r="BNH339" s="6"/>
      <c r="BNI339" s="6"/>
      <c r="BNJ339" s="6"/>
      <c r="BNK339" s="6"/>
      <c r="BNL339" s="6"/>
      <c r="BNM339" s="6"/>
      <c r="BNN339" s="6"/>
      <c r="BNO339" s="6"/>
      <c r="BNP339" s="6"/>
      <c r="BNQ339" s="6"/>
      <c r="BNR339" s="6"/>
      <c r="BNS339" s="6"/>
      <c r="BNT339" s="6"/>
      <c r="BNU339" s="6"/>
      <c r="BNV339" s="6"/>
      <c r="BNW339" s="6"/>
      <c r="BNX339" s="6"/>
      <c r="BNY339" s="6"/>
      <c r="BNZ339" s="6"/>
      <c r="BOA339" s="6"/>
      <c r="BOB339" s="6"/>
      <c r="BOC339" s="6"/>
      <c r="BOD339" s="6"/>
      <c r="BOE339" s="6"/>
      <c r="BOF339" s="6"/>
      <c r="BOG339" s="6"/>
      <c r="BOH339" s="6"/>
      <c r="BOI339" s="6"/>
      <c r="BOJ339" s="6"/>
      <c r="BOK339" s="6"/>
      <c r="BOL339" s="6"/>
      <c r="BOM339" s="6"/>
      <c r="BON339" s="6"/>
      <c r="BOO339" s="6"/>
      <c r="BOP339" s="6"/>
      <c r="BOQ339" s="6"/>
      <c r="BOR339" s="6"/>
      <c r="BOS339" s="6"/>
      <c r="BOT339" s="6"/>
      <c r="BOU339" s="6"/>
      <c r="BOV339" s="6"/>
      <c r="BOW339" s="6"/>
      <c r="BOX339" s="6"/>
      <c r="BOY339" s="6"/>
      <c r="BOZ339" s="6"/>
      <c r="BPA339" s="6"/>
      <c r="BPB339" s="6"/>
      <c r="BPC339" s="6"/>
      <c r="BPD339" s="6"/>
      <c r="BPE339" s="6"/>
      <c r="BPF339" s="6"/>
      <c r="BPG339" s="6"/>
      <c r="BPH339" s="6"/>
      <c r="BPI339" s="6"/>
      <c r="BPJ339" s="6"/>
      <c r="BPK339" s="6"/>
      <c r="BPL339" s="6"/>
      <c r="BPM339" s="6"/>
      <c r="BPN339" s="6"/>
      <c r="BPO339" s="6"/>
      <c r="BPP339" s="6"/>
      <c r="BPQ339" s="6"/>
      <c r="BPR339" s="6"/>
      <c r="BPS339" s="6"/>
      <c r="BPT339" s="6"/>
      <c r="BPU339" s="6"/>
      <c r="BPV339" s="6"/>
      <c r="BPW339" s="6"/>
      <c r="BPX339" s="6"/>
      <c r="BPY339" s="6"/>
      <c r="BPZ339" s="6"/>
      <c r="BQA339" s="6"/>
      <c r="BQB339" s="6"/>
      <c r="BQC339" s="6"/>
      <c r="BQD339" s="6"/>
      <c r="BQE339" s="6"/>
      <c r="BQF339" s="6"/>
      <c r="BQG339" s="6"/>
      <c r="BQH339" s="6"/>
      <c r="BQI339" s="6"/>
      <c r="BQJ339" s="6"/>
      <c r="BQK339" s="6"/>
      <c r="BQL339" s="6"/>
      <c r="BQM339" s="6"/>
      <c r="BQN339" s="6"/>
      <c r="BQO339" s="6"/>
      <c r="BQP339" s="6"/>
      <c r="BQQ339" s="6"/>
      <c r="BQR339" s="6"/>
      <c r="BQS339" s="6"/>
      <c r="BQT339" s="6"/>
      <c r="BQU339" s="6"/>
      <c r="BQV339" s="6"/>
      <c r="BQW339" s="6"/>
      <c r="BQX339" s="6"/>
      <c r="BQY339" s="6"/>
      <c r="BQZ339" s="6"/>
      <c r="BRA339" s="6"/>
      <c r="BRB339" s="6"/>
      <c r="BRC339" s="6"/>
      <c r="BRD339" s="6"/>
      <c r="BRE339" s="6"/>
      <c r="BRF339" s="6"/>
      <c r="BRG339" s="6"/>
      <c r="BRH339" s="6"/>
      <c r="BRI339" s="6"/>
      <c r="BRJ339" s="6"/>
      <c r="BRK339" s="6"/>
      <c r="BRL339" s="6"/>
      <c r="BRM339" s="6"/>
      <c r="BRN339" s="6"/>
      <c r="BRO339" s="6"/>
      <c r="BRP339" s="6"/>
      <c r="BRQ339" s="6"/>
      <c r="BRR339" s="6"/>
      <c r="BRS339" s="6"/>
      <c r="BRT339" s="6"/>
      <c r="BRU339" s="6"/>
      <c r="BRV339" s="6"/>
      <c r="BRW339" s="6"/>
      <c r="BRX339" s="6"/>
      <c r="BRY339" s="6"/>
      <c r="BRZ339" s="6"/>
      <c r="BSA339" s="6"/>
      <c r="BSB339" s="6"/>
      <c r="BSC339" s="6"/>
      <c r="BSD339" s="6"/>
      <c r="BSE339" s="6"/>
      <c r="BSF339" s="6"/>
      <c r="BSG339" s="6"/>
      <c r="BSH339" s="6"/>
      <c r="BSI339" s="6"/>
      <c r="BSJ339" s="6"/>
      <c r="BSK339" s="6"/>
      <c r="BSL339" s="6"/>
      <c r="BSM339" s="6"/>
      <c r="BSN339" s="6"/>
      <c r="BSO339" s="6"/>
      <c r="BSP339" s="6"/>
      <c r="BSQ339" s="6"/>
      <c r="BSR339" s="6"/>
      <c r="BSS339" s="6"/>
      <c r="BST339" s="6"/>
      <c r="BSU339" s="6"/>
      <c r="BSV339" s="6"/>
      <c r="BSW339" s="6"/>
      <c r="BSX339" s="6"/>
      <c r="BSY339" s="6"/>
      <c r="BSZ339" s="6"/>
      <c r="BTA339" s="6"/>
      <c r="BTB339" s="6"/>
      <c r="BTC339" s="6"/>
      <c r="BTD339" s="6"/>
      <c r="BTE339" s="6"/>
      <c r="BTF339" s="6"/>
      <c r="BTG339" s="6"/>
      <c r="BTH339" s="6"/>
      <c r="BTI339" s="6"/>
      <c r="BTJ339" s="6"/>
      <c r="BTK339" s="6"/>
      <c r="BTL339" s="6"/>
      <c r="BTM339" s="6"/>
      <c r="BTN339" s="6"/>
      <c r="BTO339" s="6"/>
      <c r="BTP339" s="6"/>
      <c r="BTQ339" s="6"/>
      <c r="BTR339" s="6"/>
      <c r="BTS339" s="6"/>
      <c r="BTT339" s="6"/>
      <c r="BTU339" s="6"/>
      <c r="BTV339" s="6"/>
      <c r="BTW339" s="6"/>
      <c r="BTX339" s="6"/>
      <c r="BTY339" s="6"/>
      <c r="BTZ339" s="6"/>
      <c r="BUA339" s="6"/>
      <c r="BUB339" s="6"/>
      <c r="BUC339" s="6"/>
      <c r="BUD339" s="6"/>
      <c r="BUE339" s="6"/>
      <c r="BUF339" s="6"/>
      <c r="BUG339" s="6"/>
      <c r="BUH339" s="6"/>
      <c r="BUI339" s="6"/>
      <c r="BUJ339" s="6"/>
      <c r="BUK339" s="6"/>
      <c r="BUL339" s="6"/>
      <c r="BUM339" s="6"/>
      <c r="BUN339" s="6"/>
      <c r="BUO339" s="6"/>
      <c r="BUP339" s="6"/>
      <c r="BUQ339" s="6"/>
      <c r="BUR339" s="6"/>
      <c r="BUS339" s="6"/>
      <c r="BUT339" s="6"/>
      <c r="BUU339" s="6"/>
      <c r="BUV339" s="6"/>
      <c r="BUW339" s="6"/>
      <c r="BUX339" s="6"/>
      <c r="BUY339" s="6"/>
      <c r="BUZ339" s="6"/>
      <c r="BVA339" s="6"/>
      <c r="BVB339" s="6"/>
      <c r="BVC339" s="6"/>
      <c r="BVD339" s="6"/>
      <c r="BVE339" s="6"/>
      <c r="BVF339" s="6"/>
      <c r="BVG339" s="6"/>
      <c r="BVH339" s="6"/>
      <c r="BVI339" s="6"/>
      <c r="BVJ339" s="6"/>
      <c r="BVK339" s="6"/>
      <c r="BVL339" s="6"/>
      <c r="BVM339" s="6"/>
      <c r="BVN339" s="6"/>
      <c r="BVO339" s="6"/>
      <c r="BVP339" s="6"/>
      <c r="BVQ339" s="6"/>
      <c r="BVR339" s="6"/>
      <c r="BVS339" s="6"/>
      <c r="BVT339" s="6"/>
      <c r="BVU339" s="6"/>
      <c r="BVV339" s="6"/>
      <c r="BVW339" s="6"/>
      <c r="BVX339" s="6"/>
      <c r="BVY339" s="6"/>
      <c r="BVZ339" s="6"/>
      <c r="BWA339" s="6"/>
      <c r="BWB339" s="6"/>
      <c r="BWC339" s="6"/>
      <c r="BWD339" s="6"/>
      <c r="BWE339" s="6"/>
      <c r="BWF339" s="6"/>
      <c r="BWG339" s="6"/>
      <c r="BWH339" s="6"/>
      <c r="BWI339" s="6"/>
      <c r="BWJ339" s="6"/>
      <c r="BWK339" s="6"/>
      <c r="BWL339" s="6"/>
      <c r="BWM339" s="6"/>
      <c r="BWN339" s="6"/>
      <c r="BWO339" s="6"/>
      <c r="BWP339" s="6"/>
      <c r="BWQ339" s="6"/>
      <c r="BWR339" s="6"/>
      <c r="BWS339" s="6"/>
      <c r="BWT339" s="6"/>
      <c r="BWU339" s="6"/>
      <c r="BWV339" s="6"/>
      <c r="BWW339" s="6"/>
      <c r="BWX339" s="6"/>
      <c r="BWY339" s="6"/>
      <c r="BWZ339" s="6"/>
      <c r="BXA339" s="6"/>
      <c r="BXB339" s="6"/>
      <c r="BXC339" s="6"/>
      <c r="BXD339" s="6"/>
      <c r="BXE339" s="6"/>
      <c r="BXF339" s="6"/>
      <c r="BXG339" s="6"/>
      <c r="BXH339" s="6"/>
      <c r="BXI339" s="6"/>
      <c r="BXJ339" s="6"/>
      <c r="BXK339" s="6"/>
      <c r="BXL339" s="6"/>
      <c r="BXM339" s="6"/>
      <c r="BXN339" s="6"/>
      <c r="BXO339" s="6"/>
      <c r="BXP339" s="6"/>
      <c r="BXQ339" s="6"/>
      <c r="BXR339" s="6"/>
      <c r="BXS339" s="6"/>
      <c r="BXT339" s="6"/>
      <c r="BXU339" s="6"/>
      <c r="BXV339" s="6"/>
      <c r="BXW339" s="6"/>
      <c r="BXX339" s="6"/>
      <c r="BXY339" s="6"/>
      <c r="BXZ339" s="6"/>
      <c r="BYA339" s="6"/>
      <c r="BYB339" s="6"/>
      <c r="BYC339" s="6"/>
      <c r="BYD339" s="6"/>
      <c r="BYE339" s="6"/>
      <c r="BYF339" s="6"/>
      <c r="BYG339" s="6"/>
      <c r="BYH339" s="6"/>
      <c r="BYI339" s="6"/>
      <c r="BYJ339" s="6"/>
      <c r="BYK339" s="6"/>
      <c r="BYL339" s="6"/>
      <c r="BYM339" s="6"/>
      <c r="BYN339" s="6"/>
      <c r="BYO339" s="6"/>
      <c r="BYP339" s="6"/>
      <c r="BYQ339" s="6"/>
      <c r="BYR339" s="6"/>
      <c r="BYS339" s="6"/>
      <c r="BYT339" s="6"/>
      <c r="BYU339" s="6"/>
      <c r="BYV339" s="6"/>
      <c r="BYW339" s="6"/>
      <c r="BYX339" s="6"/>
      <c r="BYY339" s="6"/>
      <c r="BYZ339" s="6"/>
      <c r="BZA339" s="6"/>
      <c r="BZB339" s="6"/>
      <c r="BZC339" s="6"/>
      <c r="BZD339" s="6"/>
      <c r="BZE339" s="6"/>
      <c r="BZF339" s="6"/>
      <c r="BZG339" s="6"/>
      <c r="BZH339" s="6"/>
      <c r="BZI339" s="6"/>
      <c r="BZJ339" s="6"/>
      <c r="BZK339" s="6"/>
      <c r="BZL339" s="6"/>
      <c r="BZM339" s="6"/>
      <c r="BZN339" s="6"/>
      <c r="BZO339" s="6"/>
      <c r="BZP339" s="6"/>
      <c r="BZQ339" s="6"/>
      <c r="BZR339" s="6"/>
      <c r="BZS339" s="6"/>
      <c r="BZT339" s="6"/>
      <c r="BZU339" s="6"/>
      <c r="BZV339" s="6"/>
      <c r="BZW339" s="6"/>
      <c r="BZX339" s="6"/>
      <c r="BZY339" s="6"/>
      <c r="BZZ339" s="6"/>
      <c r="CAA339" s="6"/>
      <c r="CAB339" s="6"/>
      <c r="CAC339" s="6"/>
      <c r="CAD339" s="6"/>
      <c r="CAE339" s="6"/>
      <c r="CAF339" s="6"/>
      <c r="CAG339" s="6"/>
      <c r="CAH339" s="6"/>
      <c r="CAI339" s="6"/>
      <c r="CAJ339" s="6"/>
      <c r="CAK339" s="6"/>
      <c r="CAL339" s="6"/>
      <c r="CAM339" s="6"/>
      <c r="CAN339" s="6"/>
      <c r="CAO339" s="6"/>
      <c r="CAP339" s="6"/>
      <c r="CAQ339" s="6"/>
      <c r="CAR339" s="6"/>
      <c r="CAS339" s="6"/>
      <c r="CAT339" s="6"/>
      <c r="CAU339" s="6"/>
      <c r="CAV339" s="6"/>
      <c r="CAW339" s="6"/>
      <c r="CAX339" s="6"/>
      <c r="CAY339" s="6"/>
      <c r="CAZ339" s="6"/>
      <c r="CBA339" s="6"/>
      <c r="CBB339" s="6"/>
      <c r="CBC339" s="6"/>
      <c r="CBD339" s="6"/>
      <c r="CBE339" s="6"/>
      <c r="CBF339" s="6"/>
      <c r="CBG339" s="6"/>
      <c r="CBH339" s="6"/>
      <c r="CBI339" s="6"/>
      <c r="CBJ339" s="6"/>
      <c r="CBK339" s="6"/>
      <c r="CBL339" s="6"/>
      <c r="CBM339" s="6"/>
      <c r="CBN339" s="6"/>
      <c r="CBO339" s="6"/>
      <c r="CBP339" s="6"/>
      <c r="CBQ339" s="6"/>
      <c r="CBR339" s="6"/>
      <c r="CBS339" s="6"/>
      <c r="CBT339" s="6"/>
      <c r="CBU339" s="6"/>
      <c r="CBV339" s="6"/>
      <c r="CBW339" s="6"/>
      <c r="CBX339" s="6"/>
      <c r="CBY339" s="6"/>
      <c r="CBZ339" s="6"/>
      <c r="CCA339" s="6"/>
      <c r="CCB339" s="6"/>
      <c r="CCC339" s="6"/>
      <c r="CCD339" s="6"/>
      <c r="CCE339" s="6"/>
      <c r="CCF339" s="6"/>
      <c r="CCG339" s="6"/>
      <c r="CCH339" s="6"/>
      <c r="CCI339" s="6"/>
      <c r="CCJ339" s="6"/>
      <c r="CCK339" s="6"/>
      <c r="CCL339" s="6"/>
      <c r="CCM339" s="6"/>
      <c r="CCN339" s="6"/>
      <c r="CCO339" s="6"/>
      <c r="CCP339" s="6"/>
      <c r="CCQ339" s="6"/>
      <c r="CCR339" s="6"/>
      <c r="CCS339" s="6"/>
      <c r="CCT339" s="6"/>
      <c r="CCU339" s="6"/>
      <c r="CCV339" s="6"/>
      <c r="CCW339" s="6"/>
      <c r="CCX339" s="6"/>
      <c r="CCY339" s="6"/>
      <c r="CCZ339" s="6"/>
      <c r="CDA339" s="6"/>
      <c r="CDB339" s="6"/>
      <c r="CDC339" s="6"/>
      <c r="CDD339" s="6"/>
      <c r="CDE339" s="6"/>
      <c r="CDF339" s="6"/>
      <c r="CDG339" s="6"/>
      <c r="CDH339" s="6"/>
      <c r="CDI339" s="6"/>
      <c r="CDJ339" s="6"/>
      <c r="CDK339" s="6"/>
      <c r="CDL339" s="6"/>
      <c r="CDM339" s="6"/>
      <c r="CDN339" s="6"/>
      <c r="CDO339" s="6"/>
      <c r="CDP339" s="6"/>
      <c r="CDQ339" s="6"/>
      <c r="CDR339" s="6"/>
      <c r="CDS339" s="6"/>
      <c r="CDT339" s="6"/>
      <c r="CDU339" s="6"/>
      <c r="CDV339" s="6"/>
      <c r="CDW339" s="6"/>
      <c r="CDX339" s="6"/>
      <c r="CDY339" s="6"/>
      <c r="CDZ339" s="6"/>
      <c r="CEA339" s="6"/>
      <c r="CEB339" s="6"/>
      <c r="CEC339" s="6"/>
      <c r="CED339" s="6"/>
      <c r="CEE339" s="6"/>
      <c r="CEF339" s="6"/>
      <c r="CEG339" s="6"/>
      <c r="CEH339" s="6"/>
      <c r="CEI339" s="6"/>
      <c r="CEJ339" s="6"/>
      <c r="CEK339" s="6"/>
      <c r="CEL339" s="6"/>
      <c r="CEM339" s="6"/>
      <c r="CEN339" s="6"/>
      <c r="CEO339" s="6"/>
      <c r="CEP339" s="6"/>
      <c r="CEQ339" s="6"/>
      <c r="CER339" s="6"/>
      <c r="CES339" s="6"/>
      <c r="CET339" s="6"/>
      <c r="CEU339" s="6"/>
      <c r="CEV339" s="6"/>
      <c r="CEW339" s="6"/>
      <c r="CEX339" s="6"/>
      <c r="CEY339" s="6"/>
      <c r="CEZ339" s="6"/>
      <c r="CFA339" s="6"/>
      <c r="CFB339" s="6"/>
      <c r="CFC339" s="6"/>
      <c r="CFD339" s="6"/>
      <c r="CFE339" s="6"/>
      <c r="CFF339" s="6"/>
      <c r="CFG339" s="6"/>
      <c r="CFH339" s="6"/>
      <c r="CFI339" s="6"/>
      <c r="CFJ339" s="6"/>
      <c r="CFK339" s="6"/>
      <c r="CFL339" s="6"/>
      <c r="CFM339" s="6"/>
      <c r="CFN339" s="6"/>
      <c r="CFO339" s="6"/>
      <c r="CFP339" s="6"/>
      <c r="CFQ339" s="6"/>
      <c r="CFR339" s="6"/>
      <c r="CFS339" s="6"/>
      <c r="CFT339" s="6"/>
      <c r="CFU339" s="6"/>
      <c r="CFV339" s="6"/>
      <c r="CFW339" s="6"/>
      <c r="CFX339" s="6"/>
      <c r="CFY339" s="6"/>
      <c r="CFZ339" s="6"/>
      <c r="CGA339" s="6"/>
      <c r="CGB339" s="6"/>
      <c r="CGC339" s="6"/>
      <c r="CGD339" s="6"/>
      <c r="CGE339" s="6"/>
      <c r="CGF339" s="6"/>
      <c r="CGG339" s="6"/>
      <c r="CGH339" s="6"/>
      <c r="CGI339" s="6"/>
      <c r="CGJ339" s="6"/>
      <c r="CGK339" s="6"/>
      <c r="CGL339" s="6"/>
      <c r="CGM339" s="6"/>
      <c r="CGN339" s="6"/>
      <c r="CGO339" s="6"/>
      <c r="CGP339" s="6"/>
      <c r="CGQ339" s="6"/>
      <c r="CGR339" s="6"/>
      <c r="CGS339" s="6"/>
      <c r="CGT339" s="6"/>
      <c r="CGU339" s="6"/>
      <c r="CGV339" s="6"/>
      <c r="CGW339" s="6"/>
      <c r="CGX339" s="6"/>
      <c r="CGY339" s="6"/>
      <c r="CGZ339" s="6"/>
      <c r="CHA339" s="6"/>
      <c r="CHB339" s="6"/>
      <c r="CHC339" s="6"/>
      <c r="CHD339" s="6"/>
      <c r="CHE339" s="6"/>
      <c r="CHF339" s="6"/>
      <c r="CHG339" s="6"/>
      <c r="CHH339" s="6"/>
      <c r="CHI339" s="6"/>
      <c r="CHJ339" s="6"/>
      <c r="CHK339" s="6"/>
      <c r="CHL339" s="6"/>
      <c r="CHM339" s="6"/>
      <c r="CHN339" s="6"/>
      <c r="CHO339" s="6"/>
      <c r="CHP339" s="6"/>
      <c r="CHQ339" s="6"/>
      <c r="CHR339" s="6"/>
      <c r="CHS339" s="6"/>
      <c r="CHT339" s="6"/>
      <c r="CHU339" s="6"/>
      <c r="CHV339" s="6"/>
      <c r="CHW339" s="6"/>
      <c r="CHX339" s="6"/>
      <c r="CHY339" s="6"/>
      <c r="CHZ339" s="6"/>
      <c r="CIA339" s="6"/>
      <c r="CIB339" s="6"/>
      <c r="CIC339" s="6"/>
      <c r="CID339" s="6"/>
      <c r="CIE339" s="6"/>
      <c r="CIF339" s="6"/>
      <c r="CIG339" s="6"/>
      <c r="CIH339" s="6"/>
      <c r="CII339" s="6"/>
      <c r="CIJ339" s="6"/>
      <c r="CIK339" s="6"/>
      <c r="CIL339" s="6"/>
      <c r="CIM339" s="6"/>
      <c r="CIN339" s="6"/>
      <c r="CIO339" s="6"/>
      <c r="CIP339" s="6"/>
      <c r="CIQ339" s="6"/>
      <c r="CIR339" s="6"/>
      <c r="CIS339" s="6"/>
      <c r="CIT339" s="6"/>
      <c r="CIU339" s="6"/>
      <c r="CIV339" s="6"/>
      <c r="CIW339" s="6"/>
      <c r="CIX339" s="6"/>
      <c r="CIY339" s="6"/>
      <c r="CIZ339" s="6"/>
      <c r="CJA339" s="6"/>
      <c r="CJB339" s="6"/>
      <c r="CJC339" s="6"/>
      <c r="CJD339" s="6"/>
      <c r="CJE339" s="6"/>
      <c r="CJF339" s="6"/>
      <c r="CJG339" s="6"/>
      <c r="CJH339" s="6"/>
      <c r="CJI339" s="6"/>
      <c r="CJJ339" s="6"/>
      <c r="CJK339" s="6"/>
      <c r="CJL339" s="6"/>
      <c r="CJM339" s="6"/>
      <c r="CJN339" s="6"/>
      <c r="CJO339" s="6"/>
      <c r="CJP339" s="6"/>
      <c r="CJQ339" s="6"/>
      <c r="CJR339" s="6"/>
      <c r="CJS339" s="6"/>
      <c r="CJT339" s="6"/>
      <c r="CJU339" s="6"/>
      <c r="CJV339" s="6"/>
      <c r="CJW339" s="6"/>
      <c r="CJX339" s="6"/>
      <c r="CJY339" s="6"/>
      <c r="CJZ339" s="6"/>
      <c r="CKA339" s="6"/>
      <c r="CKB339" s="6"/>
      <c r="CKC339" s="6"/>
      <c r="CKD339" s="6"/>
      <c r="CKE339" s="6"/>
      <c r="CKF339" s="6"/>
      <c r="CKG339" s="6"/>
      <c r="CKH339" s="6"/>
      <c r="CKI339" s="6"/>
      <c r="CKJ339" s="6"/>
      <c r="CKK339" s="6"/>
      <c r="CKL339" s="6"/>
      <c r="CKM339" s="6"/>
      <c r="CKN339" s="6"/>
      <c r="CKO339" s="6"/>
      <c r="CKP339" s="6"/>
      <c r="CKQ339" s="6"/>
      <c r="CKR339" s="6"/>
      <c r="CKS339" s="6"/>
      <c r="CKT339" s="6"/>
      <c r="CKU339" s="6"/>
      <c r="CKV339" s="6"/>
      <c r="CKW339" s="6"/>
      <c r="CKX339" s="6"/>
      <c r="CKY339" s="6"/>
      <c r="CKZ339" s="6"/>
      <c r="CLA339" s="6"/>
      <c r="CLB339" s="6"/>
      <c r="CLC339" s="6"/>
      <c r="CLD339" s="6"/>
      <c r="CLE339" s="6"/>
      <c r="CLF339" s="6"/>
      <c r="CLG339" s="6"/>
      <c r="CLH339" s="6"/>
      <c r="CLI339" s="6"/>
      <c r="CLJ339" s="6"/>
      <c r="CLK339" s="6"/>
      <c r="CLL339" s="6"/>
      <c r="CLM339" s="6"/>
      <c r="CLN339" s="6"/>
      <c r="CLO339" s="6"/>
      <c r="CLP339" s="6"/>
      <c r="CLQ339" s="6"/>
      <c r="CLR339" s="6"/>
      <c r="CLS339" s="6"/>
      <c r="CLT339" s="6"/>
      <c r="CLU339" s="6"/>
      <c r="CLV339" s="6"/>
      <c r="CLW339" s="6"/>
      <c r="CLX339" s="6"/>
      <c r="CLY339" s="6"/>
      <c r="CLZ339" s="6"/>
      <c r="CMA339" s="6"/>
      <c r="CMB339" s="6"/>
      <c r="CMC339" s="6"/>
      <c r="CMD339" s="6"/>
      <c r="CME339" s="6"/>
      <c r="CMF339" s="6"/>
      <c r="CMG339" s="6"/>
      <c r="CMH339" s="6"/>
      <c r="CMI339" s="6"/>
      <c r="CMJ339" s="6"/>
      <c r="CMK339" s="6"/>
      <c r="CML339" s="6"/>
      <c r="CMM339" s="6"/>
      <c r="CMN339" s="6"/>
      <c r="CMO339" s="6"/>
      <c r="CMP339" s="6"/>
      <c r="CMQ339" s="6"/>
      <c r="CMR339" s="6"/>
      <c r="CMS339" s="6"/>
      <c r="CMT339" s="6"/>
      <c r="CMU339" s="6"/>
      <c r="CMV339" s="6"/>
      <c r="CMW339" s="6"/>
      <c r="CMX339" s="6"/>
      <c r="CMY339" s="6"/>
      <c r="CMZ339" s="6"/>
      <c r="CNA339" s="6"/>
      <c r="CNB339" s="6"/>
      <c r="CNC339" s="6"/>
      <c r="CND339" s="6"/>
      <c r="CNE339" s="6"/>
      <c r="CNF339" s="6"/>
      <c r="CNG339" s="6"/>
      <c r="CNH339" s="6"/>
      <c r="CNI339" s="6"/>
      <c r="CNJ339" s="6"/>
      <c r="CNK339" s="6"/>
      <c r="CNL339" s="6"/>
      <c r="CNM339" s="6"/>
      <c r="CNN339" s="6"/>
      <c r="CNO339" s="6"/>
      <c r="CNP339" s="6"/>
      <c r="CNQ339" s="6"/>
      <c r="CNR339" s="6"/>
      <c r="CNS339" s="6"/>
      <c r="CNT339" s="6"/>
      <c r="CNU339" s="6"/>
      <c r="CNV339" s="6"/>
      <c r="CNW339" s="6"/>
      <c r="CNX339" s="6"/>
      <c r="CNY339" s="6"/>
      <c r="CNZ339" s="6"/>
      <c r="COA339" s="6"/>
      <c r="COB339" s="6"/>
      <c r="COC339" s="6"/>
      <c r="COD339" s="6"/>
      <c r="COE339" s="6"/>
      <c r="COF339" s="6"/>
      <c r="COG339" s="6"/>
      <c r="COH339" s="6"/>
      <c r="COI339" s="6"/>
      <c r="COJ339" s="6"/>
      <c r="COK339" s="6"/>
      <c r="COL339" s="6"/>
      <c r="COM339" s="6"/>
      <c r="CON339" s="6"/>
      <c r="COO339" s="6"/>
      <c r="COP339" s="6"/>
      <c r="COQ339" s="6"/>
      <c r="COR339" s="6"/>
      <c r="COS339" s="6"/>
      <c r="COT339" s="6"/>
      <c r="COU339" s="6"/>
      <c r="COV339" s="6"/>
      <c r="COW339" s="6"/>
      <c r="COX339" s="6"/>
      <c r="COY339" s="6"/>
      <c r="COZ339" s="6"/>
      <c r="CPA339" s="6"/>
      <c r="CPB339" s="6"/>
      <c r="CPC339" s="6"/>
      <c r="CPD339" s="6"/>
      <c r="CPE339" s="6"/>
      <c r="CPF339" s="6"/>
      <c r="CPG339" s="6"/>
      <c r="CPH339" s="6"/>
      <c r="CPI339" s="6"/>
      <c r="CPJ339" s="6"/>
      <c r="CPK339" s="6"/>
      <c r="CPL339" s="6"/>
      <c r="CPM339" s="6"/>
      <c r="CPN339" s="6"/>
      <c r="CPO339" s="6"/>
      <c r="CPP339" s="6"/>
      <c r="CPQ339" s="6"/>
      <c r="CPR339" s="6"/>
      <c r="CPS339" s="6"/>
      <c r="CPT339" s="6"/>
      <c r="CPU339" s="6"/>
      <c r="CPV339" s="6"/>
      <c r="CPW339" s="6"/>
      <c r="CPX339" s="6"/>
      <c r="CPY339" s="6"/>
      <c r="CPZ339" s="6"/>
      <c r="CQA339" s="6"/>
      <c r="CQB339" s="6"/>
      <c r="CQC339" s="6"/>
      <c r="CQD339" s="6"/>
      <c r="CQE339" s="6"/>
      <c r="CQF339" s="6"/>
      <c r="CQG339" s="6"/>
      <c r="CQH339" s="6"/>
      <c r="CQI339" s="6"/>
      <c r="CQJ339" s="6"/>
      <c r="CQK339" s="6"/>
      <c r="CQL339" s="6"/>
      <c r="CQM339" s="6"/>
      <c r="CQN339" s="6"/>
      <c r="CQO339" s="6"/>
      <c r="CQP339" s="6"/>
      <c r="CQQ339" s="6"/>
      <c r="CQR339" s="6"/>
      <c r="CQS339" s="6"/>
      <c r="CQT339" s="6"/>
      <c r="CQU339" s="6"/>
      <c r="CQV339" s="6"/>
      <c r="CQW339" s="6"/>
      <c r="CQX339" s="6"/>
      <c r="CQY339" s="6"/>
      <c r="CQZ339" s="6"/>
      <c r="CRA339" s="6"/>
      <c r="CRB339" s="6"/>
      <c r="CRC339" s="6"/>
      <c r="CRD339" s="6"/>
      <c r="CRE339" s="6"/>
      <c r="CRF339" s="6"/>
      <c r="CRG339" s="6"/>
      <c r="CRH339" s="6"/>
      <c r="CRI339" s="6"/>
      <c r="CRJ339" s="6"/>
      <c r="CRK339" s="6"/>
      <c r="CRL339" s="6"/>
      <c r="CRM339" s="6"/>
      <c r="CRN339" s="6"/>
      <c r="CRO339" s="6"/>
      <c r="CRP339" s="6"/>
      <c r="CRQ339" s="6"/>
      <c r="CRR339" s="6"/>
      <c r="CRS339" s="6"/>
      <c r="CRT339" s="6"/>
      <c r="CRU339" s="6"/>
      <c r="CRV339" s="6"/>
      <c r="CRW339" s="6"/>
      <c r="CRX339" s="6"/>
      <c r="CRY339" s="6"/>
      <c r="CRZ339" s="6"/>
      <c r="CSA339" s="6"/>
      <c r="CSB339" s="6"/>
      <c r="CSC339" s="6"/>
      <c r="CSD339" s="6"/>
      <c r="CSE339" s="6"/>
      <c r="CSF339" s="6"/>
      <c r="CSG339" s="6"/>
      <c r="CSH339" s="6"/>
      <c r="CSI339" s="6"/>
      <c r="CSJ339" s="6"/>
      <c r="CSK339" s="6"/>
      <c r="CSL339" s="6"/>
      <c r="CSM339" s="6"/>
      <c r="CSN339" s="6"/>
      <c r="CSO339" s="6"/>
      <c r="CSP339" s="6"/>
      <c r="CSQ339" s="6"/>
      <c r="CSR339" s="6"/>
      <c r="CSS339" s="6"/>
      <c r="CST339" s="6"/>
      <c r="CSU339" s="6"/>
      <c r="CSV339" s="6"/>
      <c r="CSW339" s="6"/>
      <c r="CSX339" s="6"/>
      <c r="CSY339" s="6"/>
      <c r="CSZ339" s="6"/>
      <c r="CTA339" s="6"/>
      <c r="CTB339" s="6"/>
      <c r="CTC339" s="6"/>
      <c r="CTD339" s="6"/>
      <c r="CTE339" s="6"/>
      <c r="CTF339" s="6"/>
      <c r="CTG339" s="6"/>
      <c r="CTH339" s="6"/>
      <c r="CTI339" s="6"/>
      <c r="CTJ339" s="6"/>
      <c r="CTK339" s="6"/>
      <c r="CTL339" s="6"/>
      <c r="CTM339" s="6"/>
      <c r="CTN339" s="6"/>
      <c r="CTO339" s="6"/>
      <c r="CTP339" s="6"/>
      <c r="CTQ339" s="6"/>
      <c r="CTR339" s="6"/>
      <c r="CTS339" s="6"/>
      <c r="CTT339" s="6"/>
      <c r="CTU339" s="6"/>
      <c r="CTV339" s="6"/>
      <c r="CTW339" s="6"/>
      <c r="CTX339" s="6"/>
      <c r="CTY339" s="6"/>
      <c r="CTZ339" s="6"/>
      <c r="CUA339" s="6"/>
      <c r="CUB339" s="6"/>
      <c r="CUC339" s="6"/>
      <c r="CUD339" s="6"/>
      <c r="CUE339" s="6"/>
      <c r="CUF339" s="6"/>
      <c r="CUG339" s="6"/>
      <c r="CUH339" s="6"/>
      <c r="CUI339" s="6"/>
      <c r="CUJ339" s="6"/>
      <c r="CUK339" s="6"/>
      <c r="CUL339" s="6"/>
      <c r="CUM339" s="6"/>
      <c r="CUN339" s="6"/>
      <c r="CUO339" s="6"/>
      <c r="CUP339" s="6"/>
      <c r="CUQ339" s="6"/>
      <c r="CUR339" s="6"/>
      <c r="CUS339" s="6"/>
      <c r="CUT339" s="6"/>
      <c r="CUU339" s="6"/>
      <c r="CUV339" s="6"/>
      <c r="CUW339" s="6"/>
      <c r="CUX339" s="6"/>
      <c r="CUY339" s="6"/>
      <c r="CUZ339" s="6"/>
      <c r="CVA339" s="6"/>
      <c r="CVB339" s="6"/>
      <c r="CVC339" s="6"/>
      <c r="CVD339" s="6"/>
      <c r="CVE339" s="6"/>
      <c r="CVF339" s="6"/>
      <c r="CVG339" s="6"/>
      <c r="CVH339" s="6"/>
      <c r="CVI339" s="6"/>
      <c r="CVJ339" s="6"/>
      <c r="CVK339" s="6"/>
      <c r="CVL339" s="6"/>
      <c r="CVM339" s="6"/>
      <c r="CVN339" s="6"/>
      <c r="CVO339" s="6"/>
      <c r="CVP339" s="6"/>
      <c r="CVQ339" s="6"/>
      <c r="CVR339" s="6"/>
      <c r="CVS339" s="6"/>
      <c r="CVT339" s="6"/>
      <c r="CVU339" s="6"/>
      <c r="CVV339" s="6"/>
      <c r="CVW339" s="6"/>
      <c r="CVX339" s="6"/>
      <c r="CVY339" s="6"/>
      <c r="CVZ339" s="6"/>
      <c r="CWA339" s="6"/>
      <c r="CWB339" s="6"/>
      <c r="CWC339" s="6"/>
      <c r="CWD339" s="6"/>
      <c r="CWE339" s="6"/>
      <c r="CWF339" s="6"/>
      <c r="CWG339" s="6"/>
      <c r="CWH339" s="6"/>
      <c r="CWI339" s="6"/>
      <c r="CWJ339" s="6"/>
      <c r="CWK339" s="6"/>
      <c r="CWL339" s="6"/>
      <c r="CWM339" s="6"/>
      <c r="CWN339" s="6"/>
      <c r="CWO339" s="6"/>
      <c r="CWP339" s="6"/>
      <c r="CWQ339" s="6"/>
      <c r="CWR339" s="6"/>
      <c r="CWS339" s="6"/>
      <c r="CWT339" s="6"/>
      <c r="CWU339" s="6"/>
      <c r="CWV339" s="6"/>
      <c r="CWW339" s="6"/>
      <c r="CWX339" s="6"/>
      <c r="CWY339" s="6"/>
      <c r="CWZ339" s="6"/>
      <c r="CXA339" s="6"/>
      <c r="CXB339" s="6"/>
      <c r="CXC339" s="6"/>
      <c r="CXD339" s="6"/>
      <c r="CXE339" s="6"/>
      <c r="CXF339" s="6"/>
      <c r="CXG339" s="6"/>
      <c r="CXH339" s="6"/>
      <c r="CXI339" s="6"/>
      <c r="CXJ339" s="6"/>
      <c r="CXK339" s="6"/>
      <c r="CXL339" s="6"/>
      <c r="CXM339" s="6"/>
      <c r="CXN339" s="6"/>
      <c r="CXO339" s="6"/>
      <c r="CXP339" s="6"/>
      <c r="CXQ339" s="6"/>
      <c r="CXR339" s="6"/>
      <c r="CXS339" s="6"/>
      <c r="CXT339" s="6"/>
      <c r="CXU339" s="6"/>
      <c r="CXV339" s="6"/>
      <c r="CXW339" s="6"/>
      <c r="CXX339" s="6"/>
      <c r="CXY339" s="6"/>
      <c r="CXZ339" s="6"/>
      <c r="CYA339" s="6"/>
      <c r="CYB339" s="6"/>
      <c r="CYC339" s="6"/>
      <c r="CYD339" s="6"/>
      <c r="CYE339" s="6"/>
      <c r="CYF339" s="6"/>
      <c r="CYG339" s="6"/>
      <c r="CYH339" s="6"/>
      <c r="CYI339" s="6"/>
      <c r="CYJ339" s="6"/>
      <c r="CYK339" s="6"/>
      <c r="CYL339" s="6"/>
      <c r="CYM339" s="6"/>
      <c r="CYN339" s="6"/>
      <c r="CYO339" s="6"/>
      <c r="CYP339" s="6"/>
      <c r="CYQ339" s="6"/>
      <c r="CYR339" s="6"/>
      <c r="CYS339" s="6"/>
      <c r="CYT339" s="6"/>
      <c r="CYU339" s="6"/>
      <c r="CYV339" s="6"/>
      <c r="CYW339" s="6"/>
      <c r="CYX339" s="6"/>
      <c r="CYY339" s="6"/>
      <c r="CYZ339" s="6"/>
      <c r="CZA339" s="6"/>
      <c r="CZB339" s="6"/>
      <c r="CZC339" s="6"/>
      <c r="CZD339" s="6"/>
      <c r="CZE339" s="6"/>
      <c r="CZF339" s="6"/>
      <c r="CZG339" s="6"/>
      <c r="CZH339" s="6"/>
      <c r="CZI339" s="6"/>
      <c r="CZJ339" s="6"/>
      <c r="CZK339" s="6"/>
      <c r="CZL339" s="6"/>
      <c r="CZM339" s="6"/>
      <c r="CZN339" s="6"/>
      <c r="CZO339" s="6"/>
      <c r="CZP339" s="6"/>
      <c r="CZQ339" s="6"/>
      <c r="CZR339" s="6"/>
      <c r="CZS339" s="6"/>
      <c r="CZT339" s="6"/>
      <c r="CZU339" s="6"/>
      <c r="CZV339" s="6"/>
      <c r="CZW339" s="6"/>
      <c r="CZX339" s="6"/>
      <c r="CZY339" s="6"/>
      <c r="CZZ339" s="6"/>
      <c r="DAA339" s="6"/>
      <c r="DAB339" s="6"/>
      <c r="DAC339" s="6"/>
      <c r="DAD339" s="6"/>
      <c r="DAE339" s="6"/>
      <c r="DAF339" s="6"/>
      <c r="DAG339" s="6"/>
      <c r="DAH339" s="6"/>
      <c r="DAI339" s="6"/>
      <c r="DAJ339" s="6"/>
      <c r="DAK339" s="6"/>
      <c r="DAL339" s="6"/>
      <c r="DAM339" s="6"/>
      <c r="DAN339" s="6"/>
      <c r="DAO339" s="6"/>
      <c r="DAP339" s="6"/>
      <c r="DAQ339" s="6"/>
      <c r="DAR339" s="6"/>
      <c r="DAS339" s="6"/>
      <c r="DAT339" s="6"/>
      <c r="DAU339" s="6"/>
      <c r="DAV339" s="6"/>
      <c r="DAW339" s="6"/>
      <c r="DAX339" s="6"/>
      <c r="DAY339" s="6"/>
      <c r="DAZ339" s="6"/>
      <c r="DBA339" s="6"/>
      <c r="DBB339" s="6"/>
      <c r="DBC339" s="6"/>
      <c r="DBD339" s="6"/>
      <c r="DBE339" s="6"/>
      <c r="DBF339" s="6"/>
      <c r="DBG339" s="6"/>
      <c r="DBH339" s="6"/>
      <c r="DBI339" s="6"/>
      <c r="DBJ339" s="6"/>
      <c r="DBK339" s="6"/>
      <c r="DBL339" s="6"/>
      <c r="DBM339" s="6"/>
      <c r="DBN339" s="6"/>
      <c r="DBO339" s="6"/>
      <c r="DBP339" s="6"/>
      <c r="DBQ339" s="6"/>
      <c r="DBR339" s="6"/>
      <c r="DBS339" s="6"/>
      <c r="DBT339" s="6"/>
      <c r="DBU339" s="6"/>
      <c r="DBV339" s="6"/>
      <c r="DBW339" s="6"/>
      <c r="DBX339" s="6"/>
      <c r="DBY339" s="6"/>
      <c r="DBZ339" s="6"/>
      <c r="DCA339" s="6"/>
      <c r="DCB339" s="6"/>
      <c r="DCC339" s="6"/>
      <c r="DCD339" s="6"/>
      <c r="DCE339" s="6"/>
      <c r="DCF339" s="6"/>
      <c r="DCG339" s="6"/>
      <c r="DCH339" s="6"/>
      <c r="DCI339" s="6"/>
      <c r="DCJ339" s="6"/>
      <c r="DCK339" s="6"/>
      <c r="DCL339" s="6"/>
      <c r="DCM339" s="6"/>
      <c r="DCN339" s="6"/>
      <c r="DCO339" s="6"/>
      <c r="DCP339" s="6"/>
      <c r="DCQ339" s="6"/>
      <c r="DCR339" s="6"/>
      <c r="DCS339" s="6"/>
      <c r="DCT339" s="6"/>
      <c r="DCU339" s="6"/>
      <c r="DCV339" s="6"/>
      <c r="DCW339" s="6"/>
      <c r="DCX339" s="6"/>
      <c r="DCY339" s="6"/>
      <c r="DCZ339" s="6"/>
      <c r="DDA339" s="6"/>
      <c r="DDB339" s="6"/>
      <c r="DDC339" s="6"/>
      <c r="DDD339" s="6"/>
      <c r="DDE339" s="6"/>
      <c r="DDF339" s="6"/>
      <c r="DDG339" s="6"/>
      <c r="DDH339" s="6"/>
      <c r="DDI339" s="6"/>
      <c r="DDJ339" s="6"/>
      <c r="DDK339" s="6"/>
      <c r="DDL339" s="6"/>
      <c r="DDM339" s="6"/>
      <c r="DDN339" s="6"/>
      <c r="DDO339" s="6"/>
      <c r="DDP339" s="6"/>
      <c r="DDQ339" s="6"/>
      <c r="DDR339" s="6"/>
      <c r="DDS339" s="6"/>
      <c r="DDT339" s="6"/>
      <c r="DDU339" s="6"/>
      <c r="DDV339" s="6"/>
      <c r="DDW339" s="6"/>
      <c r="DDX339" s="6"/>
      <c r="DDY339" s="6"/>
      <c r="DDZ339" s="6"/>
      <c r="DEA339" s="6"/>
      <c r="DEB339" s="6"/>
      <c r="DEC339" s="6"/>
      <c r="DED339" s="6"/>
      <c r="DEE339" s="6"/>
      <c r="DEF339" s="6"/>
      <c r="DEG339" s="6"/>
      <c r="DEH339" s="6"/>
      <c r="DEI339" s="6"/>
      <c r="DEJ339" s="6"/>
      <c r="DEK339" s="6"/>
      <c r="DEL339" s="6"/>
      <c r="DEM339" s="6"/>
      <c r="DEN339" s="6"/>
      <c r="DEO339" s="6"/>
      <c r="DEP339" s="6"/>
      <c r="DEQ339" s="6"/>
      <c r="DER339" s="6"/>
      <c r="DES339" s="6"/>
      <c r="DET339" s="6"/>
      <c r="DEU339" s="6"/>
      <c r="DEV339" s="6"/>
      <c r="DEW339" s="6"/>
      <c r="DEX339" s="6"/>
      <c r="DEY339" s="6"/>
      <c r="DEZ339" s="6"/>
      <c r="DFA339" s="6"/>
      <c r="DFB339" s="6"/>
      <c r="DFC339" s="6"/>
      <c r="DFD339" s="6"/>
      <c r="DFE339" s="6"/>
      <c r="DFF339" s="6"/>
      <c r="DFG339" s="6"/>
      <c r="DFH339" s="6"/>
      <c r="DFI339" s="6"/>
      <c r="DFJ339" s="6"/>
      <c r="DFK339" s="6"/>
      <c r="DFL339" s="6"/>
      <c r="DFM339" s="6"/>
      <c r="DFN339" s="6"/>
      <c r="DFO339" s="6"/>
      <c r="DFP339" s="6"/>
      <c r="DFQ339" s="6"/>
      <c r="DFR339" s="6"/>
      <c r="DFS339" s="6"/>
      <c r="DFT339" s="6"/>
      <c r="DFU339" s="6"/>
      <c r="DFV339" s="6"/>
      <c r="DFW339" s="6"/>
      <c r="DFX339" s="6"/>
      <c r="DFY339" s="6"/>
      <c r="DFZ339" s="6"/>
      <c r="DGA339" s="6"/>
      <c r="DGB339" s="6"/>
      <c r="DGC339" s="6"/>
      <c r="DGD339" s="6"/>
      <c r="DGE339" s="6"/>
      <c r="DGF339" s="6"/>
      <c r="DGG339" s="6"/>
      <c r="DGH339" s="6"/>
      <c r="DGI339" s="6"/>
      <c r="DGJ339" s="6"/>
      <c r="DGK339" s="6"/>
      <c r="DGL339" s="6"/>
      <c r="DGM339" s="6"/>
      <c r="DGN339" s="6"/>
      <c r="DGO339" s="6"/>
      <c r="DGP339" s="6"/>
      <c r="DGQ339" s="6"/>
      <c r="DGR339" s="6"/>
      <c r="DGS339" s="6"/>
      <c r="DGT339" s="6"/>
      <c r="DGU339" s="6"/>
      <c r="DGV339" s="6"/>
      <c r="DGW339" s="6"/>
      <c r="DGX339" s="6"/>
      <c r="DGY339" s="6"/>
      <c r="DGZ339" s="6"/>
      <c r="DHA339" s="6"/>
      <c r="DHB339" s="6"/>
      <c r="DHC339" s="6"/>
      <c r="DHD339" s="6"/>
      <c r="DHE339" s="6"/>
      <c r="DHF339" s="6"/>
      <c r="DHG339" s="6"/>
      <c r="DHH339" s="6"/>
      <c r="DHI339" s="6"/>
      <c r="DHJ339" s="6"/>
      <c r="DHK339" s="6"/>
      <c r="DHL339" s="6"/>
      <c r="DHM339" s="6"/>
      <c r="DHN339" s="6"/>
      <c r="DHO339" s="6"/>
      <c r="DHP339" s="6"/>
      <c r="DHQ339" s="6"/>
      <c r="DHR339" s="6"/>
      <c r="DHS339" s="6"/>
      <c r="DHT339" s="6"/>
      <c r="DHU339" s="6"/>
      <c r="DHV339" s="6"/>
      <c r="DHW339" s="6"/>
      <c r="DHX339" s="6"/>
      <c r="DHY339" s="6"/>
      <c r="DHZ339" s="6"/>
      <c r="DIA339" s="6"/>
      <c r="DIB339" s="6"/>
      <c r="DIC339" s="6"/>
      <c r="DID339" s="6"/>
      <c r="DIE339" s="6"/>
      <c r="DIF339" s="6"/>
      <c r="DIG339" s="6"/>
      <c r="DIH339" s="6"/>
      <c r="DII339" s="6"/>
      <c r="DIJ339" s="6"/>
      <c r="DIK339" s="6"/>
      <c r="DIL339" s="6"/>
      <c r="DIM339" s="6"/>
      <c r="DIN339" s="6"/>
      <c r="DIO339" s="6"/>
      <c r="DIP339" s="6"/>
      <c r="DIQ339" s="6"/>
      <c r="DIR339" s="6"/>
      <c r="DIS339" s="6"/>
      <c r="DIT339" s="6"/>
      <c r="DIU339" s="6"/>
      <c r="DIV339" s="6"/>
      <c r="DIW339" s="6"/>
      <c r="DIX339" s="6"/>
      <c r="DIY339" s="6"/>
      <c r="DIZ339" s="6"/>
      <c r="DJA339" s="6"/>
      <c r="DJB339" s="6"/>
      <c r="DJC339" s="6"/>
      <c r="DJD339" s="6"/>
      <c r="DJE339" s="6"/>
      <c r="DJF339" s="6"/>
      <c r="DJG339" s="6"/>
      <c r="DJH339" s="6"/>
      <c r="DJI339" s="6"/>
      <c r="DJJ339" s="6"/>
      <c r="DJK339" s="6"/>
      <c r="DJL339" s="6"/>
      <c r="DJM339" s="6"/>
      <c r="DJN339" s="6"/>
      <c r="DJO339" s="6"/>
      <c r="DJP339" s="6"/>
      <c r="DJQ339" s="6"/>
      <c r="DJR339" s="6"/>
      <c r="DJS339" s="6"/>
      <c r="DJT339" s="6"/>
      <c r="DJU339" s="6"/>
      <c r="DJV339" s="6"/>
      <c r="DJW339" s="6"/>
      <c r="DJX339" s="6"/>
      <c r="DJY339" s="6"/>
      <c r="DJZ339" s="6"/>
      <c r="DKA339" s="6"/>
      <c r="DKB339" s="6"/>
      <c r="DKC339" s="6"/>
      <c r="DKD339" s="6"/>
      <c r="DKE339" s="6"/>
      <c r="DKF339" s="6"/>
      <c r="DKG339" s="6"/>
      <c r="DKH339" s="6"/>
      <c r="DKI339" s="6"/>
      <c r="DKJ339" s="6"/>
      <c r="DKK339" s="6"/>
      <c r="DKL339" s="6"/>
      <c r="DKM339" s="6"/>
      <c r="DKN339" s="6"/>
      <c r="DKO339" s="6"/>
      <c r="DKP339" s="6"/>
      <c r="DKQ339" s="6"/>
      <c r="DKR339" s="6"/>
      <c r="DKS339" s="6"/>
      <c r="DKT339" s="6"/>
      <c r="DKU339" s="6"/>
      <c r="DKV339" s="6"/>
      <c r="DKW339" s="6"/>
      <c r="DKX339" s="6"/>
      <c r="DKY339" s="6"/>
      <c r="DKZ339" s="6"/>
      <c r="DLA339" s="6"/>
      <c r="DLB339" s="6"/>
      <c r="DLC339" s="6"/>
      <c r="DLD339" s="6"/>
      <c r="DLE339" s="6"/>
      <c r="DLF339" s="6"/>
      <c r="DLG339" s="6"/>
      <c r="DLH339" s="6"/>
      <c r="DLI339" s="6"/>
      <c r="DLJ339" s="6"/>
      <c r="DLK339" s="6"/>
      <c r="DLL339" s="6"/>
      <c r="DLM339" s="6"/>
      <c r="DLN339" s="6"/>
      <c r="DLO339" s="6"/>
      <c r="DLP339" s="6"/>
      <c r="DLQ339" s="6"/>
      <c r="DLR339" s="6"/>
      <c r="DLS339" s="6"/>
      <c r="DLT339" s="6"/>
      <c r="DLU339" s="6"/>
      <c r="DLV339" s="6"/>
      <c r="DLW339" s="6"/>
      <c r="DLX339" s="6"/>
      <c r="DLY339" s="6"/>
      <c r="DLZ339" s="6"/>
      <c r="DMA339" s="6"/>
      <c r="DMB339" s="6"/>
      <c r="DMC339" s="6"/>
      <c r="DMD339" s="6"/>
      <c r="DME339" s="6"/>
      <c r="DMF339" s="6"/>
      <c r="DMG339" s="6"/>
      <c r="DMH339" s="6"/>
      <c r="DMI339" s="6"/>
      <c r="DMJ339" s="6"/>
      <c r="DMK339" s="6"/>
      <c r="DML339" s="6"/>
      <c r="DMM339" s="6"/>
      <c r="DMN339" s="6"/>
      <c r="DMO339" s="6"/>
      <c r="DMP339" s="6"/>
      <c r="DMQ339" s="6"/>
      <c r="DMR339" s="6"/>
      <c r="DMS339" s="6"/>
      <c r="DMT339" s="6"/>
      <c r="DMU339" s="6"/>
      <c r="DMV339" s="6"/>
      <c r="DMW339" s="6"/>
      <c r="DMX339" s="6"/>
      <c r="DMY339" s="6"/>
      <c r="DMZ339" s="6"/>
      <c r="DNA339" s="6"/>
      <c r="DNB339" s="6"/>
      <c r="DNC339" s="6"/>
      <c r="DND339" s="6"/>
      <c r="DNE339" s="6"/>
      <c r="DNF339" s="6"/>
      <c r="DNG339" s="6"/>
      <c r="DNH339" s="6"/>
      <c r="DNI339" s="6"/>
      <c r="DNJ339" s="6"/>
      <c r="DNK339" s="6"/>
      <c r="DNL339" s="6"/>
      <c r="DNM339" s="6"/>
      <c r="DNN339" s="6"/>
      <c r="DNO339" s="6"/>
      <c r="DNP339" s="6"/>
      <c r="DNQ339" s="6"/>
      <c r="DNR339" s="6"/>
      <c r="DNS339" s="6"/>
      <c r="DNT339" s="6"/>
      <c r="DNU339" s="6"/>
      <c r="DNV339" s="6"/>
      <c r="DNW339" s="6"/>
      <c r="DNX339" s="6"/>
      <c r="DNY339" s="6"/>
      <c r="DNZ339" s="6"/>
      <c r="DOA339" s="6"/>
      <c r="DOB339" s="6"/>
      <c r="DOC339" s="6"/>
      <c r="DOD339" s="6"/>
      <c r="DOE339" s="6"/>
      <c r="DOF339" s="6"/>
      <c r="DOG339" s="6"/>
      <c r="DOH339" s="6"/>
      <c r="DOI339" s="6"/>
      <c r="DOJ339" s="6"/>
      <c r="DOK339" s="6"/>
      <c r="DOL339" s="6"/>
      <c r="DOM339" s="6"/>
      <c r="DON339" s="6"/>
      <c r="DOO339" s="6"/>
      <c r="DOP339" s="6"/>
      <c r="DOQ339" s="6"/>
      <c r="DOR339" s="6"/>
      <c r="DOS339" s="6"/>
      <c r="DOT339" s="6"/>
      <c r="DOU339" s="6"/>
      <c r="DOV339" s="6"/>
      <c r="DOW339" s="6"/>
      <c r="DOX339" s="6"/>
      <c r="DOY339" s="6"/>
      <c r="DOZ339" s="6"/>
      <c r="DPA339" s="6"/>
      <c r="DPB339" s="6"/>
      <c r="DPC339" s="6"/>
      <c r="DPD339" s="6"/>
      <c r="DPE339" s="6"/>
      <c r="DPF339" s="6"/>
      <c r="DPG339" s="6"/>
      <c r="DPH339" s="6"/>
      <c r="DPI339" s="6"/>
      <c r="DPJ339" s="6"/>
      <c r="DPK339" s="6"/>
      <c r="DPL339" s="6"/>
      <c r="DPM339" s="6"/>
      <c r="DPN339" s="6"/>
      <c r="DPO339" s="6"/>
      <c r="DPP339" s="6"/>
      <c r="DPQ339" s="6"/>
      <c r="DPR339" s="6"/>
      <c r="DPS339" s="6"/>
      <c r="DPT339" s="6"/>
      <c r="DPU339" s="6"/>
      <c r="DPV339" s="6"/>
      <c r="DPW339" s="6"/>
      <c r="DPX339" s="6"/>
      <c r="DPY339" s="6"/>
      <c r="DPZ339" s="6"/>
      <c r="DQA339" s="6"/>
      <c r="DQB339" s="6"/>
      <c r="DQC339" s="6"/>
      <c r="DQD339" s="6"/>
      <c r="DQE339" s="6"/>
      <c r="DQF339" s="6"/>
      <c r="DQG339" s="6"/>
      <c r="DQH339" s="6"/>
      <c r="DQI339" s="6"/>
      <c r="DQJ339" s="6"/>
      <c r="DQK339" s="6"/>
      <c r="DQL339" s="6"/>
      <c r="DQM339" s="6"/>
      <c r="DQN339" s="6"/>
      <c r="DQO339" s="6"/>
      <c r="DQP339" s="6"/>
      <c r="DQQ339" s="6"/>
      <c r="DQR339" s="6"/>
      <c r="DQS339" s="6"/>
      <c r="DQT339" s="6"/>
      <c r="DQU339" s="6"/>
      <c r="DQV339" s="6"/>
      <c r="DQW339" s="6"/>
      <c r="DQX339" s="6"/>
      <c r="DQY339" s="6"/>
      <c r="DQZ339" s="6"/>
      <c r="DRA339" s="6"/>
      <c r="DRB339" s="6"/>
      <c r="DRC339" s="6"/>
      <c r="DRD339" s="6"/>
      <c r="DRE339" s="6"/>
      <c r="DRF339" s="6"/>
      <c r="DRG339" s="6"/>
      <c r="DRH339" s="6"/>
      <c r="DRI339" s="6"/>
      <c r="DRJ339" s="6"/>
      <c r="DRK339" s="6"/>
      <c r="DRL339" s="6"/>
      <c r="DRM339" s="6"/>
      <c r="DRN339" s="6"/>
      <c r="DRO339" s="6"/>
      <c r="DRP339" s="6"/>
      <c r="DRQ339" s="6"/>
      <c r="DRR339" s="6"/>
      <c r="DRS339" s="6"/>
      <c r="DRT339" s="6"/>
      <c r="DRU339" s="6"/>
      <c r="DRV339" s="6"/>
      <c r="DRW339" s="6"/>
      <c r="DRX339" s="6"/>
      <c r="DRY339" s="6"/>
      <c r="DRZ339" s="6"/>
      <c r="DSA339" s="6"/>
      <c r="DSB339" s="6"/>
      <c r="DSC339" s="6"/>
      <c r="DSD339" s="6"/>
      <c r="DSE339" s="6"/>
      <c r="DSF339" s="6"/>
      <c r="DSG339" s="6"/>
      <c r="DSH339" s="6"/>
      <c r="DSI339" s="6"/>
      <c r="DSJ339" s="6"/>
      <c r="DSK339" s="6"/>
      <c r="DSL339" s="6"/>
      <c r="DSM339" s="6"/>
      <c r="DSN339" s="6"/>
      <c r="DSO339" s="6"/>
      <c r="DSP339" s="6"/>
      <c r="DSQ339" s="6"/>
      <c r="DSR339" s="6"/>
      <c r="DSS339" s="6"/>
      <c r="DST339" s="6"/>
      <c r="DSU339" s="6"/>
      <c r="DSV339" s="6"/>
      <c r="DSW339" s="6"/>
      <c r="DSX339" s="6"/>
      <c r="DSY339" s="6"/>
      <c r="DSZ339" s="6"/>
      <c r="DTA339" s="6"/>
      <c r="DTB339" s="6"/>
      <c r="DTC339" s="6"/>
      <c r="DTD339" s="6"/>
      <c r="DTE339" s="6"/>
      <c r="DTF339" s="6"/>
      <c r="DTG339" s="6"/>
      <c r="DTH339" s="6"/>
      <c r="DTI339" s="6"/>
      <c r="DTJ339" s="6"/>
      <c r="DTK339" s="6"/>
      <c r="DTL339" s="6"/>
      <c r="DTM339" s="6"/>
      <c r="DTN339" s="6"/>
      <c r="DTO339" s="6"/>
      <c r="DTP339" s="6"/>
      <c r="DTQ339" s="6"/>
      <c r="DTR339" s="6"/>
      <c r="DTS339" s="6"/>
      <c r="DTT339" s="6"/>
      <c r="DTU339" s="6"/>
      <c r="DTV339" s="6"/>
      <c r="DTW339" s="6"/>
      <c r="DTX339" s="6"/>
      <c r="DTY339" s="6"/>
      <c r="DTZ339" s="6"/>
      <c r="DUA339" s="6"/>
      <c r="DUB339" s="6"/>
      <c r="DUC339" s="6"/>
      <c r="DUD339" s="6"/>
      <c r="DUE339" s="6"/>
      <c r="DUF339" s="6"/>
      <c r="DUG339" s="6"/>
      <c r="DUH339" s="6"/>
      <c r="DUI339" s="6"/>
      <c r="DUJ339" s="6"/>
      <c r="DUK339" s="6"/>
      <c r="DUL339" s="6"/>
      <c r="DUM339" s="6"/>
      <c r="DUN339" s="6"/>
      <c r="DUO339" s="6"/>
      <c r="DUP339" s="6"/>
      <c r="DUQ339" s="6"/>
      <c r="DUR339" s="6"/>
      <c r="DUS339" s="6"/>
      <c r="DUT339" s="6"/>
      <c r="DUU339" s="6"/>
      <c r="DUV339" s="6"/>
      <c r="DUW339" s="6"/>
      <c r="DUX339" s="6"/>
      <c r="DUY339" s="6"/>
      <c r="DUZ339" s="6"/>
      <c r="DVA339" s="6"/>
      <c r="DVB339" s="6"/>
      <c r="DVC339" s="6"/>
      <c r="DVD339" s="6"/>
      <c r="DVE339" s="6"/>
      <c r="DVF339" s="6"/>
      <c r="DVG339" s="6"/>
      <c r="DVH339" s="6"/>
      <c r="DVI339" s="6"/>
      <c r="DVJ339" s="6"/>
      <c r="DVK339" s="6"/>
      <c r="DVL339" s="6"/>
      <c r="DVM339" s="6"/>
      <c r="DVN339" s="6"/>
      <c r="DVO339" s="6"/>
      <c r="DVP339" s="6"/>
      <c r="DVQ339" s="6"/>
      <c r="DVR339" s="6"/>
      <c r="DVS339" s="6"/>
      <c r="DVT339" s="6"/>
      <c r="DVU339" s="6"/>
      <c r="DVV339" s="6"/>
      <c r="DVW339" s="6"/>
      <c r="DVX339" s="6"/>
      <c r="DVY339" s="6"/>
      <c r="DVZ339" s="6"/>
      <c r="DWA339" s="6"/>
      <c r="DWB339" s="6"/>
      <c r="DWC339" s="6"/>
      <c r="DWD339" s="6"/>
      <c r="DWE339" s="6"/>
      <c r="DWF339" s="6"/>
      <c r="DWG339" s="6"/>
      <c r="DWH339" s="6"/>
      <c r="DWI339" s="6"/>
      <c r="DWJ339" s="6"/>
      <c r="DWK339" s="6"/>
      <c r="DWL339" s="6"/>
      <c r="DWM339" s="6"/>
      <c r="DWN339" s="6"/>
      <c r="DWO339" s="6"/>
      <c r="DWP339" s="6"/>
      <c r="DWQ339" s="6"/>
      <c r="DWR339" s="6"/>
      <c r="DWS339" s="6"/>
      <c r="DWT339" s="6"/>
      <c r="DWU339" s="6"/>
      <c r="DWV339" s="6"/>
      <c r="DWW339" s="6"/>
      <c r="DWX339" s="6"/>
      <c r="DWY339" s="6"/>
      <c r="DWZ339" s="6"/>
      <c r="DXA339" s="6"/>
      <c r="DXB339" s="6"/>
      <c r="DXC339" s="6"/>
      <c r="DXD339" s="6"/>
      <c r="DXE339" s="6"/>
      <c r="DXF339" s="6"/>
      <c r="DXG339" s="6"/>
      <c r="DXH339" s="6"/>
      <c r="DXI339" s="6"/>
      <c r="DXJ339" s="6"/>
      <c r="DXK339" s="6"/>
      <c r="DXL339" s="6"/>
      <c r="DXM339" s="6"/>
      <c r="DXN339" s="6"/>
      <c r="DXO339" s="6"/>
      <c r="DXP339" s="6"/>
      <c r="DXQ339" s="6"/>
      <c r="DXR339" s="6"/>
      <c r="DXS339" s="6"/>
      <c r="DXT339" s="6"/>
      <c r="DXU339" s="6"/>
      <c r="DXV339" s="6"/>
      <c r="DXW339" s="6"/>
      <c r="DXX339" s="6"/>
      <c r="DXY339" s="6"/>
      <c r="DXZ339" s="6"/>
      <c r="DYA339" s="6"/>
      <c r="DYB339" s="6"/>
      <c r="DYC339" s="6"/>
      <c r="DYD339" s="6"/>
      <c r="DYE339" s="6"/>
      <c r="DYF339" s="6"/>
      <c r="DYG339" s="6"/>
      <c r="DYH339" s="6"/>
      <c r="DYI339" s="6"/>
      <c r="DYJ339" s="6"/>
      <c r="DYK339" s="6"/>
      <c r="DYL339" s="6"/>
      <c r="DYM339" s="6"/>
      <c r="DYN339" s="6"/>
      <c r="DYO339" s="6"/>
      <c r="DYP339" s="6"/>
      <c r="DYQ339" s="6"/>
      <c r="DYR339" s="6"/>
      <c r="DYS339" s="6"/>
      <c r="DYT339" s="6"/>
      <c r="DYU339" s="6"/>
      <c r="DYV339" s="6"/>
      <c r="DYW339" s="6"/>
      <c r="DYX339" s="6"/>
      <c r="DYY339" s="6"/>
      <c r="DYZ339" s="6"/>
      <c r="DZA339" s="6"/>
      <c r="DZB339" s="6"/>
      <c r="DZC339" s="6"/>
      <c r="DZD339" s="6"/>
      <c r="DZE339" s="6"/>
      <c r="DZF339" s="6"/>
      <c r="DZG339" s="6"/>
      <c r="DZH339" s="6"/>
      <c r="DZI339" s="6"/>
      <c r="DZJ339" s="6"/>
      <c r="DZK339" s="6"/>
      <c r="DZL339" s="6"/>
      <c r="DZM339" s="6"/>
      <c r="DZN339" s="6"/>
      <c r="DZO339" s="6"/>
      <c r="DZP339" s="6"/>
      <c r="DZQ339" s="6"/>
      <c r="DZR339" s="6"/>
      <c r="DZS339" s="6"/>
      <c r="DZT339" s="6"/>
      <c r="DZU339" s="6"/>
      <c r="DZV339" s="6"/>
      <c r="DZW339" s="6"/>
      <c r="DZX339" s="6"/>
      <c r="DZY339" s="6"/>
      <c r="DZZ339" s="6"/>
      <c r="EAA339" s="6"/>
      <c r="EAB339" s="6"/>
      <c r="EAC339" s="6"/>
      <c r="EAD339" s="6"/>
      <c r="EAE339" s="6"/>
      <c r="EAF339" s="6"/>
      <c r="EAG339" s="6"/>
      <c r="EAH339" s="6"/>
      <c r="EAI339" s="6"/>
      <c r="EAJ339" s="6"/>
      <c r="EAK339" s="6"/>
      <c r="EAL339" s="6"/>
      <c r="EAM339" s="6"/>
      <c r="EAN339" s="6"/>
      <c r="EAO339" s="6"/>
      <c r="EAP339" s="6"/>
      <c r="EAQ339" s="6"/>
      <c r="EAR339" s="6"/>
      <c r="EAS339" s="6"/>
      <c r="EAT339" s="6"/>
      <c r="EAU339" s="6"/>
      <c r="EAV339" s="6"/>
      <c r="EAW339" s="6"/>
      <c r="EAX339" s="6"/>
      <c r="EAY339" s="6"/>
      <c r="EAZ339" s="6"/>
      <c r="EBA339" s="6"/>
      <c r="EBB339" s="6"/>
      <c r="EBC339" s="6"/>
      <c r="EBD339" s="6"/>
      <c r="EBE339" s="6"/>
      <c r="EBF339" s="6"/>
      <c r="EBG339" s="6"/>
      <c r="EBH339" s="6"/>
      <c r="EBI339" s="6"/>
      <c r="EBJ339" s="6"/>
      <c r="EBK339" s="6"/>
      <c r="EBL339" s="6"/>
      <c r="EBM339" s="6"/>
      <c r="EBN339" s="6"/>
      <c r="EBO339" s="6"/>
      <c r="EBP339" s="6"/>
      <c r="EBQ339" s="6"/>
      <c r="EBR339" s="6"/>
      <c r="EBS339" s="6"/>
      <c r="EBT339" s="6"/>
      <c r="EBU339" s="6"/>
      <c r="EBV339" s="6"/>
      <c r="EBW339" s="6"/>
      <c r="EBX339" s="6"/>
      <c r="EBY339" s="6"/>
      <c r="EBZ339" s="6"/>
      <c r="ECA339" s="6"/>
      <c r="ECB339" s="6"/>
      <c r="ECC339" s="6"/>
      <c r="ECD339" s="6"/>
      <c r="ECE339" s="6"/>
      <c r="ECF339" s="6"/>
      <c r="ECG339" s="6"/>
      <c r="ECH339" s="6"/>
      <c r="ECI339" s="6"/>
      <c r="ECJ339" s="6"/>
      <c r="ECK339" s="6"/>
      <c r="ECL339" s="6"/>
      <c r="ECM339" s="6"/>
      <c r="ECN339" s="6"/>
      <c r="ECO339" s="6"/>
      <c r="ECP339" s="6"/>
      <c r="ECQ339" s="6"/>
      <c r="ECR339" s="6"/>
      <c r="ECS339" s="6"/>
      <c r="ECT339" s="6"/>
      <c r="ECU339" s="6"/>
      <c r="ECV339" s="6"/>
      <c r="ECW339" s="6"/>
      <c r="ECX339" s="6"/>
      <c r="ECY339" s="6"/>
      <c r="ECZ339" s="6"/>
      <c r="EDA339" s="6"/>
      <c r="EDB339" s="6"/>
      <c r="EDC339" s="6"/>
      <c r="EDD339" s="6"/>
      <c r="EDE339" s="6"/>
      <c r="EDF339" s="6"/>
      <c r="EDG339" s="6"/>
      <c r="EDH339" s="6"/>
      <c r="EDI339" s="6"/>
      <c r="EDJ339" s="6"/>
      <c r="EDK339" s="6"/>
      <c r="EDL339" s="6"/>
      <c r="EDM339" s="6"/>
      <c r="EDN339" s="6"/>
      <c r="EDO339" s="6"/>
      <c r="EDP339" s="6"/>
      <c r="EDQ339" s="6"/>
      <c r="EDR339" s="6"/>
      <c r="EDS339" s="6"/>
      <c r="EDT339" s="6"/>
      <c r="EDU339" s="6"/>
      <c r="EDV339" s="6"/>
      <c r="EDW339" s="6"/>
      <c r="EDX339" s="6"/>
      <c r="EDY339" s="6"/>
      <c r="EDZ339" s="6"/>
      <c r="EEA339" s="6"/>
      <c r="EEB339" s="6"/>
      <c r="EEC339" s="6"/>
      <c r="EED339" s="6"/>
      <c r="EEE339" s="6"/>
      <c r="EEF339" s="6"/>
      <c r="EEG339" s="6"/>
      <c r="EEH339" s="6"/>
      <c r="EEI339" s="6"/>
      <c r="EEJ339" s="6"/>
      <c r="EEK339" s="6"/>
      <c r="EEL339" s="6"/>
      <c r="EEM339" s="6"/>
      <c r="EEN339" s="6"/>
      <c r="EEO339" s="6"/>
      <c r="EEP339" s="6"/>
      <c r="EEQ339" s="6"/>
      <c r="EER339" s="6"/>
      <c r="EES339" s="6"/>
      <c r="EET339" s="6"/>
      <c r="EEU339" s="6"/>
      <c r="EEV339" s="6"/>
      <c r="EEW339" s="6"/>
      <c r="EEX339" s="6"/>
      <c r="EEY339" s="6"/>
      <c r="EEZ339" s="6"/>
      <c r="EFA339" s="6"/>
      <c r="EFB339" s="6"/>
      <c r="EFC339" s="6"/>
      <c r="EFD339" s="6"/>
      <c r="EFE339" s="6"/>
      <c r="EFF339" s="6"/>
      <c r="EFG339" s="6"/>
      <c r="EFH339" s="6"/>
      <c r="EFI339" s="6"/>
      <c r="EFJ339" s="6"/>
      <c r="EFK339" s="6"/>
      <c r="EFL339" s="6"/>
      <c r="EFM339" s="6"/>
      <c r="EFN339" s="6"/>
      <c r="EFO339" s="6"/>
      <c r="EFP339" s="6"/>
      <c r="EFQ339" s="6"/>
      <c r="EFR339" s="6"/>
      <c r="EFS339" s="6"/>
      <c r="EFT339" s="6"/>
      <c r="EFU339" s="6"/>
      <c r="EFV339" s="6"/>
      <c r="EFW339" s="6"/>
      <c r="EFX339" s="6"/>
      <c r="EFY339" s="6"/>
      <c r="EFZ339" s="6"/>
      <c r="EGA339" s="6"/>
      <c r="EGB339" s="6"/>
      <c r="EGC339" s="6"/>
      <c r="EGD339" s="6"/>
      <c r="EGE339" s="6"/>
      <c r="EGF339" s="6"/>
      <c r="EGG339" s="6"/>
      <c r="EGH339" s="6"/>
      <c r="EGI339" s="6"/>
      <c r="EGJ339" s="6"/>
      <c r="EGK339" s="6"/>
      <c r="EGL339" s="6"/>
      <c r="EGM339" s="6"/>
      <c r="EGN339" s="6"/>
      <c r="EGO339" s="6"/>
      <c r="EGP339" s="6"/>
      <c r="EGQ339" s="6"/>
      <c r="EGR339" s="6"/>
      <c r="EGS339" s="6"/>
      <c r="EGT339" s="6"/>
      <c r="EGU339" s="6"/>
      <c r="EGV339" s="6"/>
      <c r="EGW339" s="6"/>
      <c r="EGX339" s="6"/>
      <c r="EGY339" s="6"/>
      <c r="EGZ339" s="6"/>
      <c r="EHA339" s="6"/>
      <c r="EHB339" s="6"/>
      <c r="EHC339" s="6"/>
      <c r="EHD339" s="6"/>
      <c r="EHE339" s="6"/>
      <c r="EHF339" s="6"/>
      <c r="EHG339" s="6"/>
      <c r="EHH339" s="6"/>
      <c r="EHI339" s="6"/>
      <c r="EHJ339" s="6"/>
      <c r="EHK339" s="6"/>
      <c r="EHL339" s="6"/>
      <c r="EHM339" s="6"/>
      <c r="EHN339" s="6"/>
      <c r="EHO339" s="6"/>
      <c r="EHP339" s="6"/>
      <c r="EHQ339" s="6"/>
      <c r="EHR339" s="6"/>
      <c r="EHS339" s="6"/>
      <c r="EHT339" s="6"/>
      <c r="EHU339" s="6"/>
      <c r="EHV339" s="6"/>
      <c r="EHW339" s="6"/>
      <c r="EHX339" s="6"/>
      <c r="EHY339" s="6"/>
      <c r="EHZ339" s="6"/>
      <c r="EIA339" s="6"/>
      <c r="EIB339" s="6"/>
      <c r="EIC339" s="6"/>
      <c r="EID339" s="6"/>
      <c r="EIE339" s="6"/>
      <c r="EIF339" s="6"/>
      <c r="EIG339" s="6"/>
      <c r="EIH339" s="6"/>
      <c r="EII339" s="6"/>
      <c r="EIJ339" s="6"/>
      <c r="EIK339" s="6"/>
      <c r="EIL339" s="6"/>
      <c r="EIM339" s="6"/>
      <c r="EIN339" s="6"/>
      <c r="EIO339" s="6"/>
      <c r="EIP339" s="6"/>
      <c r="EIQ339" s="6"/>
      <c r="EIR339" s="6"/>
      <c r="EIS339" s="6"/>
      <c r="EIT339" s="6"/>
      <c r="EIU339" s="6"/>
      <c r="EIV339" s="6"/>
      <c r="EIW339" s="6"/>
      <c r="EIX339" s="6"/>
      <c r="EIY339" s="6"/>
      <c r="EIZ339" s="6"/>
      <c r="EJA339" s="6"/>
      <c r="EJB339" s="6"/>
      <c r="EJC339" s="6"/>
      <c r="EJD339" s="6"/>
      <c r="EJE339" s="6"/>
      <c r="EJF339" s="6"/>
      <c r="EJG339" s="6"/>
      <c r="EJH339" s="6"/>
      <c r="EJI339" s="6"/>
      <c r="EJJ339" s="6"/>
      <c r="EJK339" s="6"/>
      <c r="EJL339" s="6"/>
      <c r="EJM339" s="6"/>
      <c r="EJN339" s="6"/>
      <c r="EJO339" s="6"/>
      <c r="EJP339" s="6"/>
      <c r="EJQ339" s="6"/>
      <c r="EJR339" s="6"/>
      <c r="EJS339" s="6"/>
      <c r="EJT339" s="6"/>
      <c r="EJU339" s="6"/>
      <c r="EJV339" s="6"/>
      <c r="EJW339" s="6"/>
      <c r="EJX339" s="6"/>
      <c r="EJY339" s="6"/>
      <c r="EJZ339" s="6"/>
      <c r="EKA339" s="6"/>
      <c r="EKB339" s="6"/>
      <c r="EKC339" s="6"/>
      <c r="EKD339" s="6"/>
      <c r="EKE339" s="6"/>
      <c r="EKF339" s="6"/>
      <c r="EKG339" s="6"/>
      <c r="EKH339" s="6"/>
      <c r="EKI339" s="6"/>
      <c r="EKJ339" s="6"/>
      <c r="EKK339" s="6"/>
      <c r="EKL339" s="6"/>
      <c r="EKM339" s="6"/>
      <c r="EKN339" s="6"/>
      <c r="EKO339" s="6"/>
      <c r="EKP339" s="6"/>
      <c r="EKQ339" s="6"/>
      <c r="EKR339" s="6"/>
      <c r="EKS339" s="6"/>
      <c r="EKT339" s="6"/>
      <c r="EKU339" s="6"/>
      <c r="EKV339" s="6"/>
      <c r="EKW339" s="6"/>
      <c r="EKX339" s="6"/>
      <c r="EKY339" s="6"/>
      <c r="EKZ339" s="6"/>
      <c r="ELA339" s="6"/>
      <c r="ELB339" s="6"/>
      <c r="ELC339" s="6"/>
      <c r="ELD339" s="6"/>
      <c r="ELE339" s="6"/>
      <c r="ELF339" s="6"/>
      <c r="ELG339" s="6"/>
      <c r="ELH339" s="6"/>
      <c r="ELI339" s="6"/>
      <c r="ELJ339" s="6"/>
      <c r="ELK339" s="6"/>
      <c r="ELL339" s="6"/>
      <c r="ELM339" s="6"/>
      <c r="ELN339" s="6"/>
      <c r="ELO339" s="6"/>
      <c r="ELP339" s="6"/>
      <c r="ELQ339" s="6"/>
      <c r="ELR339" s="6"/>
      <c r="ELS339" s="6"/>
      <c r="ELT339" s="6"/>
      <c r="ELU339" s="6"/>
      <c r="ELV339" s="6"/>
      <c r="ELW339" s="6"/>
      <c r="ELX339" s="6"/>
      <c r="ELY339" s="6"/>
      <c r="ELZ339" s="6"/>
      <c r="EMA339" s="6"/>
      <c r="EMB339" s="6"/>
      <c r="EMC339" s="6"/>
      <c r="EMD339" s="6"/>
      <c r="EME339" s="6"/>
      <c r="EMF339" s="6"/>
      <c r="EMG339" s="6"/>
      <c r="EMH339" s="6"/>
      <c r="EMI339" s="6"/>
      <c r="EMJ339" s="6"/>
      <c r="EMK339" s="6"/>
      <c r="EML339" s="6"/>
      <c r="EMM339" s="6"/>
      <c r="EMN339" s="6"/>
      <c r="EMO339" s="6"/>
      <c r="EMP339" s="6"/>
      <c r="EMQ339" s="6"/>
      <c r="EMR339" s="6"/>
      <c r="EMS339" s="6"/>
      <c r="EMT339" s="6"/>
      <c r="EMU339" s="6"/>
      <c r="EMV339" s="6"/>
      <c r="EMW339" s="6"/>
      <c r="EMX339" s="6"/>
      <c r="EMY339" s="6"/>
      <c r="EMZ339" s="6"/>
      <c r="ENA339" s="6"/>
      <c r="ENB339" s="6"/>
      <c r="ENC339" s="6"/>
      <c r="END339" s="6"/>
      <c r="ENE339" s="6"/>
      <c r="ENF339" s="6"/>
      <c r="ENG339" s="6"/>
      <c r="ENH339" s="6"/>
      <c r="ENI339" s="6"/>
      <c r="ENJ339" s="6"/>
      <c r="ENK339" s="6"/>
      <c r="ENL339" s="6"/>
      <c r="ENM339" s="6"/>
      <c r="ENN339" s="6"/>
      <c r="ENO339" s="6"/>
      <c r="ENP339" s="6"/>
      <c r="ENQ339" s="6"/>
      <c r="ENR339" s="6"/>
      <c r="ENS339" s="6"/>
      <c r="ENT339" s="6"/>
      <c r="ENU339" s="6"/>
      <c r="ENV339" s="6"/>
      <c r="ENW339" s="6"/>
      <c r="ENX339" s="6"/>
      <c r="ENY339" s="6"/>
      <c r="ENZ339" s="6"/>
      <c r="EOA339" s="6"/>
      <c r="EOB339" s="6"/>
      <c r="EOC339" s="6"/>
      <c r="EOD339" s="6"/>
      <c r="EOE339" s="6"/>
      <c r="EOF339" s="6"/>
      <c r="EOG339" s="6"/>
      <c r="EOH339" s="6"/>
      <c r="EOI339" s="6"/>
      <c r="EOJ339" s="6"/>
      <c r="EOK339" s="6"/>
      <c r="EOL339" s="6"/>
      <c r="EOM339" s="6"/>
      <c r="EON339" s="6"/>
      <c r="EOO339" s="6"/>
      <c r="EOP339" s="6"/>
      <c r="EOQ339" s="6"/>
      <c r="EOR339" s="6"/>
      <c r="EOS339" s="6"/>
      <c r="EOT339" s="6"/>
      <c r="EOU339" s="6"/>
      <c r="EOV339" s="6"/>
      <c r="EOW339" s="6"/>
      <c r="EOX339" s="6"/>
      <c r="EOY339" s="6"/>
      <c r="EOZ339" s="6"/>
      <c r="EPA339" s="6"/>
      <c r="EPB339" s="6"/>
      <c r="EPC339" s="6"/>
      <c r="EPD339" s="6"/>
      <c r="EPE339" s="6"/>
      <c r="EPF339" s="6"/>
      <c r="EPG339" s="6"/>
      <c r="EPH339" s="6"/>
      <c r="EPI339" s="6"/>
      <c r="EPJ339" s="6"/>
      <c r="EPK339" s="6"/>
      <c r="EPL339" s="6"/>
      <c r="EPM339" s="6"/>
      <c r="EPN339" s="6"/>
      <c r="EPO339" s="6"/>
      <c r="EPP339" s="6"/>
      <c r="EPQ339" s="6"/>
      <c r="EPR339" s="6"/>
      <c r="EPS339" s="6"/>
      <c r="EPT339" s="6"/>
      <c r="EPU339" s="6"/>
      <c r="EPV339" s="6"/>
      <c r="EPW339" s="6"/>
      <c r="EPX339" s="6"/>
      <c r="EPY339" s="6"/>
      <c r="EPZ339" s="6"/>
      <c r="EQA339" s="6"/>
      <c r="EQB339" s="6"/>
      <c r="EQC339" s="6"/>
      <c r="EQD339" s="6"/>
      <c r="EQE339" s="6"/>
      <c r="EQF339" s="6"/>
      <c r="EQG339" s="6"/>
      <c r="EQH339" s="6"/>
      <c r="EQI339" s="6"/>
      <c r="EQJ339" s="6"/>
      <c r="EQK339" s="6"/>
      <c r="EQL339" s="6"/>
      <c r="EQM339" s="6"/>
      <c r="EQN339" s="6"/>
      <c r="EQO339" s="6"/>
      <c r="EQP339" s="6"/>
      <c r="EQQ339" s="6"/>
      <c r="EQR339" s="6"/>
      <c r="EQS339" s="6"/>
      <c r="EQT339" s="6"/>
      <c r="EQU339" s="6"/>
      <c r="EQV339" s="6"/>
      <c r="EQW339" s="6"/>
      <c r="EQX339" s="6"/>
      <c r="EQY339" s="6"/>
      <c r="EQZ339" s="6"/>
      <c r="ERA339" s="6"/>
      <c r="ERB339" s="6"/>
      <c r="ERC339" s="6"/>
      <c r="ERD339" s="6"/>
      <c r="ERE339" s="6"/>
      <c r="ERF339" s="6"/>
      <c r="ERG339" s="6"/>
      <c r="ERH339" s="6"/>
      <c r="ERI339" s="6"/>
      <c r="ERJ339" s="6"/>
      <c r="ERK339" s="6"/>
      <c r="ERL339" s="6"/>
      <c r="ERM339" s="6"/>
      <c r="ERN339" s="6"/>
      <c r="ERO339" s="6"/>
      <c r="ERP339" s="6"/>
      <c r="ERQ339" s="6"/>
      <c r="ERR339" s="6"/>
      <c r="ERS339" s="6"/>
      <c r="ERT339" s="6"/>
      <c r="ERU339" s="6"/>
      <c r="ERV339" s="6"/>
      <c r="ERW339" s="6"/>
      <c r="ERX339" s="6"/>
      <c r="ERY339" s="6"/>
      <c r="ERZ339" s="6"/>
      <c r="ESA339" s="6"/>
      <c r="ESB339" s="6"/>
      <c r="ESC339" s="6"/>
      <c r="ESD339" s="6"/>
      <c r="ESE339" s="6"/>
      <c r="ESF339" s="6"/>
      <c r="ESG339" s="6"/>
      <c r="ESH339" s="6"/>
      <c r="ESI339" s="6"/>
      <c r="ESJ339" s="6"/>
      <c r="ESK339" s="6"/>
      <c r="ESL339" s="6"/>
      <c r="ESM339" s="6"/>
      <c r="ESN339" s="6"/>
      <c r="ESO339" s="6"/>
      <c r="ESP339" s="6"/>
      <c r="ESQ339" s="6"/>
      <c r="ESR339" s="6"/>
      <c r="ESS339" s="6"/>
      <c r="EST339" s="6"/>
      <c r="ESU339" s="6"/>
      <c r="ESV339" s="6"/>
      <c r="ESW339" s="6"/>
      <c r="ESX339" s="6"/>
      <c r="ESY339" s="6"/>
      <c r="ESZ339" s="6"/>
      <c r="ETA339" s="6"/>
      <c r="ETB339" s="6"/>
      <c r="ETC339" s="6"/>
      <c r="ETD339" s="6"/>
      <c r="ETE339" s="6"/>
      <c r="ETF339" s="6"/>
      <c r="ETG339" s="6"/>
      <c r="ETH339" s="6"/>
      <c r="ETI339" s="6"/>
      <c r="ETJ339" s="6"/>
      <c r="ETK339" s="6"/>
      <c r="ETL339" s="6"/>
      <c r="ETM339" s="6"/>
      <c r="ETN339" s="6"/>
      <c r="ETO339" s="6"/>
      <c r="ETP339" s="6"/>
      <c r="ETQ339" s="6"/>
      <c r="ETR339" s="6"/>
      <c r="ETS339" s="6"/>
      <c r="ETT339" s="6"/>
      <c r="ETU339" s="6"/>
      <c r="ETV339" s="6"/>
      <c r="ETW339" s="6"/>
      <c r="ETX339" s="6"/>
      <c r="ETY339" s="6"/>
      <c r="ETZ339" s="6"/>
      <c r="EUA339" s="6"/>
      <c r="EUB339" s="6"/>
      <c r="EUC339" s="6"/>
      <c r="EUD339" s="6"/>
      <c r="EUE339" s="6"/>
      <c r="EUF339" s="6"/>
      <c r="EUG339" s="6"/>
      <c r="EUH339" s="6"/>
      <c r="EUI339" s="6"/>
      <c r="EUJ339" s="6"/>
      <c r="EUK339" s="6"/>
      <c r="EUL339" s="6"/>
      <c r="EUM339" s="6"/>
      <c r="EUN339" s="6"/>
      <c r="EUO339" s="6"/>
      <c r="EUP339" s="6"/>
      <c r="EUQ339" s="6"/>
      <c r="EUR339" s="6"/>
      <c r="EUS339" s="6"/>
      <c r="EUT339" s="6"/>
      <c r="EUU339" s="6"/>
      <c r="EUV339" s="6"/>
      <c r="EUW339" s="6"/>
      <c r="EUX339" s="6"/>
      <c r="EUY339" s="6"/>
      <c r="EUZ339" s="6"/>
      <c r="EVA339" s="6"/>
      <c r="EVB339" s="6"/>
      <c r="EVC339" s="6"/>
      <c r="EVD339" s="6"/>
      <c r="EVE339" s="6"/>
      <c r="EVF339" s="6"/>
      <c r="EVG339" s="6"/>
      <c r="EVH339" s="6"/>
      <c r="EVI339" s="6"/>
      <c r="EVJ339" s="6"/>
      <c r="EVK339" s="6"/>
      <c r="EVL339" s="6"/>
      <c r="EVM339" s="6"/>
      <c r="EVN339" s="6"/>
      <c r="EVO339" s="6"/>
      <c r="EVP339" s="6"/>
      <c r="EVQ339" s="6"/>
      <c r="EVR339" s="6"/>
      <c r="EVS339" s="6"/>
      <c r="EVT339" s="6"/>
      <c r="EVU339" s="6"/>
      <c r="EVV339" s="6"/>
      <c r="EVW339" s="6"/>
      <c r="EVX339" s="6"/>
      <c r="EVY339" s="6"/>
      <c r="EVZ339" s="6"/>
      <c r="EWA339" s="6"/>
      <c r="EWB339" s="6"/>
      <c r="EWC339" s="6"/>
      <c r="EWD339" s="6"/>
      <c r="EWE339" s="6"/>
      <c r="EWF339" s="6"/>
      <c r="EWG339" s="6"/>
      <c r="EWH339" s="6"/>
      <c r="EWI339" s="6"/>
      <c r="EWJ339" s="6"/>
      <c r="EWK339" s="6"/>
      <c r="EWL339" s="6"/>
      <c r="EWM339" s="6"/>
      <c r="EWN339" s="6"/>
      <c r="EWO339" s="6"/>
      <c r="EWP339" s="6"/>
      <c r="EWQ339" s="6"/>
      <c r="EWR339" s="6"/>
      <c r="EWS339" s="6"/>
      <c r="EWT339" s="6"/>
      <c r="EWU339" s="6"/>
      <c r="EWV339" s="6"/>
      <c r="EWW339" s="6"/>
      <c r="EWX339" s="6"/>
      <c r="EWY339" s="6"/>
      <c r="EWZ339" s="6"/>
      <c r="EXA339" s="6"/>
      <c r="EXB339" s="6"/>
      <c r="EXC339" s="6"/>
      <c r="EXD339" s="6"/>
      <c r="EXE339" s="6"/>
      <c r="EXF339" s="6"/>
      <c r="EXG339" s="6"/>
      <c r="EXH339" s="6"/>
      <c r="EXI339" s="6"/>
      <c r="EXJ339" s="6"/>
      <c r="EXK339" s="6"/>
      <c r="EXL339" s="6"/>
      <c r="EXM339" s="6"/>
      <c r="EXN339" s="6"/>
      <c r="EXO339" s="6"/>
      <c r="EXP339" s="6"/>
      <c r="EXQ339" s="6"/>
      <c r="EXR339" s="6"/>
      <c r="EXS339" s="6"/>
      <c r="EXT339" s="6"/>
      <c r="EXU339" s="6"/>
      <c r="EXV339" s="6"/>
      <c r="EXW339" s="6"/>
      <c r="EXX339" s="6"/>
      <c r="EXY339" s="6"/>
      <c r="EXZ339" s="6"/>
      <c r="EYA339" s="6"/>
      <c r="EYB339" s="6"/>
      <c r="EYC339" s="6"/>
      <c r="EYD339" s="6"/>
      <c r="EYE339" s="6"/>
      <c r="EYF339" s="6"/>
      <c r="EYG339" s="6"/>
      <c r="EYH339" s="6"/>
      <c r="EYI339" s="6"/>
      <c r="EYJ339" s="6"/>
      <c r="EYK339" s="6"/>
      <c r="EYL339" s="6"/>
      <c r="EYM339" s="6"/>
      <c r="EYN339" s="6"/>
      <c r="EYO339" s="6"/>
      <c r="EYP339" s="6"/>
      <c r="EYQ339" s="6"/>
      <c r="EYR339" s="6"/>
      <c r="EYS339" s="6"/>
      <c r="EYT339" s="6"/>
      <c r="EYU339" s="6"/>
      <c r="EYV339" s="6"/>
      <c r="EYW339" s="6"/>
      <c r="EYX339" s="6"/>
      <c r="EYY339" s="6"/>
      <c r="EYZ339" s="6"/>
      <c r="EZA339" s="6"/>
      <c r="EZB339" s="6"/>
      <c r="EZC339" s="6"/>
      <c r="EZD339" s="6"/>
      <c r="EZE339" s="6"/>
      <c r="EZF339" s="6"/>
      <c r="EZG339" s="6"/>
      <c r="EZH339" s="6"/>
      <c r="EZI339" s="6"/>
      <c r="EZJ339" s="6"/>
      <c r="EZK339" s="6"/>
      <c r="EZL339" s="6"/>
      <c r="EZM339" s="6"/>
      <c r="EZN339" s="6"/>
      <c r="EZO339" s="6"/>
      <c r="EZP339" s="6"/>
      <c r="EZQ339" s="6"/>
      <c r="EZR339" s="6"/>
      <c r="EZS339" s="6"/>
      <c r="EZT339" s="6"/>
      <c r="EZU339" s="6"/>
      <c r="EZV339" s="6"/>
      <c r="EZW339" s="6"/>
      <c r="EZX339" s="6"/>
      <c r="EZY339" s="6"/>
      <c r="EZZ339" s="6"/>
      <c r="FAA339" s="6"/>
      <c r="FAB339" s="6"/>
      <c r="FAC339" s="6"/>
      <c r="FAD339" s="6"/>
      <c r="FAE339" s="6"/>
      <c r="FAF339" s="6"/>
      <c r="FAG339" s="6"/>
      <c r="FAH339" s="6"/>
      <c r="FAI339" s="6"/>
      <c r="FAJ339" s="6"/>
      <c r="FAK339" s="6"/>
      <c r="FAL339" s="6"/>
      <c r="FAM339" s="6"/>
      <c r="FAN339" s="6"/>
      <c r="FAO339" s="6"/>
      <c r="FAP339" s="6"/>
      <c r="FAQ339" s="6"/>
      <c r="FAR339" s="6"/>
      <c r="FAS339" s="6"/>
      <c r="FAT339" s="6"/>
      <c r="FAU339" s="6"/>
      <c r="FAV339" s="6"/>
      <c r="FAW339" s="6"/>
      <c r="FAX339" s="6"/>
      <c r="FAY339" s="6"/>
      <c r="FAZ339" s="6"/>
      <c r="FBA339" s="6"/>
      <c r="FBB339" s="6"/>
      <c r="FBC339" s="6"/>
      <c r="FBD339" s="6"/>
      <c r="FBE339" s="6"/>
      <c r="FBF339" s="6"/>
      <c r="FBG339" s="6"/>
      <c r="FBH339" s="6"/>
      <c r="FBI339" s="6"/>
      <c r="FBJ339" s="6"/>
      <c r="FBK339" s="6"/>
      <c r="FBL339" s="6"/>
      <c r="FBM339" s="6"/>
      <c r="FBN339" s="6"/>
      <c r="FBO339" s="6"/>
      <c r="FBP339" s="6"/>
      <c r="FBQ339" s="6"/>
      <c r="FBR339" s="6"/>
      <c r="FBS339" s="6"/>
      <c r="FBT339" s="6"/>
      <c r="FBU339" s="6"/>
      <c r="FBV339" s="6"/>
      <c r="FBW339" s="6"/>
      <c r="FBX339" s="6"/>
      <c r="FBY339" s="6"/>
      <c r="FBZ339" s="6"/>
      <c r="FCA339" s="6"/>
      <c r="FCB339" s="6"/>
      <c r="FCC339" s="6"/>
      <c r="FCD339" s="6"/>
      <c r="FCE339" s="6"/>
      <c r="FCF339" s="6"/>
      <c r="FCG339" s="6"/>
      <c r="FCH339" s="6"/>
      <c r="FCI339" s="6"/>
      <c r="FCJ339" s="6"/>
      <c r="FCK339" s="6"/>
      <c r="FCL339" s="6"/>
      <c r="FCM339" s="6"/>
      <c r="FCN339" s="6"/>
      <c r="FCO339" s="6"/>
      <c r="FCP339" s="6"/>
      <c r="FCQ339" s="6"/>
      <c r="FCR339" s="6"/>
      <c r="FCS339" s="6"/>
      <c r="FCT339" s="6"/>
      <c r="FCU339" s="6"/>
      <c r="FCV339" s="6"/>
      <c r="FCW339" s="6"/>
      <c r="FCX339" s="6"/>
      <c r="FCY339" s="6"/>
      <c r="FCZ339" s="6"/>
      <c r="FDA339" s="6"/>
      <c r="FDB339" s="6"/>
      <c r="FDC339" s="6"/>
      <c r="FDD339" s="6"/>
      <c r="FDE339" s="6"/>
      <c r="FDF339" s="6"/>
      <c r="FDG339" s="6"/>
      <c r="FDH339" s="6"/>
      <c r="FDI339" s="6"/>
      <c r="FDJ339" s="6"/>
      <c r="FDK339" s="6"/>
      <c r="FDL339" s="6"/>
      <c r="FDM339" s="6"/>
      <c r="FDN339" s="6"/>
      <c r="FDO339" s="6"/>
      <c r="FDP339" s="6"/>
      <c r="FDQ339" s="6"/>
      <c r="FDR339" s="6"/>
      <c r="FDS339" s="6"/>
      <c r="FDT339" s="6"/>
      <c r="FDU339" s="6"/>
      <c r="FDV339" s="6"/>
      <c r="FDW339" s="6"/>
      <c r="FDX339" s="6"/>
      <c r="FDY339" s="6"/>
      <c r="FDZ339" s="6"/>
      <c r="FEA339" s="6"/>
      <c r="FEB339" s="6"/>
      <c r="FEC339" s="6"/>
      <c r="FED339" s="6"/>
      <c r="FEE339" s="6"/>
      <c r="FEF339" s="6"/>
      <c r="FEG339" s="6"/>
      <c r="FEH339" s="6"/>
      <c r="FEI339" s="6"/>
      <c r="FEJ339" s="6"/>
      <c r="FEK339" s="6"/>
      <c r="FEL339" s="6"/>
      <c r="FEM339" s="6"/>
      <c r="FEN339" s="6"/>
      <c r="FEO339" s="6"/>
      <c r="FEP339" s="6"/>
      <c r="FEQ339" s="6"/>
      <c r="FER339" s="6"/>
      <c r="FES339" s="6"/>
      <c r="FET339" s="6"/>
      <c r="FEU339" s="6"/>
      <c r="FEV339" s="6"/>
      <c r="FEW339" s="6"/>
      <c r="FEX339" s="6"/>
      <c r="FEY339" s="6"/>
      <c r="FEZ339" s="6"/>
      <c r="FFA339" s="6"/>
      <c r="FFB339" s="6"/>
      <c r="FFC339" s="6"/>
      <c r="FFD339" s="6"/>
      <c r="FFE339" s="6"/>
      <c r="FFF339" s="6"/>
      <c r="FFG339" s="6"/>
      <c r="FFH339" s="6"/>
      <c r="FFI339" s="6"/>
      <c r="FFJ339" s="6"/>
      <c r="FFK339" s="6"/>
      <c r="FFL339" s="6"/>
      <c r="FFM339" s="6"/>
      <c r="FFN339" s="6"/>
      <c r="FFO339" s="6"/>
      <c r="FFP339" s="6"/>
      <c r="FFQ339" s="6"/>
      <c r="FFR339" s="6"/>
      <c r="FFS339" s="6"/>
      <c r="FFT339" s="6"/>
      <c r="FFU339" s="6"/>
      <c r="FFV339" s="6"/>
      <c r="FFW339" s="6"/>
      <c r="FFX339" s="6"/>
      <c r="FFY339" s="6"/>
      <c r="FFZ339" s="6"/>
      <c r="FGA339" s="6"/>
      <c r="FGB339" s="6"/>
      <c r="FGC339" s="6"/>
      <c r="FGD339" s="6"/>
      <c r="FGE339" s="6"/>
      <c r="FGF339" s="6"/>
      <c r="FGG339" s="6"/>
      <c r="FGH339" s="6"/>
      <c r="FGI339" s="6"/>
      <c r="FGJ339" s="6"/>
      <c r="FGK339" s="6"/>
      <c r="FGL339" s="6"/>
      <c r="FGM339" s="6"/>
      <c r="FGN339" s="6"/>
      <c r="FGO339" s="6"/>
      <c r="FGP339" s="6"/>
      <c r="FGQ339" s="6"/>
      <c r="FGR339" s="6"/>
      <c r="FGS339" s="6"/>
      <c r="FGT339" s="6"/>
      <c r="FGU339" s="6"/>
      <c r="FGV339" s="6"/>
      <c r="FGW339" s="6"/>
      <c r="FGX339" s="6"/>
      <c r="FGY339" s="6"/>
      <c r="FGZ339" s="6"/>
      <c r="FHA339" s="6"/>
      <c r="FHB339" s="6"/>
      <c r="FHC339" s="6"/>
      <c r="FHD339" s="6"/>
      <c r="FHE339" s="6"/>
      <c r="FHF339" s="6"/>
      <c r="FHG339" s="6"/>
      <c r="FHH339" s="6"/>
      <c r="FHI339" s="6"/>
      <c r="FHJ339" s="6"/>
      <c r="FHK339" s="6"/>
      <c r="FHL339" s="6"/>
      <c r="FHM339" s="6"/>
      <c r="FHN339" s="6"/>
      <c r="FHO339" s="6"/>
      <c r="FHP339" s="6"/>
      <c r="FHQ339" s="6"/>
      <c r="FHR339" s="6"/>
      <c r="FHS339" s="6"/>
      <c r="FHT339" s="6"/>
      <c r="FHU339" s="6"/>
      <c r="FHV339" s="6"/>
      <c r="FHW339" s="6"/>
      <c r="FHX339" s="6"/>
      <c r="FHY339" s="6"/>
      <c r="FHZ339" s="6"/>
      <c r="FIA339" s="6"/>
      <c r="FIB339" s="6"/>
      <c r="FIC339" s="6"/>
      <c r="FID339" s="6"/>
      <c r="FIE339" s="6"/>
      <c r="FIF339" s="6"/>
      <c r="FIG339" s="6"/>
      <c r="FIH339" s="6"/>
      <c r="FII339" s="6"/>
      <c r="FIJ339" s="6"/>
      <c r="FIK339" s="6"/>
      <c r="FIL339" s="6"/>
      <c r="FIM339" s="6"/>
      <c r="FIN339" s="6"/>
      <c r="FIO339" s="6"/>
      <c r="FIP339" s="6"/>
      <c r="FIQ339" s="6"/>
      <c r="FIR339" s="6"/>
      <c r="FIS339" s="6"/>
      <c r="FIT339" s="6"/>
      <c r="FIU339" s="6"/>
      <c r="FIV339" s="6"/>
      <c r="FIW339" s="6"/>
      <c r="FIX339" s="6"/>
      <c r="FIY339" s="6"/>
      <c r="FIZ339" s="6"/>
      <c r="FJA339" s="6"/>
      <c r="FJB339" s="6"/>
      <c r="FJC339" s="6"/>
      <c r="FJD339" s="6"/>
      <c r="FJE339" s="6"/>
      <c r="FJF339" s="6"/>
      <c r="FJG339" s="6"/>
      <c r="FJH339" s="6"/>
      <c r="FJI339" s="6"/>
      <c r="FJJ339" s="6"/>
      <c r="FJK339" s="6"/>
      <c r="FJL339" s="6"/>
      <c r="FJM339" s="6"/>
      <c r="FJN339" s="6"/>
      <c r="FJO339" s="6"/>
      <c r="FJP339" s="6"/>
      <c r="FJQ339" s="6"/>
      <c r="FJR339" s="6"/>
      <c r="FJS339" s="6"/>
      <c r="FJT339" s="6"/>
      <c r="FJU339" s="6"/>
      <c r="FJV339" s="6"/>
      <c r="FJW339" s="6"/>
      <c r="FJX339" s="6"/>
      <c r="FJY339" s="6"/>
      <c r="FJZ339" s="6"/>
      <c r="FKA339" s="6"/>
      <c r="FKB339" s="6"/>
      <c r="FKC339" s="6"/>
      <c r="FKD339" s="6"/>
      <c r="FKE339" s="6"/>
      <c r="FKF339" s="6"/>
      <c r="FKG339" s="6"/>
      <c r="FKH339" s="6"/>
      <c r="FKI339" s="6"/>
      <c r="FKJ339" s="6"/>
      <c r="FKK339" s="6"/>
      <c r="FKL339" s="6"/>
      <c r="FKM339" s="6"/>
      <c r="FKN339" s="6"/>
      <c r="FKO339" s="6"/>
      <c r="FKP339" s="6"/>
      <c r="FKQ339" s="6"/>
      <c r="FKR339" s="6"/>
      <c r="FKS339" s="6"/>
      <c r="FKT339" s="6"/>
      <c r="FKU339" s="6"/>
      <c r="FKV339" s="6"/>
      <c r="FKW339" s="6"/>
      <c r="FKX339" s="6"/>
      <c r="FKY339" s="6"/>
      <c r="FKZ339" s="6"/>
      <c r="FLA339" s="6"/>
      <c r="FLB339" s="6"/>
      <c r="FLC339" s="6"/>
      <c r="FLD339" s="6"/>
      <c r="FLE339" s="6"/>
      <c r="FLF339" s="6"/>
      <c r="FLG339" s="6"/>
      <c r="FLH339" s="6"/>
      <c r="FLI339" s="6"/>
      <c r="FLJ339" s="6"/>
      <c r="FLK339" s="6"/>
      <c r="FLL339" s="6"/>
      <c r="FLM339" s="6"/>
      <c r="FLN339" s="6"/>
      <c r="FLO339" s="6"/>
      <c r="FLP339" s="6"/>
      <c r="FLQ339" s="6"/>
      <c r="FLR339" s="6"/>
      <c r="FLS339" s="6"/>
      <c r="FLT339" s="6"/>
      <c r="FLU339" s="6"/>
      <c r="FLV339" s="6"/>
      <c r="FLW339" s="6"/>
      <c r="FLX339" s="6"/>
      <c r="FLY339" s="6"/>
      <c r="FLZ339" s="6"/>
      <c r="FMA339" s="6"/>
      <c r="FMB339" s="6"/>
      <c r="FMC339" s="6"/>
      <c r="FMD339" s="6"/>
      <c r="FME339" s="6"/>
      <c r="FMF339" s="6"/>
      <c r="FMG339" s="6"/>
      <c r="FMH339" s="6"/>
      <c r="FMI339" s="6"/>
      <c r="FMJ339" s="6"/>
      <c r="FMK339" s="6"/>
      <c r="FML339" s="6"/>
      <c r="FMM339" s="6"/>
      <c r="FMN339" s="6"/>
      <c r="FMO339" s="6"/>
      <c r="FMP339" s="6"/>
      <c r="FMQ339" s="6"/>
      <c r="FMR339" s="6"/>
      <c r="FMS339" s="6"/>
      <c r="FMT339" s="6"/>
      <c r="FMU339" s="6"/>
      <c r="FMV339" s="6"/>
      <c r="FMW339" s="6"/>
      <c r="FMX339" s="6"/>
      <c r="FMY339" s="6"/>
      <c r="FMZ339" s="6"/>
      <c r="FNA339" s="6"/>
      <c r="FNB339" s="6"/>
      <c r="FNC339" s="6"/>
      <c r="FND339" s="6"/>
      <c r="FNE339" s="6"/>
      <c r="FNF339" s="6"/>
      <c r="FNG339" s="6"/>
      <c r="FNH339" s="6"/>
      <c r="FNI339" s="6"/>
      <c r="FNJ339" s="6"/>
      <c r="FNK339" s="6"/>
      <c r="FNL339" s="6"/>
      <c r="FNM339" s="6"/>
      <c r="FNN339" s="6"/>
      <c r="FNO339" s="6"/>
      <c r="FNP339" s="6"/>
      <c r="FNQ339" s="6"/>
      <c r="FNR339" s="6"/>
      <c r="FNS339" s="6"/>
      <c r="FNT339" s="6"/>
      <c r="FNU339" s="6"/>
      <c r="FNV339" s="6"/>
      <c r="FNW339" s="6"/>
      <c r="FNX339" s="6"/>
      <c r="FNY339" s="6"/>
      <c r="FNZ339" s="6"/>
      <c r="FOA339" s="6"/>
      <c r="FOB339" s="6"/>
      <c r="FOC339" s="6"/>
      <c r="FOD339" s="6"/>
      <c r="FOE339" s="6"/>
      <c r="FOF339" s="6"/>
      <c r="FOG339" s="6"/>
      <c r="FOH339" s="6"/>
      <c r="FOI339" s="6"/>
      <c r="FOJ339" s="6"/>
      <c r="FOK339" s="6"/>
      <c r="FOL339" s="6"/>
      <c r="FOM339" s="6"/>
      <c r="FON339" s="6"/>
      <c r="FOO339" s="6"/>
      <c r="FOP339" s="6"/>
      <c r="FOQ339" s="6"/>
      <c r="FOR339" s="6"/>
      <c r="FOS339" s="6"/>
      <c r="FOT339" s="6"/>
      <c r="FOU339" s="6"/>
      <c r="FOV339" s="6"/>
      <c r="FOW339" s="6"/>
      <c r="FOX339" s="6"/>
      <c r="FOY339" s="6"/>
      <c r="FOZ339" s="6"/>
      <c r="FPA339" s="6"/>
      <c r="FPB339" s="6"/>
      <c r="FPC339" s="6"/>
      <c r="FPD339" s="6"/>
      <c r="FPE339" s="6"/>
      <c r="FPF339" s="6"/>
      <c r="FPG339" s="6"/>
      <c r="FPH339" s="6"/>
      <c r="FPI339" s="6"/>
      <c r="FPJ339" s="6"/>
      <c r="FPK339" s="6"/>
      <c r="FPL339" s="6"/>
      <c r="FPM339" s="6"/>
      <c r="FPN339" s="6"/>
      <c r="FPO339" s="6"/>
      <c r="FPP339" s="6"/>
      <c r="FPQ339" s="6"/>
      <c r="FPR339" s="6"/>
      <c r="FPS339" s="6"/>
      <c r="FPT339" s="6"/>
      <c r="FPU339" s="6"/>
      <c r="FPV339" s="6"/>
      <c r="FPW339" s="6"/>
      <c r="FPX339" s="6"/>
      <c r="FPY339" s="6"/>
      <c r="FPZ339" s="6"/>
      <c r="FQA339" s="6"/>
      <c r="FQB339" s="6"/>
      <c r="FQC339" s="6"/>
      <c r="FQD339" s="6"/>
      <c r="FQE339" s="6"/>
      <c r="FQF339" s="6"/>
      <c r="FQG339" s="6"/>
      <c r="FQH339" s="6"/>
      <c r="FQI339" s="6"/>
      <c r="FQJ339" s="6"/>
      <c r="FQK339" s="6"/>
      <c r="FQL339" s="6"/>
      <c r="FQM339" s="6"/>
      <c r="FQN339" s="6"/>
      <c r="FQO339" s="6"/>
      <c r="FQP339" s="6"/>
      <c r="FQQ339" s="6"/>
      <c r="FQR339" s="6"/>
      <c r="FQS339" s="6"/>
      <c r="FQT339" s="6"/>
      <c r="FQU339" s="6"/>
      <c r="FQV339" s="6"/>
      <c r="FQW339" s="6"/>
      <c r="FQX339" s="6"/>
      <c r="FQY339" s="6"/>
      <c r="FQZ339" s="6"/>
      <c r="FRA339" s="6"/>
      <c r="FRB339" s="6"/>
      <c r="FRC339" s="6"/>
      <c r="FRD339" s="6"/>
      <c r="FRE339" s="6"/>
      <c r="FRF339" s="6"/>
      <c r="FRG339" s="6"/>
      <c r="FRH339" s="6"/>
      <c r="FRI339" s="6"/>
      <c r="FRJ339" s="6"/>
      <c r="FRK339" s="6"/>
      <c r="FRL339" s="6"/>
      <c r="FRM339" s="6"/>
      <c r="FRN339" s="6"/>
      <c r="FRO339" s="6"/>
      <c r="FRP339" s="6"/>
      <c r="FRQ339" s="6"/>
      <c r="FRR339" s="6"/>
      <c r="FRS339" s="6"/>
      <c r="FRT339" s="6"/>
      <c r="FRU339" s="6"/>
      <c r="FRV339" s="6"/>
      <c r="FRW339" s="6"/>
      <c r="FRX339" s="6"/>
      <c r="FRY339" s="6"/>
      <c r="FRZ339" s="6"/>
      <c r="FSA339" s="6"/>
      <c r="FSB339" s="6"/>
      <c r="FSC339" s="6"/>
      <c r="FSD339" s="6"/>
      <c r="FSE339" s="6"/>
      <c r="FSF339" s="6"/>
      <c r="FSG339" s="6"/>
      <c r="FSH339" s="6"/>
      <c r="FSI339" s="6"/>
      <c r="FSJ339" s="6"/>
      <c r="FSK339" s="6"/>
      <c r="FSL339" s="6"/>
      <c r="FSM339" s="6"/>
      <c r="FSN339" s="6"/>
      <c r="FSO339" s="6"/>
      <c r="FSP339" s="6"/>
      <c r="FSQ339" s="6"/>
      <c r="FSR339" s="6"/>
      <c r="FSS339" s="6"/>
      <c r="FST339" s="6"/>
      <c r="FSU339" s="6"/>
      <c r="FSV339" s="6"/>
      <c r="FSW339" s="6"/>
      <c r="FSX339" s="6"/>
      <c r="FSY339" s="6"/>
      <c r="FSZ339" s="6"/>
      <c r="FTA339" s="6"/>
      <c r="FTB339" s="6"/>
      <c r="FTC339" s="6"/>
      <c r="FTD339" s="6"/>
      <c r="FTE339" s="6"/>
      <c r="FTF339" s="6"/>
      <c r="FTG339" s="6"/>
      <c r="FTH339" s="6"/>
      <c r="FTI339" s="6"/>
      <c r="FTJ339" s="6"/>
      <c r="FTK339" s="6"/>
      <c r="FTL339" s="6"/>
      <c r="FTM339" s="6"/>
      <c r="FTN339" s="6"/>
      <c r="FTO339" s="6"/>
      <c r="FTP339" s="6"/>
      <c r="FTQ339" s="6"/>
      <c r="FTR339" s="6"/>
      <c r="FTS339" s="6"/>
      <c r="FTT339" s="6"/>
      <c r="FTU339" s="6"/>
      <c r="FTV339" s="6"/>
      <c r="FTW339" s="6"/>
      <c r="FTX339" s="6"/>
      <c r="FTY339" s="6"/>
      <c r="FTZ339" s="6"/>
      <c r="FUA339" s="6"/>
      <c r="FUB339" s="6"/>
      <c r="FUC339" s="6"/>
      <c r="FUD339" s="6"/>
      <c r="FUE339" s="6"/>
      <c r="FUF339" s="6"/>
      <c r="FUG339" s="6"/>
      <c r="FUH339" s="6"/>
      <c r="FUI339" s="6"/>
      <c r="FUJ339" s="6"/>
      <c r="FUK339" s="6"/>
      <c r="FUL339" s="6"/>
      <c r="FUM339" s="6"/>
      <c r="FUN339" s="6"/>
      <c r="FUO339" s="6"/>
      <c r="FUP339" s="6"/>
      <c r="FUQ339" s="6"/>
      <c r="FUR339" s="6"/>
      <c r="FUS339" s="6"/>
      <c r="FUT339" s="6"/>
      <c r="FUU339" s="6"/>
      <c r="FUV339" s="6"/>
      <c r="FUW339" s="6"/>
      <c r="FUX339" s="6"/>
      <c r="FUY339" s="6"/>
      <c r="FUZ339" s="6"/>
      <c r="FVA339" s="6"/>
      <c r="FVB339" s="6"/>
      <c r="FVC339" s="6"/>
      <c r="FVD339" s="6"/>
      <c r="FVE339" s="6"/>
      <c r="FVF339" s="6"/>
      <c r="FVG339" s="6"/>
      <c r="FVH339" s="6"/>
      <c r="FVI339" s="6"/>
      <c r="FVJ339" s="6"/>
      <c r="FVK339" s="6"/>
      <c r="FVL339" s="6"/>
      <c r="FVM339" s="6"/>
      <c r="FVN339" s="6"/>
      <c r="FVO339" s="6"/>
      <c r="FVP339" s="6"/>
      <c r="FVQ339" s="6"/>
      <c r="FVR339" s="6"/>
      <c r="FVS339" s="6"/>
      <c r="FVT339" s="6"/>
      <c r="FVU339" s="6"/>
      <c r="FVV339" s="6"/>
      <c r="FVW339" s="6"/>
      <c r="FVX339" s="6"/>
      <c r="FVY339" s="6"/>
      <c r="FVZ339" s="6"/>
      <c r="FWA339" s="6"/>
      <c r="FWB339" s="6"/>
      <c r="FWC339" s="6"/>
      <c r="FWD339" s="6"/>
      <c r="FWE339" s="6"/>
      <c r="FWF339" s="6"/>
      <c r="FWG339" s="6"/>
      <c r="FWH339" s="6"/>
      <c r="FWI339" s="6"/>
      <c r="FWJ339" s="6"/>
      <c r="FWK339" s="6"/>
      <c r="FWL339" s="6"/>
      <c r="FWM339" s="6"/>
      <c r="FWN339" s="6"/>
      <c r="FWO339" s="6"/>
      <c r="FWP339" s="6"/>
      <c r="FWQ339" s="6"/>
      <c r="FWR339" s="6"/>
      <c r="FWS339" s="6"/>
      <c r="FWT339" s="6"/>
      <c r="FWU339" s="6"/>
      <c r="FWV339" s="6"/>
      <c r="FWW339" s="6"/>
      <c r="FWX339" s="6"/>
      <c r="FWY339" s="6"/>
      <c r="FWZ339" s="6"/>
      <c r="FXA339" s="6"/>
      <c r="FXB339" s="6"/>
      <c r="FXC339" s="6"/>
      <c r="FXD339" s="6"/>
      <c r="FXE339" s="6"/>
      <c r="FXF339" s="6"/>
      <c r="FXG339" s="6"/>
      <c r="FXH339" s="6"/>
      <c r="FXI339" s="6"/>
      <c r="FXJ339" s="6"/>
      <c r="FXK339" s="6"/>
      <c r="FXL339" s="6"/>
      <c r="FXM339" s="6"/>
      <c r="FXN339" s="6"/>
      <c r="FXO339" s="6"/>
      <c r="FXP339" s="6"/>
      <c r="FXQ339" s="6"/>
      <c r="FXR339" s="6"/>
      <c r="FXS339" s="6"/>
      <c r="FXT339" s="6"/>
      <c r="FXU339" s="6"/>
      <c r="FXV339" s="6"/>
      <c r="FXW339" s="6"/>
      <c r="FXX339" s="6"/>
      <c r="FXY339" s="6"/>
      <c r="FXZ339" s="6"/>
      <c r="FYA339" s="6"/>
      <c r="FYB339" s="6"/>
      <c r="FYC339" s="6"/>
      <c r="FYD339" s="6"/>
      <c r="FYE339" s="6"/>
      <c r="FYF339" s="6"/>
      <c r="FYG339" s="6"/>
      <c r="FYH339" s="6"/>
      <c r="FYI339" s="6"/>
      <c r="FYJ339" s="6"/>
      <c r="FYK339" s="6"/>
      <c r="FYL339" s="6"/>
      <c r="FYM339" s="6"/>
      <c r="FYN339" s="6"/>
      <c r="FYO339" s="6"/>
      <c r="FYP339" s="6"/>
      <c r="FYQ339" s="6"/>
      <c r="FYR339" s="6"/>
      <c r="FYS339" s="6"/>
      <c r="FYT339" s="6"/>
      <c r="FYU339" s="6"/>
      <c r="FYV339" s="6"/>
      <c r="FYW339" s="6"/>
      <c r="FYX339" s="6"/>
      <c r="FYY339" s="6"/>
      <c r="FYZ339" s="6"/>
      <c r="FZA339" s="6"/>
      <c r="FZB339" s="6"/>
      <c r="FZC339" s="6"/>
      <c r="FZD339" s="6"/>
      <c r="FZE339" s="6"/>
      <c r="FZF339" s="6"/>
      <c r="FZG339" s="6"/>
      <c r="FZH339" s="6"/>
      <c r="FZI339" s="6"/>
      <c r="FZJ339" s="6"/>
      <c r="FZK339" s="6"/>
      <c r="FZL339" s="6"/>
      <c r="FZM339" s="6"/>
      <c r="FZN339" s="6"/>
      <c r="FZO339" s="6"/>
      <c r="FZP339" s="6"/>
      <c r="FZQ339" s="6"/>
      <c r="FZR339" s="6"/>
      <c r="FZS339" s="6"/>
      <c r="FZT339" s="6"/>
      <c r="FZU339" s="6"/>
      <c r="FZV339" s="6"/>
      <c r="FZW339" s="6"/>
      <c r="FZX339" s="6"/>
      <c r="FZY339" s="6"/>
      <c r="FZZ339" s="6"/>
      <c r="GAA339" s="6"/>
      <c r="GAB339" s="6"/>
      <c r="GAC339" s="6"/>
      <c r="GAD339" s="6"/>
      <c r="GAE339" s="6"/>
      <c r="GAF339" s="6"/>
      <c r="GAG339" s="6"/>
      <c r="GAH339" s="6"/>
      <c r="GAI339" s="6"/>
      <c r="GAJ339" s="6"/>
      <c r="GAK339" s="6"/>
      <c r="GAL339" s="6"/>
      <c r="GAM339" s="6"/>
      <c r="GAN339" s="6"/>
      <c r="GAO339" s="6"/>
      <c r="GAP339" s="6"/>
      <c r="GAQ339" s="6"/>
      <c r="GAR339" s="6"/>
      <c r="GAS339" s="6"/>
      <c r="GAT339" s="6"/>
      <c r="GAU339" s="6"/>
      <c r="GAV339" s="6"/>
      <c r="GAW339" s="6"/>
      <c r="GAX339" s="6"/>
      <c r="GAY339" s="6"/>
      <c r="GAZ339" s="6"/>
      <c r="GBA339" s="6"/>
      <c r="GBB339" s="6"/>
      <c r="GBC339" s="6"/>
      <c r="GBD339" s="6"/>
      <c r="GBE339" s="6"/>
      <c r="GBF339" s="6"/>
      <c r="GBG339" s="6"/>
      <c r="GBH339" s="6"/>
      <c r="GBI339" s="6"/>
      <c r="GBJ339" s="6"/>
      <c r="GBK339" s="6"/>
      <c r="GBL339" s="6"/>
      <c r="GBM339" s="6"/>
      <c r="GBN339" s="6"/>
      <c r="GBO339" s="6"/>
      <c r="GBP339" s="6"/>
      <c r="GBQ339" s="6"/>
      <c r="GBR339" s="6"/>
      <c r="GBS339" s="6"/>
      <c r="GBT339" s="6"/>
      <c r="GBU339" s="6"/>
      <c r="GBV339" s="6"/>
      <c r="GBW339" s="6"/>
      <c r="GBX339" s="6"/>
      <c r="GBY339" s="6"/>
      <c r="GBZ339" s="6"/>
      <c r="GCA339" s="6"/>
      <c r="GCB339" s="6"/>
      <c r="GCC339" s="6"/>
      <c r="GCD339" s="6"/>
      <c r="GCE339" s="6"/>
      <c r="GCF339" s="6"/>
      <c r="GCG339" s="6"/>
      <c r="GCH339" s="6"/>
      <c r="GCI339" s="6"/>
      <c r="GCJ339" s="6"/>
      <c r="GCK339" s="6"/>
      <c r="GCL339" s="6"/>
      <c r="GCM339" s="6"/>
      <c r="GCN339" s="6"/>
      <c r="GCO339" s="6"/>
      <c r="GCP339" s="6"/>
      <c r="GCQ339" s="6"/>
      <c r="GCR339" s="6"/>
      <c r="GCS339" s="6"/>
      <c r="GCT339" s="6"/>
      <c r="GCU339" s="6"/>
      <c r="GCV339" s="6"/>
      <c r="GCW339" s="6"/>
      <c r="GCX339" s="6"/>
      <c r="GCY339" s="6"/>
      <c r="GCZ339" s="6"/>
      <c r="GDA339" s="6"/>
      <c r="GDB339" s="6"/>
      <c r="GDC339" s="6"/>
      <c r="GDD339" s="6"/>
      <c r="GDE339" s="6"/>
      <c r="GDF339" s="6"/>
      <c r="GDG339" s="6"/>
      <c r="GDH339" s="6"/>
      <c r="GDI339" s="6"/>
      <c r="GDJ339" s="6"/>
      <c r="GDK339" s="6"/>
      <c r="GDL339" s="6"/>
      <c r="GDM339" s="6"/>
      <c r="GDN339" s="6"/>
      <c r="GDO339" s="6"/>
      <c r="GDP339" s="6"/>
      <c r="GDQ339" s="6"/>
      <c r="GDR339" s="6"/>
      <c r="GDS339" s="6"/>
      <c r="GDT339" s="6"/>
      <c r="GDU339" s="6"/>
      <c r="GDV339" s="6"/>
      <c r="GDW339" s="6"/>
      <c r="GDX339" s="6"/>
      <c r="GDY339" s="6"/>
      <c r="GDZ339" s="6"/>
      <c r="GEA339" s="6"/>
      <c r="GEB339" s="6"/>
      <c r="GEC339" s="6"/>
      <c r="GED339" s="6"/>
      <c r="GEE339" s="6"/>
      <c r="GEF339" s="6"/>
      <c r="GEG339" s="6"/>
      <c r="GEH339" s="6"/>
      <c r="GEI339" s="6"/>
      <c r="GEJ339" s="6"/>
      <c r="GEK339" s="6"/>
      <c r="GEL339" s="6"/>
      <c r="GEM339" s="6"/>
      <c r="GEN339" s="6"/>
      <c r="GEO339" s="6"/>
      <c r="GEP339" s="6"/>
      <c r="GEQ339" s="6"/>
      <c r="GER339" s="6"/>
      <c r="GES339" s="6"/>
      <c r="GET339" s="6"/>
      <c r="GEU339" s="6"/>
      <c r="GEV339" s="6"/>
      <c r="GEW339" s="6"/>
      <c r="GEX339" s="6"/>
      <c r="GEY339" s="6"/>
      <c r="GEZ339" s="6"/>
      <c r="GFA339" s="6"/>
      <c r="GFB339" s="6"/>
      <c r="GFC339" s="6"/>
      <c r="GFD339" s="6"/>
      <c r="GFE339" s="6"/>
      <c r="GFF339" s="6"/>
      <c r="GFG339" s="6"/>
      <c r="GFH339" s="6"/>
      <c r="GFI339" s="6"/>
      <c r="GFJ339" s="6"/>
      <c r="GFK339" s="6"/>
      <c r="GFL339" s="6"/>
      <c r="GFM339" s="6"/>
      <c r="GFN339" s="6"/>
      <c r="GFO339" s="6"/>
      <c r="GFP339" s="6"/>
      <c r="GFQ339" s="6"/>
      <c r="GFR339" s="6"/>
      <c r="GFS339" s="6"/>
      <c r="GFT339" s="6"/>
      <c r="GFU339" s="6"/>
      <c r="GFV339" s="6"/>
      <c r="GFW339" s="6"/>
      <c r="GFX339" s="6"/>
      <c r="GFY339" s="6"/>
      <c r="GFZ339" s="6"/>
      <c r="GGA339" s="6"/>
      <c r="GGB339" s="6"/>
      <c r="GGC339" s="6"/>
      <c r="GGD339" s="6"/>
      <c r="GGE339" s="6"/>
      <c r="GGF339" s="6"/>
      <c r="GGG339" s="6"/>
      <c r="GGH339" s="6"/>
      <c r="GGI339" s="6"/>
      <c r="GGJ339" s="6"/>
      <c r="GGK339" s="6"/>
      <c r="GGL339" s="6"/>
      <c r="GGM339" s="6"/>
      <c r="GGN339" s="6"/>
      <c r="GGO339" s="6"/>
      <c r="GGP339" s="6"/>
      <c r="GGQ339" s="6"/>
      <c r="GGR339" s="6"/>
      <c r="GGS339" s="6"/>
      <c r="GGT339" s="6"/>
      <c r="GGU339" s="6"/>
      <c r="GGV339" s="6"/>
      <c r="GGW339" s="6"/>
      <c r="GGX339" s="6"/>
      <c r="GGY339" s="6"/>
      <c r="GGZ339" s="6"/>
      <c r="GHA339" s="6"/>
      <c r="GHB339" s="6"/>
      <c r="GHC339" s="6"/>
      <c r="GHD339" s="6"/>
      <c r="GHE339" s="6"/>
      <c r="GHF339" s="6"/>
      <c r="GHG339" s="6"/>
      <c r="GHH339" s="6"/>
      <c r="GHI339" s="6"/>
      <c r="GHJ339" s="6"/>
      <c r="GHK339" s="6"/>
      <c r="GHL339" s="6"/>
      <c r="GHM339" s="6"/>
      <c r="GHN339" s="6"/>
      <c r="GHO339" s="6"/>
      <c r="GHP339" s="6"/>
      <c r="GHQ339" s="6"/>
      <c r="GHR339" s="6"/>
      <c r="GHS339" s="6"/>
      <c r="GHT339" s="6"/>
      <c r="GHU339" s="6"/>
      <c r="GHV339" s="6"/>
      <c r="GHW339" s="6"/>
      <c r="GHX339" s="6"/>
      <c r="GHY339" s="6"/>
      <c r="GHZ339" s="6"/>
      <c r="GIA339" s="6"/>
      <c r="GIB339" s="6"/>
      <c r="GIC339" s="6"/>
      <c r="GID339" s="6"/>
      <c r="GIE339" s="6"/>
      <c r="GIF339" s="6"/>
      <c r="GIG339" s="6"/>
      <c r="GIH339" s="6"/>
      <c r="GII339" s="6"/>
      <c r="GIJ339" s="6"/>
      <c r="GIK339" s="6"/>
      <c r="GIL339" s="6"/>
      <c r="GIM339" s="6"/>
      <c r="GIN339" s="6"/>
      <c r="GIO339" s="6"/>
      <c r="GIP339" s="6"/>
      <c r="GIQ339" s="6"/>
      <c r="GIR339" s="6"/>
      <c r="GIS339" s="6"/>
      <c r="GIT339" s="6"/>
      <c r="GIU339" s="6"/>
      <c r="GIV339" s="6"/>
      <c r="GIW339" s="6"/>
      <c r="GIX339" s="6"/>
      <c r="GIY339" s="6"/>
      <c r="GIZ339" s="6"/>
      <c r="GJA339" s="6"/>
      <c r="GJB339" s="6"/>
      <c r="GJC339" s="6"/>
      <c r="GJD339" s="6"/>
      <c r="GJE339" s="6"/>
      <c r="GJF339" s="6"/>
      <c r="GJG339" s="6"/>
      <c r="GJH339" s="6"/>
      <c r="GJI339" s="6"/>
      <c r="GJJ339" s="6"/>
      <c r="GJK339" s="6"/>
      <c r="GJL339" s="6"/>
      <c r="GJM339" s="6"/>
      <c r="GJN339" s="6"/>
      <c r="GJO339" s="6"/>
      <c r="GJP339" s="6"/>
      <c r="GJQ339" s="6"/>
      <c r="GJR339" s="6"/>
      <c r="GJS339" s="6"/>
      <c r="GJT339" s="6"/>
      <c r="GJU339" s="6"/>
      <c r="GJV339" s="6"/>
      <c r="GJW339" s="6"/>
      <c r="GJX339" s="6"/>
      <c r="GJY339" s="6"/>
      <c r="GJZ339" s="6"/>
      <c r="GKA339" s="6"/>
      <c r="GKB339" s="6"/>
      <c r="GKC339" s="6"/>
      <c r="GKD339" s="6"/>
      <c r="GKE339" s="6"/>
      <c r="GKF339" s="6"/>
      <c r="GKG339" s="6"/>
      <c r="GKH339" s="6"/>
      <c r="GKI339" s="6"/>
      <c r="GKJ339" s="6"/>
      <c r="GKK339" s="6"/>
      <c r="GKL339" s="6"/>
      <c r="GKM339" s="6"/>
      <c r="GKN339" s="6"/>
      <c r="GKO339" s="6"/>
      <c r="GKP339" s="6"/>
      <c r="GKQ339" s="6"/>
      <c r="GKR339" s="6"/>
      <c r="GKS339" s="6"/>
      <c r="GKT339" s="6"/>
      <c r="GKU339" s="6"/>
      <c r="GKV339" s="6"/>
      <c r="GKW339" s="6"/>
      <c r="GKX339" s="6"/>
      <c r="GKY339" s="6"/>
      <c r="GKZ339" s="6"/>
      <c r="GLA339" s="6"/>
      <c r="GLB339" s="6"/>
      <c r="GLC339" s="6"/>
      <c r="GLD339" s="6"/>
      <c r="GLE339" s="6"/>
      <c r="GLF339" s="6"/>
      <c r="GLG339" s="6"/>
      <c r="GLH339" s="6"/>
      <c r="GLI339" s="6"/>
      <c r="GLJ339" s="6"/>
      <c r="GLK339" s="6"/>
      <c r="GLL339" s="6"/>
      <c r="GLM339" s="6"/>
      <c r="GLN339" s="6"/>
      <c r="GLO339" s="6"/>
      <c r="GLP339" s="6"/>
      <c r="GLQ339" s="6"/>
      <c r="GLR339" s="6"/>
      <c r="GLS339" s="6"/>
      <c r="GLT339" s="6"/>
      <c r="GLU339" s="6"/>
      <c r="GLV339" s="6"/>
      <c r="GLW339" s="6"/>
      <c r="GLX339" s="6"/>
      <c r="GLY339" s="6"/>
      <c r="GLZ339" s="6"/>
      <c r="GMA339" s="6"/>
      <c r="GMB339" s="6"/>
      <c r="GMC339" s="6"/>
      <c r="GMD339" s="6"/>
      <c r="GME339" s="6"/>
      <c r="GMF339" s="6"/>
      <c r="GMG339" s="6"/>
      <c r="GMH339" s="6"/>
      <c r="GMI339" s="6"/>
      <c r="GMJ339" s="6"/>
      <c r="GMK339" s="6"/>
      <c r="GML339" s="6"/>
      <c r="GMM339" s="6"/>
      <c r="GMN339" s="6"/>
      <c r="GMO339" s="6"/>
      <c r="GMP339" s="6"/>
      <c r="GMQ339" s="6"/>
      <c r="GMR339" s="6"/>
      <c r="GMS339" s="6"/>
      <c r="GMT339" s="6"/>
      <c r="GMU339" s="6"/>
      <c r="GMV339" s="6"/>
      <c r="GMW339" s="6"/>
      <c r="GMX339" s="6"/>
      <c r="GMY339" s="6"/>
      <c r="GMZ339" s="6"/>
      <c r="GNA339" s="6"/>
      <c r="GNB339" s="6"/>
      <c r="GNC339" s="6"/>
      <c r="GND339" s="6"/>
      <c r="GNE339" s="6"/>
      <c r="GNF339" s="6"/>
      <c r="GNG339" s="6"/>
      <c r="GNH339" s="6"/>
      <c r="GNI339" s="6"/>
      <c r="GNJ339" s="6"/>
      <c r="GNK339" s="6"/>
      <c r="GNL339" s="6"/>
      <c r="GNM339" s="6"/>
      <c r="GNN339" s="6"/>
      <c r="GNO339" s="6"/>
      <c r="GNP339" s="6"/>
      <c r="GNQ339" s="6"/>
      <c r="GNR339" s="6"/>
      <c r="GNS339" s="6"/>
      <c r="GNT339" s="6"/>
      <c r="GNU339" s="6"/>
      <c r="GNV339" s="6"/>
      <c r="GNW339" s="6"/>
      <c r="GNX339" s="6"/>
      <c r="GNY339" s="6"/>
      <c r="GNZ339" s="6"/>
      <c r="GOA339" s="6"/>
      <c r="GOB339" s="6"/>
      <c r="GOC339" s="6"/>
      <c r="GOD339" s="6"/>
      <c r="GOE339" s="6"/>
      <c r="GOF339" s="6"/>
      <c r="GOG339" s="6"/>
      <c r="GOH339" s="6"/>
      <c r="GOI339" s="6"/>
      <c r="GOJ339" s="6"/>
      <c r="GOK339" s="6"/>
      <c r="GOL339" s="6"/>
      <c r="GOM339" s="6"/>
      <c r="GON339" s="6"/>
      <c r="GOO339" s="6"/>
      <c r="GOP339" s="6"/>
      <c r="GOQ339" s="6"/>
      <c r="GOR339" s="6"/>
      <c r="GOS339" s="6"/>
      <c r="GOT339" s="6"/>
      <c r="GOU339" s="6"/>
      <c r="GOV339" s="6"/>
      <c r="GOW339" s="6"/>
      <c r="GOX339" s="6"/>
      <c r="GOY339" s="6"/>
      <c r="GOZ339" s="6"/>
      <c r="GPA339" s="6"/>
      <c r="GPB339" s="6"/>
      <c r="GPC339" s="6"/>
      <c r="GPD339" s="6"/>
      <c r="GPE339" s="6"/>
      <c r="GPF339" s="6"/>
      <c r="GPG339" s="6"/>
      <c r="GPH339" s="6"/>
      <c r="GPI339" s="6"/>
      <c r="GPJ339" s="6"/>
      <c r="GPK339" s="6"/>
      <c r="GPL339" s="6"/>
      <c r="GPM339" s="6"/>
      <c r="GPN339" s="6"/>
      <c r="GPO339" s="6"/>
      <c r="GPP339" s="6"/>
      <c r="GPQ339" s="6"/>
      <c r="GPR339" s="6"/>
      <c r="GPS339" s="6"/>
      <c r="GPT339" s="6"/>
      <c r="GPU339" s="6"/>
      <c r="GPV339" s="6"/>
      <c r="GPW339" s="6"/>
      <c r="GPX339" s="6"/>
      <c r="GPY339" s="6"/>
      <c r="GPZ339" s="6"/>
      <c r="GQA339" s="6"/>
      <c r="GQB339" s="6"/>
      <c r="GQC339" s="6"/>
      <c r="GQD339" s="6"/>
      <c r="GQE339" s="6"/>
      <c r="GQF339" s="6"/>
      <c r="GQG339" s="6"/>
      <c r="GQH339" s="6"/>
      <c r="GQI339" s="6"/>
      <c r="GQJ339" s="6"/>
      <c r="GQK339" s="6"/>
      <c r="GQL339" s="6"/>
      <c r="GQM339" s="6"/>
      <c r="GQN339" s="6"/>
      <c r="GQO339" s="6"/>
      <c r="GQP339" s="6"/>
      <c r="GQQ339" s="6"/>
      <c r="GQR339" s="6"/>
      <c r="GQS339" s="6"/>
      <c r="GQT339" s="6"/>
      <c r="GQU339" s="6"/>
      <c r="GQV339" s="6"/>
      <c r="GQW339" s="6"/>
      <c r="GQX339" s="6"/>
      <c r="GQY339" s="6"/>
      <c r="GQZ339" s="6"/>
      <c r="GRA339" s="6"/>
      <c r="GRB339" s="6"/>
      <c r="GRC339" s="6"/>
      <c r="GRD339" s="6"/>
      <c r="GRE339" s="6"/>
      <c r="GRF339" s="6"/>
      <c r="GRG339" s="6"/>
      <c r="GRH339" s="6"/>
      <c r="GRI339" s="6"/>
      <c r="GRJ339" s="6"/>
      <c r="GRK339" s="6"/>
      <c r="GRL339" s="6"/>
      <c r="GRM339" s="6"/>
      <c r="GRN339" s="6"/>
      <c r="GRO339" s="6"/>
      <c r="GRP339" s="6"/>
      <c r="GRQ339" s="6"/>
      <c r="GRR339" s="6"/>
      <c r="GRS339" s="6"/>
      <c r="GRT339" s="6"/>
      <c r="GRU339" s="6"/>
      <c r="GRV339" s="6"/>
      <c r="GRW339" s="6"/>
      <c r="GRX339" s="6"/>
      <c r="GRY339" s="6"/>
      <c r="GRZ339" s="6"/>
      <c r="GSA339" s="6"/>
      <c r="GSB339" s="6"/>
      <c r="GSC339" s="6"/>
      <c r="GSD339" s="6"/>
      <c r="GSE339" s="6"/>
      <c r="GSF339" s="6"/>
      <c r="GSG339" s="6"/>
      <c r="GSH339" s="6"/>
      <c r="GSI339" s="6"/>
      <c r="GSJ339" s="6"/>
      <c r="GSK339" s="6"/>
      <c r="GSL339" s="6"/>
      <c r="GSM339" s="6"/>
      <c r="GSN339" s="6"/>
      <c r="GSO339" s="6"/>
      <c r="GSP339" s="6"/>
      <c r="GSQ339" s="6"/>
      <c r="GSR339" s="6"/>
      <c r="GSS339" s="6"/>
      <c r="GST339" s="6"/>
      <c r="GSU339" s="6"/>
      <c r="GSV339" s="6"/>
      <c r="GSW339" s="6"/>
      <c r="GSX339" s="6"/>
      <c r="GSY339" s="6"/>
      <c r="GSZ339" s="6"/>
      <c r="GTA339" s="6"/>
      <c r="GTB339" s="6"/>
      <c r="GTC339" s="6"/>
      <c r="GTD339" s="6"/>
      <c r="GTE339" s="6"/>
      <c r="GTF339" s="6"/>
      <c r="GTG339" s="6"/>
      <c r="GTH339" s="6"/>
      <c r="GTI339" s="6"/>
      <c r="GTJ339" s="6"/>
      <c r="GTK339" s="6"/>
      <c r="GTL339" s="6"/>
      <c r="GTM339" s="6"/>
      <c r="GTN339" s="6"/>
      <c r="GTO339" s="6"/>
      <c r="GTP339" s="6"/>
      <c r="GTQ339" s="6"/>
      <c r="GTR339" s="6"/>
      <c r="GTS339" s="6"/>
      <c r="GTT339" s="6"/>
      <c r="GTU339" s="6"/>
      <c r="GTV339" s="6"/>
      <c r="GTW339" s="6"/>
      <c r="GTX339" s="6"/>
      <c r="GTY339" s="6"/>
      <c r="GTZ339" s="6"/>
      <c r="GUA339" s="6"/>
      <c r="GUB339" s="6"/>
      <c r="GUC339" s="6"/>
      <c r="GUD339" s="6"/>
      <c r="GUE339" s="6"/>
      <c r="GUF339" s="6"/>
      <c r="GUG339" s="6"/>
      <c r="GUH339" s="6"/>
      <c r="GUI339" s="6"/>
      <c r="GUJ339" s="6"/>
      <c r="GUK339" s="6"/>
      <c r="GUL339" s="6"/>
      <c r="GUM339" s="6"/>
      <c r="GUN339" s="6"/>
      <c r="GUO339" s="6"/>
      <c r="GUP339" s="6"/>
      <c r="GUQ339" s="6"/>
      <c r="GUR339" s="6"/>
      <c r="GUS339" s="6"/>
      <c r="GUT339" s="6"/>
      <c r="GUU339" s="6"/>
      <c r="GUV339" s="6"/>
      <c r="GUW339" s="6"/>
      <c r="GUX339" s="6"/>
      <c r="GUY339" s="6"/>
      <c r="GUZ339" s="6"/>
      <c r="GVA339" s="6"/>
      <c r="GVB339" s="6"/>
      <c r="GVC339" s="6"/>
      <c r="GVD339" s="6"/>
      <c r="GVE339" s="6"/>
      <c r="GVF339" s="6"/>
      <c r="GVG339" s="6"/>
      <c r="GVH339" s="6"/>
      <c r="GVI339" s="6"/>
      <c r="GVJ339" s="6"/>
      <c r="GVK339" s="6"/>
      <c r="GVL339" s="6"/>
      <c r="GVM339" s="6"/>
      <c r="GVN339" s="6"/>
      <c r="GVO339" s="6"/>
      <c r="GVP339" s="6"/>
      <c r="GVQ339" s="6"/>
      <c r="GVR339" s="6"/>
      <c r="GVS339" s="6"/>
      <c r="GVT339" s="6"/>
      <c r="GVU339" s="6"/>
      <c r="GVV339" s="6"/>
      <c r="GVW339" s="6"/>
      <c r="GVX339" s="6"/>
      <c r="GVY339" s="6"/>
      <c r="GVZ339" s="6"/>
      <c r="GWA339" s="6"/>
      <c r="GWB339" s="6"/>
      <c r="GWC339" s="6"/>
      <c r="GWD339" s="6"/>
      <c r="GWE339" s="6"/>
      <c r="GWF339" s="6"/>
      <c r="GWG339" s="6"/>
      <c r="GWH339" s="6"/>
      <c r="GWI339" s="6"/>
      <c r="GWJ339" s="6"/>
      <c r="GWK339" s="6"/>
      <c r="GWL339" s="6"/>
      <c r="GWM339" s="6"/>
      <c r="GWN339" s="6"/>
      <c r="GWO339" s="6"/>
      <c r="GWP339" s="6"/>
      <c r="GWQ339" s="6"/>
      <c r="GWR339" s="6"/>
      <c r="GWS339" s="6"/>
      <c r="GWT339" s="6"/>
      <c r="GWU339" s="6"/>
      <c r="GWV339" s="6"/>
      <c r="GWW339" s="6"/>
      <c r="GWX339" s="6"/>
      <c r="GWY339" s="6"/>
      <c r="GWZ339" s="6"/>
      <c r="GXA339" s="6"/>
      <c r="GXB339" s="6"/>
      <c r="GXC339" s="6"/>
      <c r="GXD339" s="6"/>
      <c r="GXE339" s="6"/>
      <c r="GXF339" s="6"/>
      <c r="GXG339" s="6"/>
      <c r="GXH339" s="6"/>
      <c r="GXI339" s="6"/>
      <c r="GXJ339" s="6"/>
      <c r="GXK339" s="6"/>
      <c r="GXL339" s="6"/>
      <c r="GXM339" s="6"/>
      <c r="GXN339" s="6"/>
      <c r="GXO339" s="6"/>
      <c r="GXP339" s="6"/>
      <c r="GXQ339" s="6"/>
      <c r="GXR339" s="6"/>
      <c r="GXS339" s="6"/>
      <c r="GXT339" s="6"/>
      <c r="GXU339" s="6"/>
      <c r="GXV339" s="6"/>
      <c r="GXW339" s="6"/>
      <c r="GXX339" s="6"/>
      <c r="GXY339" s="6"/>
      <c r="GXZ339" s="6"/>
      <c r="GYA339" s="6"/>
      <c r="GYB339" s="6"/>
      <c r="GYC339" s="6"/>
      <c r="GYD339" s="6"/>
      <c r="GYE339" s="6"/>
      <c r="GYF339" s="6"/>
      <c r="GYG339" s="6"/>
      <c r="GYH339" s="6"/>
      <c r="GYI339" s="6"/>
      <c r="GYJ339" s="6"/>
      <c r="GYK339" s="6"/>
      <c r="GYL339" s="6"/>
      <c r="GYM339" s="6"/>
      <c r="GYN339" s="6"/>
      <c r="GYO339" s="6"/>
      <c r="GYP339" s="6"/>
      <c r="GYQ339" s="6"/>
      <c r="GYR339" s="6"/>
      <c r="GYS339" s="6"/>
      <c r="GYT339" s="6"/>
      <c r="GYU339" s="6"/>
      <c r="GYV339" s="6"/>
      <c r="GYW339" s="6"/>
      <c r="GYX339" s="6"/>
      <c r="GYY339" s="6"/>
      <c r="GYZ339" s="6"/>
      <c r="GZA339" s="6"/>
      <c r="GZB339" s="6"/>
      <c r="GZC339" s="6"/>
      <c r="GZD339" s="6"/>
      <c r="GZE339" s="6"/>
      <c r="GZF339" s="6"/>
      <c r="GZG339" s="6"/>
      <c r="GZH339" s="6"/>
      <c r="GZI339" s="6"/>
      <c r="GZJ339" s="6"/>
      <c r="GZK339" s="6"/>
      <c r="GZL339" s="6"/>
      <c r="GZM339" s="6"/>
      <c r="GZN339" s="6"/>
      <c r="GZO339" s="6"/>
      <c r="GZP339" s="6"/>
      <c r="GZQ339" s="6"/>
      <c r="GZR339" s="6"/>
      <c r="GZS339" s="6"/>
      <c r="GZT339" s="6"/>
      <c r="GZU339" s="6"/>
      <c r="GZV339" s="6"/>
      <c r="GZW339" s="6"/>
      <c r="GZX339" s="6"/>
      <c r="GZY339" s="6"/>
      <c r="GZZ339" s="6"/>
      <c r="HAA339" s="6"/>
      <c r="HAB339" s="6"/>
      <c r="HAC339" s="6"/>
      <c r="HAD339" s="6"/>
      <c r="HAE339" s="6"/>
      <c r="HAF339" s="6"/>
      <c r="HAG339" s="6"/>
      <c r="HAH339" s="6"/>
      <c r="HAI339" s="6"/>
      <c r="HAJ339" s="6"/>
      <c r="HAK339" s="6"/>
      <c r="HAL339" s="6"/>
      <c r="HAM339" s="6"/>
      <c r="HAN339" s="6"/>
      <c r="HAO339" s="6"/>
      <c r="HAP339" s="6"/>
      <c r="HAQ339" s="6"/>
      <c r="HAR339" s="6"/>
      <c r="HAS339" s="6"/>
      <c r="HAT339" s="6"/>
      <c r="HAU339" s="6"/>
      <c r="HAV339" s="6"/>
      <c r="HAW339" s="6"/>
      <c r="HAX339" s="6"/>
      <c r="HAY339" s="6"/>
      <c r="HAZ339" s="6"/>
      <c r="HBA339" s="6"/>
      <c r="HBB339" s="6"/>
      <c r="HBC339" s="6"/>
      <c r="HBD339" s="6"/>
      <c r="HBE339" s="6"/>
      <c r="HBF339" s="6"/>
      <c r="HBG339" s="6"/>
      <c r="HBH339" s="6"/>
      <c r="HBI339" s="6"/>
      <c r="HBJ339" s="6"/>
      <c r="HBK339" s="6"/>
      <c r="HBL339" s="6"/>
      <c r="HBM339" s="6"/>
      <c r="HBN339" s="6"/>
      <c r="HBO339" s="6"/>
      <c r="HBP339" s="6"/>
      <c r="HBQ339" s="6"/>
      <c r="HBR339" s="6"/>
      <c r="HBS339" s="6"/>
      <c r="HBT339" s="6"/>
      <c r="HBU339" s="6"/>
      <c r="HBV339" s="6"/>
      <c r="HBW339" s="6"/>
      <c r="HBX339" s="6"/>
      <c r="HBY339" s="6"/>
      <c r="HBZ339" s="6"/>
      <c r="HCA339" s="6"/>
      <c r="HCB339" s="6"/>
      <c r="HCC339" s="6"/>
      <c r="HCD339" s="6"/>
      <c r="HCE339" s="6"/>
      <c r="HCF339" s="6"/>
      <c r="HCG339" s="6"/>
      <c r="HCH339" s="6"/>
      <c r="HCI339" s="6"/>
      <c r="HCJ339" s="6"/>
      <c r="HCK339" s="6"/>
      <c r="HCL339" s="6"/>
      <c r="HCM339" s="6"/>
      <c r="HCN339" s="6"/>
      <c r="HCO339" s="6"/>
      <c r="HCP339" s="6"/>
      <c r="HCQ339" s="6"/>
      <c r="HCR339" s="6"/>
      <c r="HCS339" s="6"/>
      <c r="HCT339" s="6"/>
      <c r="HCU339" s="6"/>
      <c r="HCV339" s="6"/>
      <c r="HCW339" s="6"/>
      <c r="HCX339" s="6"/>
      <c r="HCY339" s="6"/>
      <c r="HCZ339" s="6"/>
      <c r="HDA339" s="6"/>
      <c r="HDB339" s="6"/>
      <c r="HDC339" s="6"/>
      <c r="HDD339" s="6"/>
      <c r="HDE339" s="6"/>
      <c r="HDF339" s="6"/>
      <c r="HDG339" s="6"/>
      <c r="HDH339" s="6"/>
      <c r="HDI339" s="6"/>
      <c r="HDJ339" s="6"/>
      <c r="HDK339" s="6"/>
      <c r="HDL339" s="6"/>
      <c r="HDM339" s="6"/>
      <c r="HDN339" s="6"/>
      <c r="HDO339" s="6"/>
      <c r="HDP339" s="6"/>
      <c r="HDQ339" s="6"/>
      <c r="HDR339" s="6"/>
      <c r="HDS339" s="6"/>
      <c r="HDT339" s="6"/>
      <c r="HDU339" s="6"/>
      <c r="HDV339" s="6"/>
      <c r="HDW339" s="6"/>
      <c r="HDX339" s="6"/>
      <c r="HDY339" s="6"/>
      <c r="HDZ339" s="6"/>
      <c r="HEA339" s="6"/>
      <c r="HEB339" s="6"/>
      <c r="HEC339" s="6"/>
      <c r="HED339" s="6"/>
      <c r="HEE339" s="6"/>
      <c r="HEF339" s="6"/>
      <c r="HEG339" s="6"/>
      <c r="HEH339" s="6"/>
      <c r="HEI339" s="6"/>
      <c r="HEJ339" s="6"/>
      <c r="HEK339" s="6"/>
      <c r="HEL339" s="6"/>
      <c r="HEM339" s="6"/>
      <c r="HEN339" s="6"/>
      <c r="HEO339" s="6"/>
      <c r="HEP339" s="6"/>
      <c r="HEQ339" s="6"/>
      <c r="HER339" s="6"/>
      <c r="HES339" s="6"/>
      <c r="HET339" s="6"/>
      <c r="HEU339" s="6"/>
      <c r="HEV339" s="6"/>
      <c r="HEW339" s="6"/>
      <c r="HEX339" s="6"/>
      <c r="HEY339" s="6"/>
      <c r="HEZ339" s="6"/>
      <c r="HFA339" s="6"/>
      <c r="HFB339" s="6"/>
      <c r="HFC339" s="6"/>
      <c r="HFD339" s="6"/>
      <c r="HFE339" s="6"/>
      <c r="HFF339" s="6"/>
      <c r="HFG339" s="6"/>
      <c r="HFH339" s="6"/>
      <c r="HFI339" s="6"/>
      <c r="HFJ339" s="6"/>
      <c r="HFK339" s="6"/>
      <c r="HFL339" s="6"/>
      <c r="HFM339" s="6"/>
      <c r="HFN339" s="6"/>
      <c r="HFO339" s="6"/>
      <c r="HFP339" s="6"/>
      <c r="HFQ339" s="6"/>
      <c r="HFR339" s="6"/>
      <c r="HFS339" s="6"/>
      <c r="HFT339" s="6"/>
      <c r="HFU339" s="6"/>
      <c r="HFV339" s="6"/>
      <c r="HFW339" s="6"/>
      <c r="HFX339" s="6"/>
      <c r="HFY339" s="6"/>
      <c r="HFZ339" s="6"/>
      <c r="HGA339" s="6"/>
      <c r="HGB339" s="6"/>
      <c r="HGC339" s="6"/>
      <c r="HGD339" s="6"/>
      <c r="HGE339" s="6"/>
      <c r="HGF339" s="6"/>
      <c r="HGG339" s="6"/>
      <c r="HGH339" s="6"/>
      <c r="HGI339" s="6"/>
      <c r="HGJ339" s="6"/>
      <c r="HGK339" s="6"/>
      <c r="HGL339" s="6"/>
      <c r="HGM339" s="6"/>
      <c r="HGN339" s="6"/>
      <c r="HGO339" s="6"/>
      <c r="HGP339" s="6"/>
      <c r="HGQ339" s="6"/>
      <c r="HGR339" s="6"/>
      <c r="HGS339" s="6"/>
      <c r="HGT339" s="6"/>
      <c r="HGU339" s="6"/>
      <c r="HGV339" s="6"/>
      <c r="HGW339" s="6"/>
      <c r="HGX339" s="6"/>
      <c r="HGY339" s="6"/>
      <c r="HGZ339" s="6"/>
      <c r="HHA339" s="6"/>
      <c r="HHB339" s="6"/>
      <c r="HHC339" s="6"/>
      <c r="HHD339" s="6"/>
      <c r="HHE339" s="6"/>
      <c r="HHF339" s="6"/>
      <c r="HHG339" s="6"/>
      <c r="HHH339" s="6"/>
      <c r="HHI339" s="6"/>
      <c r="HHJ339" s="6"/>
      <c r="HHK339" s="6"/>
      <c r="HHL339" s="6"/>
      <c r="HHM339" s="6"/>
      <c r="HHN339" s="6"/>
      <c r="HHO339" s="6"/>
      <c r="HHP339" s="6"/>
      <c r="HHQ339" s="6"/>
      <c r="HHR339" s="6"/>
      <c r="HHS339" s="6"/>
      <c r="HHT339" s="6"/>
      <c r="HHU339" s="6"/>
      <c r="HHV339" s="6"/>
      <c r="HHW339" s="6"/>
      <c r="HHX339" s="6"/>
      <c r="HHY339" s="6"/>
      <c r="HHZ339" s="6"/>
      <c r="HIA339" s="6"/>
      <c r="HIB339" s="6"/>
      <c r="HIC339" s="6"/>
      <c r="HID339" s="6"/>
      <c r="HIE339" s="6"/>
      <c r="HIF339" s="6"/>
      <c r="HIG339" s="6"/>
      <c r="HIH339" s="6"/>
      <c r="HII339" s="6"/>
      <c r="HIJ339" s="6"/>
      <c r="HIK339" s="6"/>
      <c r="HIL339" s="6"/>
      <c r="HIM339" s="6"/>
      <c r="HIN339" s="6"/>
      <c r="HIO339" s="6"/>
      <c r="HIP339" s="6"/>
      <c r="HIQ339" s="6"/>
      <c r="HIR339" s="6"/>
      <c r="HIS339" s="6"/>
      <c r="HIT339" s="6"/>
      <c r="HIU339" s="6"/>
      <c r="HIV339" s="6"/>
      <c r="HIW339" s="6"/>
      <c r="HIX339" s="6"/>
      <c r="HIY339" s="6"/>
      <c r="HIZ339" s="6"/>
      <c r="HJA339" s="6"/>
      <c r="HJB339" s="6"/>
      <c r="HJC339" s="6"/>
      <c r="HJD339" s="6"/>
      <c r="HJE339" s="6"/>
      <c r="HJF339" s="6"/>
      <c r="HJG339" s="6"/>
      <c r="HJH339" s="6"/>
      <c r="HJI339" s="6"/>
      <c r="HJJ339" s="6"/>
      <c r="HJK339" s="6"/>
      <c r="HJL339" s="6"/>
      <c r="HJM339" s="6"/>
      <c r="HJN339" s="6"/>
      <c r="HJO339" s="6"/>
      <c r="HJP339" s="6"/>
      <c r="HJQ339" s="6"/>
      <c r="HJR339" s="6"/>
      <c r="HJS339" s="6"/>
      <c r="HJT339" s="6"/>
      <c r="HJU339" s="6"/>
      <c r="HJV339" s="6"/>
      <c r="HJW339" s="6"/>
      <c r="HJX339" s="6"/>
      <c r="HJY339" s="6"/>
      <c r="HJZ339" s="6"/>
      <c r="HKA339" s="6"/>
      <c r="HKB339" s="6"/>
      <c r="HKC339" s="6"/>
      <c r="HKD339" s="6"/>
      <c r="HKE339" s="6"/>
      <c r="HKF339" s="6"/>
      <c r="HKG339" s="6"/>
      <c r="HKH339" s="6"/>
      <c r="HKI339" s="6"/>
      <c r="HKJ339" s="6"/>
      <c r="HKK339" s="6"/>
      <c r="HKL339" s="6"/>
      <c r="HKM339" s="6"/>
      <c r="HKN339" s="6"/>
      <c r="HKO339" s="6"/>
      <c r="HKP339" s="6"/>
      <c r="HKQ339" s="6"/>
      <c r="HKR339" s="6"/>
      <c r="HKS339" s="6"/>
      <c r="HKT339" s="6"/>
      <c r="HKU339" s="6"/>
      <c r="HKV339" s="6"/>
      <c r="HKW339" s="6"/>
      <c r="HKX339" s="6"/>
      <c r="HKY339" s="6"/>
      <c r="HKZ339" s="6"/>
      <c r="HLA339" s="6"/>
      <c r="HLB339" s="6"/>
      <c r="HLC339" s="6"/>
      <c r="HLD339" s="6"/>
      <c r="HLE339" s="6"/>
      <c r="HLF339" s="6"/>
      <c r="HLG339" s="6"/>
      <c r="HLH339" s="6"/>
      <c r="HLI339" s="6"/>
      <c r="HLJ339" s="6"/>
      <c r="HLK339" s="6"/>
      <c r="HLL339" s="6"/>
      <c r="HLM339" s="6"/>
      <c r="HLN339" s="6"/>
      <c r="HLO339" s="6"/>
      <c r="HLP339" s="6"/>
      <c r="HLQ339" s="6"/>
      <c r="HLR339" s="6"/>
      <c r="HLS339" s="6"/>
      <c r="HLT339" s="6"/>
      <c r="HLU339" s="6"/>
      <c r="HLV339" s="6"/>
      <c r="HLW339" s="6"/>
      <c r="HLX339" s="6"/>
      <c r="HLY339" s="6"/>
      <c r="HLZ339" s="6"/>
      <c r="HMA339" s="6"/>
      <c r="HMB339" s="6"/>
      <c r="HMC339" s="6"/>
      <c r="HMD339" s="6"/>
      <c r="HME339" s="6"/>
      <c r="HMF339" s="6"/>
      <c r="HMG339" s="6"/>
      <c r="HMH339" s="6"/>
      <c r="HMI339" s="6"/>
      <c r="HMJ339" s="6"/>
      <c r="HMK339" s="6"/>
      <c r="HML339" s="6"/>
      <c r="HMM339" s="6"/>
      <c r="HMN339" s="6"/>
      <c r="HMO339" s="6"/>
      <c r="HMP339" s="6"/>
      <c r="HMQ339" s="6"/>
      <c r="HMR339" s="6"/>
      <c r="HMS339" s="6"/>
      <c r="HMT339" s="6"/>
      <c r="HMU339" s="6"/>
      <c r="HMV339" s="6"/>
      <c r="HMW339" s="6"/>
      <c r="HMX339" s="6"/>
      <c r="HMY339" s="6"/>
      <c r="HMZ339" s="6"/>
      <c r="HNA339" s="6"/>
      <c r="HNB339" s="6"/>
      <c r="HNC339" s="6"/>
      <c r="HND339" s="6"/>
      <c r="HNE339" s="6"/>
      <c r="HNF339" s="6"/>
      <c r="HNG339" s="6"/>
      <c r="HNH339" s="6"/>
      <c r="HNI339" s="6"/>
      <c r="HNJ339" s="6"/>
      <c r="HNK339" s="6"/>
      <c r="HNL339" s="6"/>
      <c r="HNM339" s="6"/>
      <c r="HNN339" s="6"/>
      <c r="HNO339" s="6"/>
      <c r="HNP339" s="6"/>
      <c r="HNQ339" s="6"/>
      <c r="HNR339" s="6"/>
      <c r="HNS339" s="6"/>
      <c r="HNT339" s="6"/>
      <c r="HNU339" s="6"/>
      <c r="HNV339" s="6"/>
      <c r="HNW339" s="6"/>
      <c r="HNX339" s="6"/>
      <c r="HNY339" s="6"/>
      <c r="HNZ339" s="6"/>
      <c r="HOA339" s="6"/>
      <c r="HOB339" s="6"/>
      <c r="HOC339" s="6"/>
      <c r="HOD339" s="6"/>
      <c r="HOE339" s="6"/>
      <c r="HOF339" s="6"/>
      <c r="HOG339" s="6"/>
      <c r="HOH339" s="6"/>
      <c r="HOI339" s="6"/>
      <c r="HOJ339" s="6"/>
      <c r="HOK339" s="6"/>
      <c r="HOL339" s="6"/>
      <c r="HOM339" s="6"/>
      <c r="HON339" s="6"/>
      <c r="HOO339" s="6"/>
      <c r="HOP339" s="6"/>
      <c r="HOQ339" s="6"/>
      <c r="HOR339" s="6"/>
      <c r="HOS339" s="6"/>
      <c r="HOT339" s="6"/>
      <c r="HOU339" s="6"/>
      <c r="HOV339" s="6"/>
      <c r="HOW339" s="6"/>
      <c r="HOX339" s="6"/>
      <c r="HOY339" s="6"/>
      <c r="HOZ339" s="6"/>
      <c r="HPA339" s="6"/>
      <c r="HPB339" s="6"/>
      <c r="HPC339" s="6"/>
      <c r="HPD339" s="6"/>
      <c r="HPE339" s="6"/>
      <c r="HPF339" s="6"/>
      <c r="HPG339" s="6"/>
      <c r="HPH339" s="6"/>
      <c r="HPI339" s="6"/>
      <c r="HPJ339" s="6"/>
      <c r="HPK339" s="6"/>
      <c r="HPL339" s="6"/>
      <c r="HPM339" s="6"/>
      <c r="HPN339" s="6"/>
      <c r="HPO339" s="6"/>
      <c r="HPP339" s="6"/>
      <c r="HPQ339" s="6"/>
      <c r="HPR339" s="6"/>
      <c r="HPS339" s="6"/>
      <c r="HPT339" s="6"/>
      <c r="HPU339" s="6"/>
      <c r="HPV339" s="6"/>
      <c r="HPW339" s="6"/>
      <c r="HPX339" s="6"/>
      <c r="HPY339" s="6"/>
      <c r="HPZ339" s="6"/>
      <c r="HQA339" s="6"/>
      <c r="HQB339" s="6"/>
      <c r="HQC339" s="6"/>
      <c r="HQD339" s="6"/>
      <c r="HQE339" s="6"/>
      <c r="HQF339" s="6"/>
      <c r="HQG339" s="6"/>
      <c r="HQH339" s="6"/>
      <c r="HQI339" s="6"/>
      <c r="HQJ339" s="6"/>
      <c r="HQK339" s="6"/>
      <c r="HQL339" s="6"/>
      <c r="HQM339" s="6"/>
      <c r="HQN339" s="6"/>
      <c r="HQO339" s="6"/>
      <c r="HQP339" s="6"/>
      <c r="HQQ339" s="6"/>
      <c r="HQR339" s="6"/>
      <c r="HQS339" s="6"/>
      <c r="HQT339" s="6"/>
      <c r="HQU339" s="6"/>
      <c r="HQV339" s="6"/>
      <c r="HQW339" s="6"/>
      <c r="HQX339" s="6"/>
      <c r="HQY339" s="6"/>
      <c r="HQZ339" s="6"/>
      <c r="HRA339" s="6"/>
      <c r="HRB339" s="6"/>
      <c r="HRC339" s="6"/>
      <c r="HRD339" s="6"/>
      <c r="HRE339" s="6"/>
      <c r="HRF339" s="6"/>
      <c r="HRG339" s="6"/>
      <c r="HRH339" s="6"/>
      <c r="HRI339" s="6"/>
      <c r="HRJ339" s="6"/>
      <c r="HRK339" s="6"/>
      <c r="HRL339" s="6"/>
      <c r="HRM339" s="6"/>
      <c r="HRN339" s="6"/>
      <c r="HRO339" s="6"/>
      <c r="HRP339" s="6"/>
      <c r="HRQ339" s="6"/>
      <c r="HRR339" s="6"/>
      <c r="HRS339" s="6"/>
      <c r="HRT339" s="6"/>
      <c r="HRU339" s="6"/>
      <c r="HRV339" s="6"/>
      <c r="HRW339" s="6"/>
      <c r="HRX339" s="6"/>
      <c r="HRY339" s="6"/>
      <c r="HRZ339" s="6"/>
      <c r="HSA339" s="6"/>
      <c r="HSB339" s="6"/>
      <c r="HSC339" s="6"/>
      <c r="HSD339" s="6"/>
      <c r="HSE339" s="6"/>
      <c r="HSF339" s="6"/>
      <c r="HSG339" s="6"/>
      <c r="HSH339" s="6"/>
      <c r="HSI339" s="6"/>
      <c r="HSJ339" s="6"/>
      <c r="HSK339" s="6"/>
      <c r="HSL339" s="6"/>
      <c r="HSM339" s="6"/>
      <c r="HSN339" s="6"/>
      <c r="HSO339" s="6"/>
      <c r="HSP339" s="6"/>
      <c r="HSQ339" s="6"/>
      <c r="HSR339" s="6"/>
      <c r="HSS339" s="6"/>
      <c r="HST339" s="6"/>
      <c r="HSU339" s="6"/>
      <c r="HSV339" s="6"/>
      <c r="HSW339" s="6"/>
      <c r="HSX339" s="6"/>
      <c r="HSY339" s="6"/>
      <c r="HSZ339" s="6"/>
      <c r="HTA339" s="6"/>
      <c r="HTB339" s="6"/>
      <c r="HTC339" s="6"/>
      <c r="HTD339" s="6"/>
      <c r="HTE339" s="6"/>
      <c r="HTF339" s="6"/>
      <c r="HTG339" s="6"/>
      <c r="HTH339" s="6"/>
      <c r="HTI339" s="6"/>
      <c r="HTJ339" s="6"/>
      <c r="HTK339" s="6"/>
      <c r="HTL339" s="6"/>
      <c r="HTM339" s="6"/>
      <c r="HTN339" s="6"/>
      <c r="HTO339" s="6"/>
      <c r="HTP339" s="6"/>
      <c r="HTQ339" s="6"/>
      <c r="HTR339" s="6"/>
      <c r="HTS339" s="6"/>
      <c r="HTT339" s="6"/>
      <c r="HTU339" s="6"/>
      <c r="HTV339" s="6"/>
      <c r="HTW339" s="6"/>
      <c r="HTX339" s="6"/>
      <c r="HTY339" s="6"/>
      <c r="HTZ339" s="6"/>
      <c r="HUA339" s="6"/>
      <c r="HUB339" s="6"/>
      <c r="HUC339" s="6"/>
      <c r="HUD339" s="6"/>
      <c r="HUE339" s="6"/>
      <c r="HUF339" s="6"/>
      <c r="HUG339" s="6"/>
      <c r="HUH339" s="6"/>
      <c r="HUI339" s="6"/>
      <c r="HUJ339" s="6"/>
      <c r="HUK339" s="6"/>
      <c r="HUL339" s="6"/>
      <c r="HUM339" s="6"/>
      <c r="HUN339" s="6"/>
      <c r="HUO339" s="6"/>
      <c r="HUP339" s="6"/>
      <c r="HUQ339" s="6"/>
      <c r="HUR339" s="6"/>
      <c r="HUS339" s="6"/>
      <c r="HUT339" s="6"/>
      <c r="HUU339" s="6"/>
      <c r="HUV339" s="6"/>
      <c r="HUW339" s="6"/>
      <c r="HUX339" s="6"/>
      <c r="HUY339" s="6"/>
      <c r="HUZ339" s="6"/>
      <c r="HVA339" s="6"/>
      <c r="HVB339" s="6"/>
      <c r="HVC339" s="6"/>
      <c r="HVD339" s="6"/>
      <c r="HVE339" s="6"/>
      <c r="HVF339" s="6"/>
      <c r="HVG339" s="6"/>
      <c r="HVH339" s="6"/>
      <c r="HVI339" s="6"/>
      <c r="HVJ339" s="6"/>
      <c r="HVK339" s="6"/>
      <c r="HVL339" s="6"/>
      <c r="HVM339" s="6"/>
      <c r="HVN339" s="6"/>
      <c r="HVO339" s="6"/>
      <c r="HVP339" s="6"/>
      <c r="HVQ339" s="6"/>
      <c r="HVR339" s="6"/>
      <c r="HVS339" s="6"/>
      <c r="HVT339" s="6"/>
      <c r="HVU339" s="6"/>
      <c r="HVV339" s="6"/>
      <c r="HVW339" s="6"/>
      <c r="HVX339" s="6"/>
      <c r="HVY339" s="6"/>
      <c r="HVZ339" s="6"/>
      <c r="HWA339" s="6"/>
      <c r="HWB339" s="6"/>
      <c r="HWC339" s="6"/>
      <c r="HWD339" s="6"/>
      <c r="HWE339" s="6"/>
      <c r="HWF339" s="6"/>
      <c r="HWG339" s="6"/>
      <c r="HWH339" s="6"/>
      <c r="HWI339" s="6"/>
      <c r="HWJ339" s="6"/>
      <c r="HWK339" s="6"/>
      <c r="HWL339" s="6"/>
      <c r="HWM339" s="6"/>
      <c r="HWN339" s="6"/>
      <c r="HWO339" s="6"/>
      <c r="HWP339" s="6"/>
      <c r="HWQ339" s="6"/>
      <c r="HWR339" s="6"/>
      <c r="HWS339" s="6"/>
      <c r="HWT339" s="6"/>
      <c r="HWU339" s="6"/>
      <c r="HWV339" s="6"/>
      <c r="HWW339" s="6"/>
      <c r="HWX339" s="6"/>
      <c r="HWY339" s="6"/>
      <c r="HWZ339" s="6"/>
      <c r="HXA339" s="6"/>
      <c r="HXB339" s="6"/>
      <c r="HXC339" s="6"/>
      <c r="HXD339" s="6"/>
      <c r="HXE339" s="6"/>
      <c r="HXF339" s="6"/>
      <c r="HXG339" s="6"/>
      <c r="HXH339" s="6"/>
      <c r="HXI339" s="6"/>
      <c r="HXJ339" s="6"/>
      <c r="HXK339" s="6"/>
      <c r="HXL339" s="6"/>
      <c r="HXM339" s="6"/>
      <c r="HXN339" s="6"/>
      <c r="HXO339" s="6"/>
      <c r="HXP339" s="6"/>
      <c r="HXQ339" s="6"/>
      <c r="HXR339" s="6"/>
      <c r="HXS339" s="6"/>
      <c r="HXT339" s="6"/>
      <c r="HXU339" s="6"/>
      <c r="HXV339" s="6"/>
      <c r="HXW339" s="6"/>
      <c r="HXX339" s="6"/>
      <c r="HXY339" s="6"/>
      <c r="HXZ339" s="6"/>
      <c r="HYA339" s="6"/>
      <c r="HYB339" s="6"/>
      <c r="HYC339" s="6"/>
      <c r="HYD339" s="6"/>
      <c r="HYE339" s="6"/>
      <c r="HYF339" s="6"/>
      <c r="HYG339" s="6"/>
      <c r="HYH339" s="6"/>
      <c r="HYI339" s="6"/>
      <c r="HYJ339" s="6"/>
      <c r="HYK339" s="6"/>
      <c r="HYL339" s="6"/>
      <c r="HYM339" s="6"/>
      <c r="HYN339" s="6"/>
      <c r="HYO339" s="6"/>
      <c r="HYP339" s="6"/>
      <c r="HYQ339" s="6"/>
      <c r="HYR339" s="6"/>
      <c r="HYS339" s="6"/>
      <c r="HYT339" s="6"/>
      <c r="HYU339" s="6"/>
      <c r="HYV339" s="6"/>
      <c r="HYW339" s="6"/>
      <c r="HYX339" s="6"/>
      <c r="HYY339" s="6"/>
      <c r="HYZ339" s="6"/>
      <c r="HZA339" s="6"/>
      <c r="HZB339" s="6"/>
      <c r="HZC339" s="6"/>
      <c r="HZD339" s="6"/>
      <c r="HZE339" s="6"/>
      <c r="HZF339" s="6"/>
      <c r="HZG339" s="6"/>
      <c r="HZH339" s="6"/>
      <c r="HZI339" s="6"/>
      <c r="HZJ339" s="6"/>
      <c r="HZK339" s="6"/>
      <c r="HZL339" s="6"/>
      <c r="HZM339" s="6"/>
      <c r="HZN339" s="6"/>
      <c r="HZO339" s="6"/>
      <c r="HZP339" s="6"/>
      <c r="HZQ339" s="6"/>
      <c r="HZR339" s="6"/>
      <c r="HZS339" s="6"/>
      <c r="HZT339" s="6"/>
      <c r="HZU339" s="6"/>
      <c r="HZV339" s="6"/>
      <c r="HZW339" s="6"/>
      <c r="HZX339" s="6"/>
      <c r="HZY339" s="6"/>
      <c r="HZZ339" s="6"/>
      <c r="IAA339" s="6"/>
      <c r="IAB339" s="6"/>
      <c r="IAC339" s="6"/>
      <c r="IAD339" s="6"/>
      <c r="IAE339" s="6"/>
      <c r="IAF339" s="6"/>
      <c r="IAG339" s="6"/>
      <c r="IAH339" s="6"/>
      <c r="IAI339" s="6"/>
      <c r="IAJ339" s="6"/>
      <c r="IAK339" s="6"/>
      <c r="IAL339" s="6"/>
      <c r="IAM339" s="6"/>
      <c r="IAN339" s="6"/>
      <c r="IAO339" s="6"/>
      <c r="IAP339" s="6"/>
      <c r="IAQ339" s="6"/>
      <c r="IAR339" s="6"/>
      <c r="IAS339" s="6"/>
      <c r="IAT339" s="6"/>
      <c r="IAU339" s="6"/>
      <c r="IAV339" s="6"/>
      <c r="IAW339" s="6"/>
      <c r="IAX339" s="6"/>
      <c r="IAY339" s="6"/>
      <c r="IAZ339" s="6"/>
      <c r="IBA339" s="6"/>
      <c r="IBB339" s="6"/>
      <c r="IBC339" s="6"/>
      <c r="IBD339" s="6"/>
      <c r="IBE339" s="6"/>
      <c r="IBF339" s="6"/>
      <c r="IBG339" s="6"/>
      <c r="IBH339" s="6"/>
      <c r="IBI339" s="6"/>
      <c r="IBJ339" s="6"/>
      <c r="IBK339" s="6"/>
      <c r="IBL339" s="6"/>
      <c r="IBM339" s="6"/>
      <c r="IBN339" s="6"/>
      <c r="IBO339" s="6"/>
      <c r="IBP339" s="6"/>
      <c r="IBQ339" s="6"/>
      <c r="IBR339" s="6"/>
      <c r="IBS339" s="6"/>
      <c r="IBT339" s="6"/>
      <c r="IBU339" s="6"/>
      <c r="IBV339" s="6"/>
      <c r="IBW339" s="6"/>
      <c r="IBX339" s="6"/>
      <c r="IBY339" s="6"/>
      <c r="IBZ339" s="6"/>
      <c r="ICA339" s="6"/>
      <c r="ICB339" s="6"/>
      <c r="ICC339" s="6"/>
      <c r="ICD339" s="6"/>
      <c r="ICE339" s="6"/>
      <c r="ICF339" s="6"/>
      <c r="ICG339" s="6"/>
      <c r="ICH339" s="6"/>
      <c r="ICI339" s="6"/>
      <c r="ICJ339" s="6"/>
      <c r="ICK339" s="6"/>
      <c r="ICL339" s="6"/>
      <c r="ICM339" s="6"/>
      <c r="ICN339" s="6"/>
      <c r="ICO339" s="6"/>
      <c r="ICP339" s="6"/>
      <c r="ICQ339" s="6"/>
      <c r="ICR339" s="6"/>
      <c r="ICS339" s="6"/>
      <c r="ICT339" s="6"/>
      <c r="ICU339" s="6"/>
      <c r="ICV339" s="6"/>
      <c r="ICW339" s="6"/>
      <c r="ICX339" s="6"/>
      <c r="ICY339" s="6"/>
      <c r="ICZ339" s="6"/>
      <c r="IDA339" s="6"/>
      <c r="IDB339" s="6"/>
      <c r="IDC339" s="6"/>
      <c r="IDD339" s="6"/>
      <c r="IDE339" s="6"/>
      <c r="IDF339" s="6"/>
      <c r="IDG339" s="6"/>
      <c r="IDH339" s="6"/>
      <c r="IDI339" s="6"/>
      <c r="IDJ339" s="6"/>
      <c r="IDK339" s="6"/>
      <c r="IDL339" s="6"/>
      <c r="IDM339" s="6"/>
      <c r="IDN339" s="6"/>
      <c r="IDO339" s="6"/>
      <c r="IDP339" s="6"/>
      <c r="IDQ339" s="6"/>
      <c r="IDR339" s="6"/>
      <c r="IDS339" s="6"/>
      <c r="IDT339" s="6"/>
      <c r="IDU339" s="6"/>
      <c r="IDV339" s="6"/>
      <c r="IDW339" s="6"/>
      <c r="IDX339" s="6"/>
      <c r="IDY339" s="6"/>
      <c r="IDZ339" s="6"/>
      <c r="IEA339" s="6"/>
      <c r="IEB339" s="6"/>
      <c r="IEC339" s="6"/>
      <c r="IED339" s="6"/>
      <c r="IEE339" s="6"/>
      <c r="IEF339" s="6"/>
      <c r="IEG339" s="6"/>
      <c r="IEH339" s="6"/>
      <c r="IEI339" s="6"/>
      <c r="IEJ339" s="6"/>
      <c r="IEK339" s="6"/>
      <c r="IEL339" s="6"/>
      <c r="IEM339" s="6"/>
      <c r="IEN339" s="6"/>
      <c r="IEO339" s="6"/>
      <c r="IEP339" s="6"/>
      <c r="IEQ339" s="6"/>
      <c r="IER339" s="6"/>
      <c r="IES339" s="6"/>
      <c r="IET339" s="6"/>
      <c r="IEU339" s="6"/>
      <c r="IEV339" s="6"/>
      <c r="IEW339" s="6"/>
      <c r="IEX339" s="6"/>
      <c r="IEY339" s="6"/>
      <c r="IEZ339" s="6"/>
      <c r="IFA339" s="6"/>
      <c r="IFB339" s="6"/>
      <c r="IFC339" s="6"/>
      <c r="IFD339" s="6"/>
      <c r="IFE339" s="6"/>
      <c r="IFF339" s="6"/>
      <c r="IFG339" s="6"/>
      <c r="IFH339" s="6"/>
      <c r="IFI339" s="6"/>
      <c r="IFJ339" s="6"/>
      <c r="IFK339" s="6"/>
      <c r="IFL339" s="6"/>
      <c r="IFM339" s="6"/>
      <c r="IFN339" s="6"/>
      <c r="IFO339" s="6"/>
      <c r="IFP339" s="6"/>
      <c r="IFQ339" s="6"/>
      <c r="IFR339" s="6"/>
      <c r="IFS339" s="6"/>
      <c r="IFT339" s="6"/>
      <c r="IFU339" s="6"/>
      <c r="IFV339" s="6"/>
      <c r="IFW339" s="6"/>
      <c r="IFX339" s="6"/>
      <c r="IFY339" s="6"/>
      <c r="IFZ339" s="6"/>
      <c r="IGA339" s="6"/>
      <c r="IGB339" s="6"/>
      <c r="IGC339" s="6"/>
      <c r="IGD339" s="6"/>
      <c r="IGE339" s="6"/>
      <c r="IGF339" s="6"/>
      <c r="IGG339" s="6"/>
      <c r="IGH339" s="6"/>
      <c r="IGI339" s="6"/>
      <c r="IGJ339" s="6"/>
      <c r="IGK339" s="6"/>
      <c r="IGL339" s="6"/>
      <c r="IGM339" s="6"/>
      <c r="IGN339" s="6"/>
      <c r="IGO339" s="6"/>
      <c r="IGP339" s="6"/>
      <c r="IGQ339" s="6"/>
      <c r="IGR339" s="6"/>
      <c r="IGS339" s="6"/>
      <c r="IGT339" s="6"/>
      <c r="IGU339" s="6"/>
      <c r="IGV339" s="6"/>
      <c r="IGW339" s="6"/>
      <c r="IGX339" s="6"/>
      <c r="IGY339" s="6"/>
      <c r="IGZ339" s="6"/>
      <c r="IHA339" s="6"/>
      <c r="IHB339" s="6"/>
      <c r="IHC339" s="6"/>
      <c r="IHD339" s="6"/>
      <c r="IHE339" s="6"/>
      <c r="IHF339" s="6"/>
      <c r="IHG339" s="6"/>
      <c r="IHH339" s="6"/>
      <c r="IHI339" s="6"/>
      <c r="IHJ339" s="6"/>
      <c r="IHK339" s="6"/>
      <c r="IHL339" s="6"/>
      <c r="IHM339" s="6"/>
      <c r="IHN339" s="6"/>
      <c r="IHO339" s="6"/>
      <c r="IHP339" s="6"/>
      <c r="IHQ339" s="6"/>
      <c r="IHR339" s="6"/>
      <c r="IHS339" s="6"/>
      <c r="IHT339" s="6"/>
      <c r="IHU339" s="6"/>
      <c r="IHV339" s="6"/>
      <c r="IHW339" s="6"/>
      <c r="IHX339" s="6"/>
      <c r="IHY339" s="6"/>
      <c r="IHZ339" s="6"/>
      <c r="IIA339" s="6"/>
      <c r="IIB339" s="6"/>
      <c r="IIC339" s="6"/>
      <c r="IID339" s="6"/>
      <c r="IIE339" s="6"/>
      <c r="IIF339" s="6"/>
      <c r="IIG339" s="6"/>
      <c r="IIH339" s="6"/>
      <c r="III339" s="6"/>
      <c r="IIJ339" s="6"/>
      <c r="IIK339" s="6"/>
      <c r="IIL339" s="6"/>
      <c r="IIM339" s="6"/>
      <c r="IIN339" s="6"/>
      <c r="IIO339" s="6"/>
      <c r="IIP339" s="6"/>
      <c r="IIQ339" s="6"/>
      <c r="IIR339" s="6"/>
      <c r="IIS339" s="6"/>
      <c r="IIT339" s="6"/>
      <c r="IIU339" s="6"/>
      <c r="IIV339" s="6"/>
      <c r="IIW339" s="6"/>
      <c r="IIX339" s="6"/>
      <c r="IIY339" s="6"/>
      <c r="IIZ339" s="6"/>
      <c r="IJA339" s="6"/>
      <c r="IJB339" s="6"/>
      <c r="IJC339" s="6"/>
      <c r="IJD339" s="6"/>
      <c r="IJE339" s="6"/>
      <c r="IJF339" s="6"/>
      <c r="IJG339" s="6"/>
      <c r="IJH339" s="6"/>
      <c r="IJI339" s="6"/>
      <c r="IJJ339" s="6"/>
      <c r="IJK339" s="6"/>
      <c r="IJL339" s="6"/>
      <c r="IJM339" s="6"/>
      <c r="IJN339" s="6"/>
      <c r="IJO339" s="6"/>
      <c r="IJP339" s="6"/>
      <c r="IJQ339" s="6"/>
      <c r="IJR339" s="6"/>
      <c r="IJS339" s="6"/>
      <c r="IJT339" s="6"/>
      <c r="IJU339" s="6"/>
      <c r="IJV339" s="6"/>
      <c r="IJW339" s="6"/>
      <c r="IJX339" s="6"/>
      <c r="IJY339" s="6"/>
      <c r="IJZ339" s="6"/>
      <c r="IKA339" s="6"/>
      <c r="IKB339" s="6"/>
      <c r="IKC339" s="6"/>
      <c r="IKD339" s="6"/>
      <c r="IKE339" s="6"/>
      <c r="IKF339" s="6"/>
      <c r="IKG339" s="6"/>
      <c r="IKH339" s="6"/>
      <c r="IKI339" s="6"/>
      <c r="IKJ339" s="6"/>
      <c r="IKK339" s="6"/>
      <c r="IKL339" s="6"/>
      <c r="IKM339" s="6"/>
      <c r="IKN339" s="6"/>
      <c r="IKO339" s="6"/>
      <c r="IKP339" s="6"/>
      <c r="IKQ339" s="6"/>
      <c r="IKR339" s="6"/>
      <c r="IKS339" s="6"/>
      <c r="IKT339" s="6"/>
      <c r="IKU339" s="6"/>
      <c r="IKV339" s="6"/>
      <c r="IKW339" s="6"/>
      <c r="IKX339" s="6"/>
      <c r="IKY339" s="6"/>
      <c r="IKZ339" s="6"/>
      <c r="ILA339" s="6"/>
      <c r="ILB339" s="6"/>
      <c r="ILC339" s="6"/>
      <c r="ILD339" s="6"/>
      <c r="ILE339" s="6"/>
      <c r="ILF339" s="6"/>
      <c r="ILG339" s="6"/>
      <c r="ILH339" s="6"/>
      <c r="ILI339" s="6"/>
      <c r="ILJ339" s="6"/>
      <c r="ILK339" s="6"/>
      <c r="ILL339" s="6"/>
      <c r="ILM339" s="6"/>
      <c r="ILN339" s="6"/>
      <c r="ILO339" s="6"/>
      <c r="ILP339" s="6"/>
      <c r="ILQ339" s="6"/>
      <c r="ILR339" s="6"/>
      <c r="ILS339" s="6"/>
      <c r="ILT339" s="6"/>
      <c r="ILU339" s="6"/>
      <c r="ILV339" s="6"/>
      <c r="ILW339" s="6"/>
      <c r="ILX339" s="6"/>
      <c r="ILY339" s="6"/>
      <c r="ILZ339" s="6"/>
      <c r="IMA339" s="6"/>
      <c r="IMB339" s="6"/>
      <c r="IMC339" s="6"/>
      <c r="IMD339" s="6"/>
      <c r="IME339" s="6"/>
      <c r="IMF339" s="6"/>
      <c r="IMG339" s="6"/>
      <c r="IMH339" s="6"/>
      <c r="IMI339" s="6"/>
      <c r="IMJ339" s="6"/>
      <c r="IMK339" s="6"/>
      <c r="IML339" s="6"/>
      <c r="IMM339" s="6"/>
      <c r="IMN339" s="6"/>
      <c r="IMO339" s="6"/>
      <c r="IMP339" s="6"/>
      <c r="IMQ339" s="6"/>
      <c r="IMR339" s="6"/>
      <c r="IMS339" s="6"/>
      <c r="IMT339" s="6"/>
      <c r="IMU339" s="6"/>
      <c r="IMV339" s="6"/>
      <c r="IMW339" s="6"/>
      <c r="IMX339" s="6"/>
      <c r="IMY339" s="6"/>
      <c r="IMZ339" s="6"/>
      <c r="INA339" s="6"/>
      <c r="INB339" s="6"/>
      <c r="INC339" s="6"/>
      <c r="IND339" s="6"/>
      <c r="INE339" s="6"/>
      <c r="INF339" s="6"/>
      <c r="ING339" s="6"/>
      <c r="INH339" s="6"/>
      <c r="INI339" s="6"/>
      <c r="INJ339" s="6"/>
      <c r="INK339" s="6"/>
      <c r="INL339" s="6"/>
      <c r="INM339" s="6"/>
      <c r="INN339" s="6"/>
      <c r="INO339" s="6"/>
      <c r="INP339" s="6"/>
      <c r="INQ339" s="6"/>
      <c r="INR339" s="6"/>
      <c r="INS339" s="6"/>
      <c r="INT339" s="6"/>
      <c r="INU339" s="6"/>
      <c r="INV339" s="6"/>
      <c r="INW339" s="6"/>
      <c r="INX339" s="6"/>
      <c r="INY339" s="6"/>
      <c r="INZ339" s="6"/>
      <c r="IOA339" s="6"/>
      <c r="IOB339" s="6"/>
      <c r="IOC339" s="6"/>
      <c r="IOD339" s="6"/>
      <c r="IOE339" s="6"/>
      <c r="IOF339" s="6"/>
      <c r="IOG339" s="6"/>
      <c r="IOH339" s="6"/>
      <c r="IOI339" s="6"/>
      <c r="IOJ339" s="6"/>
      <c r="IOK339" s="6"/>
      <c r="IOL339" s="6"/>
      <c r="IOM339" s="6"/>
      <c r="ION339" s="6"/>
      <c r="IOO339" s="6"/>
      <c r="IOP339" s="6"/>
      <c r="IOQ339" s="6"/>
      <c r="IOR339" s="6"/>
      <c r="IOS339" s="6"/>
      <c r="IOT339" s="6"/>
      <c r="IOU339" s="6"/>
      <c r="IOV339" s="6"/>
      <c r="IOW339" s="6"/>
      <c r="IOX339" s="6"/>
      <c r="IOY339" s="6"/>
      <c r="IOZ339" s="6"/>
      <c r="IPA339" s="6"/>
      <c r="IPB339" s="6"/>
      <c r="IPC339" s="6"/>
      <c r="IPD339" s="6"/>
      <c r="IPE339" s="6"/>
      <c r="IPF339" s="6"/>
      <c r="IPG339" s="6"/>
      <c r="IPH339" s="6"/>
      <c r="IPI339" s="6"/>
      <c r="IPJ339" s="6"/>
      <c r="IPK339" s="6"/>
      <c r="IPL339" s="6"/>
      <c r="IPM339" s="6"/>
      <c r="IPN339" s="6"/>
      <c r="IPO339" s="6"/>
      <c r="IPP339" s="6"/>
      <c r="IPQ339" s="6"/>
      <c r="IPR339" s="6"/>
      <c r="IPS339" s="6"/>
      <c r="IPT339" s="6"/>
      <c r="IPU339" s="6"/>
      <c r="IPV339" s="6"/>
      <c r="IPW339" s="6"/>
      <c r="IPX339" s="6"/>
      <c r="IPY339" s="6"/>
      <c r="IPZ339" s="6"/>
      <c r="IQA339" s="6"/>
      <c r="IQB339" s="6"/>
      <c r="IQC339" s="6"/>
      <c r="IQD339" s="6"/>
      <c r="IQE339" s="6"/>
      <c r="IQF339" s="6"/>
      <c r="IQG339" s="6"/>
      <c r="IQH339" s="6"/>
      <c r="IQI339" s="6"/>
      <c r="IQJ339" s="6"/>
      <c r="IQK339" s="6"/>
      <c r="IQL339" s="6"/>
      <c r="IQM339" s="6"/>
      <c r="IQN339" s="6"/>
      <c r="IQO339" s="6"/>
      <c r="IQP339" s="6"/>
      <c r="IQQ339" s="6"/>
      <c r="IQR339" s="6"/>
      <c r="IQS339" s="6"/>
      <c r="IQT339" s="6"/>
      <c r="IQU339" s="6"/>
      <c r="IQV339" s="6"/>
      <c r="IQW339" s="6"/>
      <c r="IQX339" s="6"/>
      <c r="IQY339" s="6"/>
      <c r="IQZ339" s="6"/>
      <c r="IRA339" s="6"/>
      <c r="IRB339" s="6"/>
      <c r="IRC339" s="6"/>
      <c r="IRD339" s="6"/>
      <c r="IRE339" s="6"/>
      <c r="IRF339" s="6"/>
      <c r="IRG339" s="6"/>
      <c r="IRH339" s="6"/>
      <c r="IRI339" s="6"/>
      <c r="IRJ339" s="6"/>
      <c r="IRK339" s="6"/>
      <c r="IRL339" s="6"/>
      <c r="IRM339" s="6"/>
      <c r="IRN339" s="6"/>
      <c r="IRO339" s="6"/>
      <c r="IRP339" s="6"/>
      <c r="IRQ339" s="6"/>
      <c r="IRR339" s="6"/>
      <c r="IRS339" s="6"/>
      <c r="IRT339" s="6"/>
      <c r="IRU339" s="6"/>
      <c r="IRV339" s="6"/>
      <c r="IRW339" s="6"/>
      <c r="IRX339" s="6"/>
      <c r="IRY339" s="6"/>
      <c r="IRZ339" s="6"/>
      <c r="ISA339" s="6"/>
      <c r="ISB339" s="6"/>
      <c r="ISC339" s="6"/>
      <c r="ISD339" s="6"/>
      <c r="ISE339" s="6"/>
      <c r="ISF339" s="6"/>
      <c r="ISG339" s="6"/>
      <c r="ISH339" s="6"/>
      <c r="ISI339" s="6"/>
      <c r="ISJ339" s="6"/>
      <c r="ISK339" s="6"/>
      <c r="ISL339" s="6"/>
      <c r="ISM339" s="6"/>
      <c r="ISN339" s="6"/>
      <c r="ISO339" s="6"/>
      <c r="ISP339" s="6"/>
      <c r="ISQ339" s="6"/>
      <c r="ISR339" s="6"/>
      <c r="ISS339" s="6"/>
      <c r="IST339" s="6"/>
      <c r="ISU339" s="6"/>
      <c r="ISV339" s="6"/>
      <c r="ISW339" s="6"/>
      <c r="ISX339" s="6"/>
      <c r="ISY339" s="6"/>
      <c r="ISZ339" s="6"/>
      <c r="ITA339" s="6"/>
      <c r="ITB339" s="6"/>
      <c r="ITC339" s="6"/>
      <c r="ITD339" s="6"/>
      <c r="ITE339" s="6"/>
      <c r="ITF339" s="6"/>
      <c r="ITG339" s="6"/>
      <c r="ITH339" s="6"/>
      <c r="ITI339" s="6"/>
      <c r="ITJ339" s="6"/>
      <c r="ITK339" s="6"/>
      <c r="ITL339" s="6"/>
      <c r="ITM339" s="6"/>
      <c r="ITN339" s="6"/>
      <c r="ITO339" s="6"/>
      <c r="ITP339" s="6"/>
      <c r="ITQ339" s="6"/>
      <c r="ITR339" s="6"/>
      <c r="ITS339" s="6"/>
      <c r="ITT339" s="6"/>
      <c r="ITU339" s="6"/>
      <c r="ITV339" s="6"/>
      <c r="ITW339" s="6"/>
      <c r="ITX339" s="6"/>
      <c r="ITY339" s="6"/>
      <c r="ITZ339" s="6"/>
      <c r="IUA339" s="6"/>
      <c r="IUB339" s="6"/>
      <c r="IUC339" s="6"/>
      <c r="IUD339" s="6"/>
      <c r="IUE339" s="6"/>
      <c r="IUF339" s="6"/>
      <c r="IUG339" s="6"/>
      <c r="IUH339" s="6"/>
      <c r="IUI339" s="6"/>
      <c r="IUJ339" s="6"/>
      <c r="IUK339" s="6"/>
      <c r="IUL339" s="6"/>
      <c r="IUM339" s="6"/>
      <c r="IUN339" s="6"/>
      <c r="IUO339" s="6"/>
      <c r="IUP339" s="6"/>
      <c r="IUQ339" s="6"/>
      <c r="IUR339" s="6"/>
      <c r="IUS339" s="6"/>
      <c r="IUT339" s="6"/>
      <c r="IUU339" s="6"/>
      <c r="IUV339" s="6"/>
      <c r="IUW339" s="6"/>
      <c r="IUX339" s="6"/>
      <c r="IUY339" s="6"/>
      <c r="IUZ339" s="6"/>
      <c r="IVA339" s="6"/>
      <c r="IVB339" s="6"/>
      <c r="IVC339" s="6"/>
      <c r="IVD339" s="6"/>
      <c r="IVE339" s="6"/>
      <c r="IVF339" s="6"/>
      <c r="IVG339" s="6"/>
      <c r="IVH339" s="6"/>
      <c r="IVI339" s="6"/>
      <c r="IVJ339" s="6"/>
      <c r="IVK339" s="6"/>
      <c r="IVL339" s="6"/>
      <c r="IVM339" s="6"/>
      <c r="IVN339" s="6"/>
      <c r="IVO339" s="6"/>
      <c r="IVP339" s="6"/>
      <c r="IVQ339" s="6"/>
      <c r="IVR339" s="6"/>
      <c r="IVS339" s="6"/>
      <c r="IVT339" s="6"/>
      <c r="IVU339" s="6"/>
      <c r="IVV339" s="6"/>
      <c r="IVW339" s="6"/>
      <c r="IVX339" s="6"/>
      <c r="IVY339" s="6"/>
      <c r="IVZ339" s="6"/>
      <c r="IWA339" s="6"/>
      <c r="IWB339" s="6"/>
      <c r="IWC339" s="6"/>
      <c r="IWD339" s="6"/>
      <c r="IWE339" s="6"/>
      <c r="IWF339" s="6"/>
      <c r="IWG339" s="6"/>
      <c r="IWH339" s="6"/>
      <c r="IWI339" s="6"/>
      <c r="IWJ339" s="6"/>
      <c r="IWK339" s="6"/>
      <c r="IWL339" s="6"/>
      <c r="IWM339" s="6"/>
      <c r="IWN339" s="6"/>
      <c r="IWO339" s="6"/>
      <c r="IWP339" s="6"/>
      <c r="IWQ339" s="6"/>
      <c r="IWR339" s="6"/>
      <c r="IWS339" s="6"/>
      <c r="IWT339" s="6"/>
      <c r="IWU339" s="6"/>
      <c r="IWV339" s="6"/>
      <c r="IWW339" s="6"/>
      <c r="IWX339" s="6"/>
      <c r="IWY339" s="6"/>
      <c r="IWZ339" s="6"/>
      <c r="IXA339" s="6"/>
      <c r="IXB339" s="6"/>
      <c r="IXC339" s="6"/>
      <c r="IXD339" s="6"/>
      <c r="IXE339" s="6"/>
      <c r="IXF339" s="6"/>
      <c r="IXG339" s="6"/>
      <c r="IXH339" s="6"/>
      <c r="IXI339" s="6"/>
      <c r="IXJ339" s="6"/>
      <c r="IXK339" s="6"/>
      <c r="IXL339" s="6"/>
      <c r="IXM339" s="6"/>
      <c r="IXN339" s="6"/>
      <c r="IXO339" s="6"/>
      <c r="IXP339" s="6"/>
      <c r="IXQ339" s="6"/>
      <c r="IXR339" s="6"/>
      <c r="IXS339" s="6"/>
      <c r="IXT339" s="6"/>
      <c r="IXU339" s="6"/>
      <c r="IXV339" s="6"/>
      <c r="IXW339" s="6"/>
      <c r="IXX339" s="6"/>
      <c r="IXY339" s="6"/>
      <c r="IXZ339" s="6"/>
      <c r="IYA339" s="6"/>
      <c r="IYB339" s="6"/>
      <c r="IYC339" s="6"/>
      <c r="IYD339" s="6"/>
      <c r="IYE339" s="6"/>
      <c r="IYF339" s="6"/>
      <c r="IYG339" s="6"/>
      <c r="IYH339" s="6"/>
      <c r="IYI339" s="6"/>
      <c r="IYJ339" s="6"/>
      <c r="IYK339" s="6"/>
      <c r="IYL339" s="6"/>
      <c r="IYM339" s="6"/>
      <c r="IYN339" s="6"/>
      <c r="IYO339" s="6"/>
      <c r="IYP339" s="6"/>
      <c r="IYQ339" s="6"/>
      <c r="IYR339" s="6"/>
      <c r="IYS339" s="6"/>
      <c r="IYT339" s="6"/>
      <c r="IYU339" s="6"/>
      <c r="IYV339" s="6"/>
      <c r="IYW339" s="6"/>
      <c r="IYX339" s="6"/>
      <c r="IYY339" s="6"/>
      <c r="IYZ339" s="6"/>
      <c r="IZA339" s="6"/>
      <c r="IZB339" s="6"/>
      <c r="IZC339" s="6"/>
      <c r="IZD339" s="6"/>
      <c r="IZE339" s="6"/>
      <c r="IZF339" s="6"/>
      <c r="IZG339" s="6"/>
      <c r="IZH339" s="6"/>
      <c r="IZI339" s="6"/>
      <c r="IZJ339" s="6"/>
      <c r="IZK339" s="6"/>
      <c r="IZL339" s="6"/>
      <c r="IZM339" s="6"/>
      <c r="IZN339" s="6"/>
      <c r="IZO339" s="6"/>
      <c r="IZP339" s="6"/>
      <c r="IZQ339" s="6"/>
      <c r="IZR339" s="6"/>
      <c r="IZS339" s="6"/>
      <c r="IZT339" s="6"/>
      <c r="IZU339" s="6"/>
      <c r="IZV339" s="6"/>
      <c r="IZW339" s="6"/>
      <c r="IZX339" s="6"/>
      <c r="IZY339" s="6"/>
      <c r="IZZ339" s="6"/>
      <c r="JAA339" s="6"/>
      <c r="JAB339" s="6"/>
      <c r="JAC339" s="6"/>
      <c r="JAD339" s="6"/>
      <c r="JAE339" s="6"/>
      <c r="JAF339" s="6"/>
      <c r="JAG339" s="6"/>
      <c r="JAH339" s="6"/>
      <c r="JAI339" s="6"/>
      <c r="JAJ339" s="6"/>
      <c r="JAK339" s="6"/>
      <c r="JAL339" s="6"/>
      <c r="JAM339" s="6"/>
      <c r="JAN339" s="6"/>
      <c r="JAO339" s="6"/>
      <c r="JAP339" s="6"/>
      <c r="JAQ339" s="6"/>
      <c r="JAR339" s="6"/>
      <c r="JAS339" s="6"/>
      <c r="JAT339" s="6"/>
      <c r="JAU339" s="6"/>
      <c r="JAV339" s="6"/>
      <c r="JAW339" s="6"/>
      <c r="JAX339" s="6"/>
      <c r="JAY339" s="6"/>
      <c r="JAZ339" s="6"/>
      <c r="JBA339" s="6"/>
      <c r="JBB339" s="6"/>
      <c r="JBC339" s="6"/>
      <c r="JBD339" s="6"/>
      <c r="JBE339" s="6"/>
      <c r="JBF339" s="6"/>
      <c r="JBG339" s="6"/>
      <c r="JBH339" s="6"/>
      <c r="JBI339" s="6"/>
      <c r="JBJ339" s="6"/>
      <c r="JBK339" s="6"/>
      <c r="JBL339" s="6"/>
      <c r="JBM339" s="6"/>
      <c r="JBN339" s="6"/>
      <c r="JBO339" s="6"/>
      <c r="JBP339" s="6"/>
      <c r="JBQ339" s="6"/>
      <c r="JBR339" s="6"/>
      <c r="JBS339" s="6"/>
      <c r="JBT339" s="6"/>
      <c r="JBU339" s="6"/>
      <c r="JBV339" s="6"/>
      <c r="JBW339" s="6"/>
      <c r="JBX339" s="6"/>
      <c r="JBY339" s="6"/>
      <c r="JBZ339" s="6"/>
      <c r="JCA339" s="6"/>
      <c r="JCB339" s="6"/>
      <c r="JCC339" s="6"/>
      <c r="JCD339" s="6"/>
      <c r="JCE339" s="6"/>
      <c r="JCF339" s="6"/>
      <c r="JCG339" s="6"/>
      <c r="JCH339" s="6"/>
      <c r="JCI339" s="6"/>
      <c r="JCJ339" s="6"/>
      <c r="JCK339" s="6"/>
      <c r="JCL339" s="6"/>
      <c r="JCM339" s="6"/>
      <c r="JCN339" s="6"/>
      <c r="JCO339" s="6"/>
      <c r="JCP339" s="6"/>
      <c r="JCQ339" s="6"/>
      <c r="JCR339" s="6"/>
      <c r="JCS339" s="6"/>
      <c r="JCT339" s="6"/>
      <c r="JCU339" s="6"/>
      <c r="JCV339" s="6"/>
      <c r="JCW339" s="6"/>
      <c r="JCX339" s="6"/>
      <c r="JCY339" s="6"/>
      <c r="JCZ339" s="6"/>
      <c r="JDA339" s="6"/>
      <c r="JDB339" s="6"/>
      <c r="JDC339" s="6"/>
      <c r="JDD339" s="6"/>
      <c r="JDE339" s="6"/>
      <c r="JDF339" s="6"/>
      <c r="JDG339" s="6"/>
      <c r="JDH339" s="6"/>
      <c r="JDI339" s="6"/>
      <c r="JDJ339" s="6"/>
      <c r="JDK339" s="6"/>
      <c r="JDL339" s="6"/>
      <c r="JDM339" s="6"/>
      <c r="JDN339" s="6"/>
      <c r="JDO339" s="6"/>
      <c r="JDP339" s="6"/>
      <c r="JDQ339" s="6"/>
      <c r="JDR339" s="6"/>
      <c r="JDS339" s="6"/>
      <c r="JDT339" s="6"/>
      <c r="JDU339" s="6"/>
      <c r="JDV339" s="6"/>
      <c r="JDW339" s="6"/>
      <c r="JDX339" s="6"/>
      <c r="JDY339" s="6"/>
      <c r="JDZ339" s="6"/>
      <c r="JEA339" s="6"/>
      <c r="JEB339" s="6"/>
      <c r="JEC339" s="6"/>
      <c r="JED339" s="6"/>
      <c r="JEE339" s="6"/>
      <c r="JEF339" s="6"/>
      <c r="JEG339" s="6"/>
      <c r="JEH339" s="6"/>
      <c r="JEI339" s="6"/>
      <c r="JEJ339" s="6"/>
      <c r="JEK339" s="6"/>
      <c r="JEL339" s="6"/>
      <c r="JEM339" s="6"/>
      <c r="JEN339" s="6"/>
      <c r="JEO339" s="6"/>
      <c r="JEP339" s="6"/>
      <c r="JEQ339" s="6"/>
      <c r="JER339" s="6"/>
      <c r="JES339" s="6"/>
      <c r="JET339" s="6"/>
      <c r="JEU339" s="6"/>
      <c r="JEV339" s="6"/>
      <c r="JEW339" s="6"/>
      <c r="JEX339" s="6"/>
      <c r="JEY339" s="6"/>
      <c r="JEZ339" s="6"/>
      <c r="JFA339" s="6"/>
      <c r="JFB339" s="6"/>
      <c r="JFC339" s="6"/>
      <c r="JFD339" s="6"/>
      <c r="JFE339" s="6"/>
      <c r="JFF339" s="6"/>
      <c r="JFG339" s="6"/>
      <c r="JFH339" s="6"/>
      <c r="JFI339" s="6"/>
      <c r="JFJ339" s="6"/>
      <c r="JFK339" s="6"/>
      <c r="JFL339" s="6"/>
      <c r="JFM339" s="6"/>
      <c r="JFN339" s="6"/>
      <c r="JFO339" s="6"/>
      <c r="JFP339" s="6"/>
      <c r="JFQ339" s="6"/>
      <c r="JFR339" s="6"/>
      <c r="JFS339" s="6"/>
      <c r="JFT339" s="6"/>
      <c r="JFU339" s="6"/>
      <c r="JFV339" s="6"/>
      <c r="JFW339" s="6"/>
      <c r="JFX339" s="6"/>
      <c r="JFY339" s="6"/>
      <c r="JFZ339" s="6"/>
      <c r="JGA339" s="6"/>
      <c r="JGB339" s="6"/>
      <c r="JGC339" s="6"/>
      <c r="JGD339" s="6"/>
      <c r="JGE339" s="6"/>
      <c r="JGF339" s="6"/>
      <c r="JGG339" s="6"/>
      <c r="JGH339" s="6"/>
      <c r="JGI339" s="6"/>
      <c r="JGJ339" s="6"/>
      <c r="JGK339" s="6"/>
      <c r="JGL339" s="6"/>
      <c r="JGM339" s="6"/>
      <c r="JGN339" s="6"/>
      <c r="JGO339" s="6"/>
      <c r="JGP339" s="6"/>
      <c r="JGQ339" s="6"/>
      <c r="JGR339" s="6"/>
      <c r="JGS339" s="6"/>
      <c r="JGT339" s="6"/>
      <c r="JGU339" s="6"/>
      <c r="JGV339" s="6"/>
      <c r="JGW339" s="6"/>
      <c r="JGX339" s="6"/>
      <c r="JGY339" s="6"/>
      <c r="JGZ339" s="6"/>
      <c r="JHA339" s="6"/>
      <c r="JHB339" s="6"/>
      <c r="JHC339" s="6"/>
      <c r="JHD339" s="6"/>
      <c r="JHE339" s="6"/>
      <c r="JHF339" s="6"/>
      <c r="JHG339" s="6"/>
      <c r="JHH339" s="6"/>
      <c r="JHI339" s="6"/>
      <c r="JHJ339" s="6"/>
      <c r="JHK339" s="6"/>
      <c r="JHL339" s="6"/>
      <c r="JHM339" s="6"/>
      <c r="JHN339" s="6"/>
      <c r="JHO339" s="6"/>
      <c r="JHP339" s="6"/>
      <c r="JHQ339" s="6"/>
      <c r="JHR339" s="6"/>
      <c r="JHS339" s="6"/>
      <c r="JHT339" s="6"/>
      <c r="JHU339" s="6"/>
      <c r="JHV339" s="6"/>
      <c r="JHW339" s="6"/>
      <c r="JHX339" s="6"/>
      <c r="JHY339" s="6"/>
      <c r="JHZ339" s="6"/>
      <c r="JIA339" s="6"/>
      <c r="JIB339" s="6"/>
      <c r="JIC339" s="6"/>
      <c r="JID339" s="6"/>
      <c r="JIE339" s="6"/>
      <c r="JIF339" s="6"/>
      <c r="JIG339" s="6"/>
      <c r="JIH339" s="6"/>
      <c r="JII339" s="6"/>
      <c r="JIJ339" s="6"/>
      <c r="JIK339" s="6"/>
      <c r="JIL339" s="6"/>
      <c r="JIM339" s="6"/>
      <c r="JIN339" s="6"/>
      <c r="JIO339" s="6"/>
      <c r="JIP339" s="6"/>
      <c r="JIQ339" s="6"/>
      <c r="JIR339" s="6"/>
      <c r="JIS339" s="6"/>
      <c r="JIT339" s="6"/>
      <c r="JIU339" s="6"/>
      <c r="JIV339" s="6"/>
      <c r="JIW339" s="6"/>
      <c r="JIX339" s="6"/>
      <c r="JIY339" s="6"/>
      <c r="JIZ339" s="6"/>
      <c r="JJA339" s="6"/>
      <c r="JJB339" s="6"/>
      <c r="JJC339" s="6"/>
      <c r="JJD339" s="6"/>
      <c r="JJE339" s="6"/>
      <c r="JJF339" s="6"/>
      <c r="JJG339" s="6"/>
      <c r="JJH339" s="6"/>
      <c r="JJI339" s="6"/>
      <c r="JJJ339" s="6"/>
      <c r="JJK339" s="6"/>
      <c r="JJL339" s="6"/>
      <c r="JJM339" s="6"/>
      <c r="JJN339" s="6"/>
      <c r="JJO339" s="6"/>
      <c r="JJP339" s="6"/>
      <c r="JJQ339" s="6"/>
      <c r="JJR339" s="6"/>
      <c r="JJS339" s="6"/>
      <c r="JJT339" s="6"/>
      <c r="JJU339" s="6"/>
      <c r="JJV339" s="6"/>
      <c r="JJW339" s="6"/>
      <c r="JJX339" s="6"/>
      <c r="JJY339" s="6"/>
      <c r="JJZ339" s="6"/>
      <c r="JKA339" s="6"/>
      <c r="JKB339" s="6"/>
      <c r="JKC339" s="6"/>
      <c r="JKD339" s="6"/>
      <c r="JKE339" s="6"/>
      <c r="JKF339" s="6"/>
      <c r="JKG339" s="6"/>
      <c r="JKH339" s="6"/>
      <c r="JKI339" s="6"/>
      <c r="JKJ339" s="6"/>
      <c r="JKK339" s="6"/>
      <c r="JKL339" s="6"/>
      <c r="JKM339" s="6"/>
      <c r="JKN339" s="6"/>
      <c r="JKO339" s="6"/>
      <c r="JKP339" s="6"/>
      <c r="JKQ339" s="6"/>
      <c r="JKR339" s="6"/>
      <c r="JKS339" s="6"/>
      <c r="JKT339" s="6"/>
      <c r="JKU339" s="6"/>
      <c r="JKV339" s="6"/>
      <c r="JKW339" s="6"/>
      <c r="JKX339" s="6"/>
      <c r="JKY339" s="6"/>
      <c r="JKZ339" s="6"/>
      <c r="JLA339" s="6"/>
      <c r="JLB339" s="6"/>
      <c r="JLC339" s="6"/>
      <c r="JLD339" s="6"/>
      <c r="JLE339" s="6"/>
      <c r="JLF339" s="6"/>
      <c r="JLG339" s="6"/>
      <c r="JLH339" s="6"/>
      <c r="JLI339" s="6"/>
      <c r="JLJ339" s="6"/>
      <c r="JLK339" s="6"/>
      <c r="JLL339" s="6"/>
      <c r="JLM339" s="6"/>
      <c r="JLN339" s="6"/>
      <c r="JLO339" s="6"/>
      <c r="JLP339" s="6"/>
      <c r="JLQ339" s="6"/>
      <c r="JLR339" s="6"/>
      <c r="JLS339" s="6"/>
      <c r="JLT339" s="6"/>
      <c r="JLU339" s="6"/>
      <c r="JLV339" s="6"/>
      <c r="JLW339" s="6"/>
      <c r="JLX339" s="6"/>
      <c r="JLY339" s="6"/>
      <c r="JLZ339" s="6"/>
      <c r="JMA339" s="6"/>
      <c r="JMB339" s="6"/>
      <c r="JMC339" s="6"/>
      <c r="JMD339" s="6"/>
      <c r="JME339" s="6"/>
      <c r="JMF339" s="6"/>
      <c r="JMG339" s="6"/>
      <c r="JMH339" s="6"/>
      <c r="JMI339" s="6"/>
      <c r="JMJ339" s="6"/>
      <c r="JMK339" s="6"/>
      <c r="JML339" s="6"/>
      <c r="JMM339" s="6"/>
      <c r="JMN339" s="6"/>
      <c r="JMO339" s="6"/>
      <c r="JMP339" s="6"/>
      <c r="JMQ339" s="6"/>
      <c r="JMR339" s="6"/>
      <c r="JMS339" s="6"/>
      <c r="JMT339" s="6"/>
      <c r="JMU339" s="6"/>
      <c r="JMV339" s="6"/>
      <c r="JMW339" s="6"/>
      <c r="JMX339" s="6"/>
      <c r="JMY339" s="6"/>
      <c r="JMZ339" s="6"/>
      <c r="JNA339" s="6"/>
      <c r="JNB339" s="6"/>
      <c r="JNC339" s="6"/>
      <c r="JND339" s="6"/>
      <c r="JNE339" s="6"/>
      <c r="JNF339" s="6"/>
      <c r="JNG339" s="6"/>
      <c r="JNH339" s="6"/>
      <c r="JNI339" s="6"/>
      <c r="JNJ339" s="6"/>
      <c r="JNK339" s="6"/>
      <c r="JNL339" s="6"/>
      <c r="JNM339" s="6"/>
      <c r="JNN339" s="6"/>
      <c r="JNO339" s="6"/>
      <c r="JNP339" s="6"/>
      <c r="JNQ339" s="6"/>
      <c r="JNR339" s="6"/>
      <c r="JNS339" s="6"/>
      <c r="JNT339" s="6"/>
      <c r="JNU339" s="6"/>
      <c r="JNV339" s="6"/>
      <c r="JNW339" s="6"/>
      <c r="JNX339" s="6"/>
      <c r="JNY339" s="6"/>
      <c r="JNZ339" s="6"/>
      <c r="JOA339" s="6"/>
      <c r="JOB339" s="6"/>
      <c r="JOC339" s="6"/>
      <c r="JOD339" s="6"/>
      <c r="JOE339" s="6"/>
      <c r="JOF339" s="6"/>
      <c r="JOG339" s="6"/>
      <c r="JOH339" s="6"/>
      <c r="JOI339" s="6"/>
      <c r="JOJ339" s="6"/>
      <c r="JOK339" s="6"/>
      <c r="JOL339" s="6"/>
      <c r="JOM339" s="6"/>
      <c r="JON339" s="6"/>
      <c r="JOO339" s="6"/>
      <c r="JOP339" s="6"/>
      <c r="JOQ339" s="6"/>
      <c r="JOR339" s="6"/>
      <c r="JOS339" s="6"/>
      <c r="JOT339" s="6"/>
      <c r="JOU339" s="6"/>
      <c r="JOV339" s="6"/>
      <c r="JOW339" s="6"/>
      <c r="JOX339" s="6"/>
      <c r="JOY339" s="6"/>
      <c r="JOZ339" s="6"/>
      <c r="JPA339" s="6"/>
      <c r="JPB339" s="6"/>
      <c r="JPC339" s="6"/>
      <c r="JPD339" s="6"/>
      <c r="JPE339" s="6"/>
      <c r="JPF339" s="6"/>
      <c r="JPG339" s="6"/>
      <c r="JPH339" s="6"/>
      <c r="JPI339" s="6"/>
      <c r="JPJ339" s="6"/>
      <c r="JPK339" s="6"/>
      <c r="JPL339" s="6"/>
      <c r="JPM339" s="6"/>
      <c r="JPN339" s="6"/>
      <c r="JPO339" s="6"/>
      <c r="JPP339" s="6"/>
      <c r="JPQ339" s="6"/>
      <c r="JPR339" s="6"/>
      <c r="JPS339" s="6"/>
      <c r="JPT339" s="6"/>
      <c r="JPU339" s="6"/>
      <c r="JPV339" s="6"/>
      <c r="JPW339" s="6"/>
      <c r="JPX339" s="6"/>
      <c r="JPY339" s="6"/>
      <c r="JPZ339" s="6"/>
      <c r="JQA339" s="6"/>
      <c r="JQB339" s="6"/>
      <c r="JQC339" s="6"/>
      <c r="JQD339" s="6"/>
      <c r="JQE339" s="6"/>
      <c r="JQF339" s="6"/>
      <c r="JQG339" s="6"/>
      <c r="JQH339" s="6"/>
      <c r="JQI339" s="6"/>
      <c r="JQJ339" s="6"/>
      <c r="JQK339" s="6"/>
      <c r="JQL339" s="6"/>
      <c r="JQM339" s="6"/>
      <c r="JQN339" s="6"/>
      <c r="JQO339" s="6"/>
      <c r="JQP339" s="6"/>
      <c r="JQQ339" s="6"/>
      <c r="JQR339" s="6"/>
      <c r="JQS339" s="6"/>
      <c r="JQT339" s="6"/>
      <c r="JQU339" s="6"/>
      <c r="JQV339" s="6"/>
      <c r="JQW339" s="6"/>
      <c r="JQX339" s="6"/>
      <c r="JQY339" s="6"/>
      <c r="JQZ339" s="6"/>
      <c r="JRA339" s="6"/>
      <c r="JRB339" s="6"/>
      <c r="JRC339" s="6"/>
      <c r="JRD339" s="6"/>
      <c r="JRE339" s="6"/>
      <c r="JRF339" s="6"/>
      <c r="JRG339" s="6"/>
      <c r="JRH339" s="6"/>
      <c r="JRI339" s="6"/>
      <c r="JRJ339" s="6"/>
      <c r="JRK339" s="6"/>
      <c r="JRL339" s="6"/>
      <c r="JRM339" s="6"/>
      <c r="JRN339" s="6"/>
      <c r="JRO339" s="6"/>
      <c r="JRP339" s="6"/>
      <c r="JRQ339" s="6"/>
      <c r="JRR339" s="6"/>
      <c r="JRS339" s="6"/>
      <c r="JRT339" s="6"/>
      <c r="JRU339" s="6"/>
      <c r="JRV339" s="6"/>
      <c r="JRW339" s="6"/>
      <c r="JRX339" s="6"/>
      <c r="JRY339" s="6"/>
      <c r="JRZ339" s="6"/>
      <c r="JSA339" s="6"/>
      <c r="JSB339" s="6"/>
      <c r="JSC339" s="6"/>
      <c r="JSD339" s="6"/>
      <c r="JSE339" s="6"/>
      <c r="JSF339" s="6"/>
      <c r="JSG339" s="6"/>
      <c r="JSH339" s="6"/>
      <c r="JSI339" s="6"/>
      <c r="JSJ339" s="6"/>
      <c r="JSK339" s="6"/>
      <c r="JSL339" s="6"/>
      <c r="JSM339" s="6"/>
      <c r="JSN339" s="6"/>
      <c r="JSO339" s="6"/>
      <c r="JSP339" s="6"/>
      <c r="JSQ339" s="6"/>
      <c r="JSR339" s="6"/>
      <c r="JSS339" s="6"/>
      <c r="JST339" s="6"/>
      <c r="JSU339" s="6"/>
      <c r="JSV339" s="6"/>
      <c r="JSW339" s="6"/>
      <c r="JSX339" s="6"/>
      <c r="JSY339" s="6"/>
      <c r="JSZ339" s="6"/>
      <c r="JTA339" s="6"/>
      <c r="JTB339" s="6"/>
      <c r="JTC339" s="6"/>
      <c r="JTD339" s="6"/>
      <c r="JTE339" s="6"/>
      <c r="JTF339" s="6"/>
      <c r="JTG339" s="6"/>
      <c r="JTH339" s="6"/>
      <c r="JTI339" s="6"/>
      <c r="JTJ339" s="6"/>
      <c r="JTK339" s="6"/>
      <c r="JTL339" s="6"/>
      <c r="JTM339" s="6"/>
      <c r="JTN339" s="6"/>
      <c r="JTO339" s="6"/>
      <c r="JTP339" s="6"/>
      <c r="JTQ339" s="6"/>
      <c r="JTR339" s="6"/>
      <c r="JTS339" s="6"/>
      <c r="JTT339" s="6"/>
      <c r="JTU339" s="6"/>
      <c r="JTV339" s="6"/>
      <c r="JTW339" s="6"/>
      <c r="JTX339" s="6"/>
      <c r="JTY339" s="6"/>
      <c r="JTZ339" s="6"/>
      <c r="JUA339" s="6"/>
      <c r="JUB339" s="6"/>
      <c r="JUC339" s="6"/>
      <c r="JUD339" s="6"/>
      <c r="JUE339" s="6"/>
      <c r="JUF339" s="6"/>
      <c r="JUG339" s="6"/>
      <c r="JUH339" s="6"/>
      <c r="JUI339" s="6"/>
      <c r="JUJ339" s="6"/>
      <c r="JUK339" s="6"/>
      <c r="JUL339" s="6"/>
      <c r="JUM339" s="6"/>
      <c r="JUN339" s="6"/>
      <c r="JUO339" s="6"/>
      <c r="JUP339" s="6"/>
      <c r="JUQ339" s="6"/>
      <c r="JUR339" s="6"/>
      <c r="JUS339" s="6"/>
      <c r="JUT339" s="6"/>
      <c r="JUU339" s="6"/>
      <c r="JUV339" s="6"/>
      <c r="JUW339" s="6"/>
      <c r="JUX339" s="6"/>
      <c r="JUY339" s="6"/>
      <c r="JUZ339" s="6"/>
      <c r="JVA339" s="6"/>
      <c r="JVB339" s="6"/>
      <c r="JVC339" s="6"/>
      <c r="JVD339" s="6"/>
      <c r="JVE339" s="6"/>
      <c r="JVF339" s="6"/>
      <c r="JVG339" s="6"/>
      <c r="JVH339" s="6"/>
      <c r="JVI339" s="6"/>
      <c r="JVJ339" s="6"/>
      <c r="JVK339" s="6"/>
      <c r="JVL339" s="6"/>
      <c r="JVM339" s="6"/>
      <c r="JVN339" s="6"/>
      <c r="JVO339" s="6"/>
      <c r="JVP339" s="6"/>
      <c r="JVQ339" s="6"/>
      <c r="JVR339" s="6"/>
      <c r="JVS339" s="6"/>
      <c r="JVT339" s="6"/>
      <c r="JVU339" s="6"/>
      <c r="JVV339" s="6"/>
      <c r="JVW339" s="6"/>
      <c r="JVX339" s="6"/>
      <c r="JVY339" s="6"/>
      <c r="JVZ339" s="6"/>
      <c r="JWA339" s="6"/>
      <c r="JWB339" s="6"/>
      <c r="JWC339" s="6"/>
      <c r="JWD339" s="6"/>
      <c r="JWE339" s="6"/>
      <c r="JWF339" s="6"/>
      <c r="JWG339" s="6"/>
      <c r="JWH339" s="6"/>
      <c r="JWI339" s="6"/>
      <c r="JWJ339" s="6"/>
      <c r="JWK339" s="6"/>
      <c r="JWL339" s="6"/>
      <c r="JWM339" s="6"/>
      <c r="JWN339" s="6"/>
      <c r="JWO339" s="6"/>
      <c r="JWP339" s="6"/>
      <c r="JWQ339" s="6"/>
      <c r="JWR339" s="6"/>
      <c r="JWS339" s="6"/>
      <c r="JWT339" s="6"/>
      <c r="JWU339" s="6"/>
      <c r="JWV339" s="6"/>
      <c r="JWW339" s="6"/>
      <c r="JWX339" s="6"/>
      <c r="JWY339" s="6"/>
      <c r="JWZ339" s="6"/>
      <c r="JXA339" s="6"/>
      <c r="JXB339" s="6"/>
      <c r="JXC339" s="6"/>
      <c r="JXD339" s="6"/>
      <c r="JXE339" s="6"/>
      <c r="JXF339" s="6"/>
      <c r="JXG339" s="6"/>
      <c r="JXH339" s="6"/>
      <c r="JXI339" s="6"/>
      <c r="JXJ339" s="6"/>
      <c r="JXK339" s="6"/>
      <c r="JXL339" s="6"/>
      <c r="JXM339" s="6"/>
      <c r="JXN339" s="6"/>
      <c r="JXO339" s="6"/>
      <c r="JXP339" s="6"/>
      <c r="JXQ339" s="6"/>
      <c r="JXR339" s="6"/>
      <c r="JXS339" s="6"/>
      <c r="JXT339" s="6"/>
      <c r="JXU339" s="6"/>
      <c r="JXV339" s="6"/>
      <c r="JXW339" s="6"/>
      <c r="JXX339" s="6"/>
      <c r="JXY339" s="6"/>
      <c r="JXZ339" s="6"/>
      <c r="JYA339" s="6"/>
      <c r="JYB339" s="6"/>
      <c r="JYC339" s="6"/>
      <c r="JYD339" s="6"/>
      <c r="JYE339" s="6"/>
      <c r="JYF339" s="6"/>
      <c r="JYG339" s="6"/>
      <c r="JYH339" s="6"/>
      <c r="JYI339" s="6"/>
      <c r="JYJ339" s="6"/>
      <c r="JYK339" s="6"/>
      <c r="JYL339" s="6"/>
      <c r="JYM339" s="6"/>
      <c r="JYN339" s="6"/>
      <c r="JYO339" s="6"/>
      <c r="JYP339" s="6"/>
      <c r="JYQ339" s="6"/>
      <c r="JYR339" s="6"/>
      <c r="JYS339" s="6"/>
      <c r="JYT339" s="6"/>
      <c r="JYU339" s="6"/>
      <c r="JYV339" s="6"/>
      <c r="JYW339" s="6"/>
      <c r="JYX339" s="6"/>
      <c r="JYY339" s="6"/>
      <c r="JYZ339" s="6"/>
      <c r="JZA339" s="6"/>
      <c r="JZB339" s="6"/>
      <c r="JZC339" s="6"/>
      <c r="JZD339" s="6"/>
      <c r="JZE339" s="6"/>
      <c r="JZF339" s="6"/>
      <c r="JZG339" s="6"/>
      <c r="JZH339" s="6"/>
      <c r="JZI339" s="6"/>
      <c r="JZJ339" s="6"/>
      <c r="JZK339" s="6"/>
      <c r="JZL339" s="6"/>
      <c r="JZM339" s="6"/>
      <c r="JZN339" s="6"/>
      <c r="JZO339" s="6"/>
      <c r="JZP339" s="6"/>
      <c r="JZQ339" s="6"/>
      <c r="JZR339" s="6"/>
      <c r="JZS339" s="6"/>
      <c r="JZT339" s="6"/>
      <c r="JZU339" s="6"/>
      <c r="JZV339" s="6"/>
      <c r="JZW339" s="6"/>
      <c r="JZX339" s="6"/>
      <c r="JZY339" s="6"/>
      <c r="JZZ339" s="6"/>
      <c r="KAA339" s="6"/>
      <c r="KAB339" s="6"/>
      <c r="KAC339" s="6"/>
      <c r="KAD339" s="6"/>
      <c r="KAE339" s="6"/>
      <c r="KAF339" s="6"/>
      <c r="KAG339" s="6"/>
      <c r="KAH339" s="6"/>
      <c r="KAI339" s="6"/>
      <c r="KAJ339" s="6"/>
      <c r="KAK339" s="6"/>
      <c r="KAL339" s="6"/>
      <c r="KAM339" s="6"/>
      <c r="KAN339" s="6"/>
      <c r="KAO339" s="6"/>
      <c r="KAP339" s="6"/>
      <c r="KAQ339" s="6"/>
      <c r="KAR339" s="6"/>
      <c r="KAS339" s="6"/>
      <c r="KAT339" s="6"/>
      <c r="KAU339" s="6"/>
      <c r="KAV339" s="6"/>
      <c r="KAW339" s="6"/>
      <c r="KAX339" s="6"/>
      <c r="KAY339" s="6"/>
      <c r="KAZ339" s="6"/>
      <c r="KBA339" s="6"/>
      <c r="KBB339" s="6"/>
      <c r="KBC339" s="6"/>
      <c r="KBD339" s="6"/>
      <c r="KBE339" s="6"/>
      <c r="KBF339" s="6"/>
      <c r="KBG339" s="6"/>
      <c r="KBH339" s="6"/>
      <c r="KBI339" s="6"/>
      <c r="KBJ339" s="6"/>
      <c r="KBK339" s="6"/>
      <c r="KBL339" s="6"/>
      <c r="KBM339" s="6"/>
      <c r="KBN339" s="6"/>
      <c r="KBO339" s="6"/>
      <c r="KBP339" s="6"/>
      <c r="KBQ339" s="6"/>
      <c r="KBR339" s="6"/>
      <c r="KBS339" s="6"/>
      <c r="KBT339" s="6"/>
      <c r="KBU339" s="6"/>
      <c r="KBV339" s="6"/>
      <c r="KBW339" s="6"/>
      <c r="KBX339" s="6"/>
      <c r="KBY339" s="6"/>
      <c r="KBZ339" s="6"/>
      <c r="KCA339" s="6"/>
      <c r="KCB339" s="6"/>
      <c r="KCC339" s="6"/>
      <c r="KCD339" s="6"/>
      <c r="KCE339" s="6"/>
      <c r="KCF339" s="6"/>
      <c r="KCG339" s="6"/>
      <c r="KCH339" s="6"/>
      <c r="KCI339" s="6"/>
      <c r="KCJ339" s="6"/>
      <c r="KCK339" s="6"/>
      <c r="KCL339" s="6"/>
      <c r="KCM339" s="6"/>
      <c r="KCN339" s="6"/>
      <c r="KCO339" s="6"/>
      <c r="KCP339" s="6"/>
      <c r="KCQ339" s="6"/>
      <c r="KCR339" s="6"/>
      <c r="KCS339" s="6"/>
      <c r="KCT339" s="6"/>
      <c r="KCU339" s="6"/>
      <c r="KCV339" s="6"/>
      <c r="KCW339" s="6"/>
      <c r="KCX339" s="6"/>
      <c r="KCY339" s="6"/>
      <c r="KCZ339" s="6"/>
      <c r="KDA339" s="6"/>
      <c r="KDB339" s="6"/>
      <c r="KDC339" s="6"/>
      <c r="KDD339" s="6"/>
      <c r="KDE339" s="6"/>
      <c r="KDF339" s="6"/>
      <c r="KDG339" s="6"/>
      <c r="KDH339" s="6"/>
      <c r="KDI339" s="6"/>
      <c r="KDJ339" s="6"/>
      <c r="KDK339" s="6"/>
      <c r="KDL339" s="6"/>
      <c r="KDM339" s="6"/>
      <c r="KDN339" s="6"/>
      <c r="KDO339" s="6"/>
      <c r="KDP339" s="6"/>
      <c r="KDQ339" s="6"/>
      <c r="KDR339" s="6"/>
      <c r="KDS339" s="6"/>
      <c r="KDT339" s="6"/>
      <c r="KDU339" s="6"/>
      <c r="KDV339" s="6"/>
      <c r="KDW339" s="6"/>
      <c r="KDX339" s="6"/>
      <c r="KDY339" s="6"/>
      <c r="KDZ339" s="6"/>
      <c r="KEA339" s="6"/>
      <c r="KEB339" s="6"/>
      <c r="KEC339" s="6"/>
      <c r="KED339" s="6"/>
      <c r="KEE339" s="6"/>
      <c r="KEF339" s="6"/>
      <c r="KEG339" s="6"/>
      <c r="KEH339" s="6"/>
      <c r="KEI339" s="6"/>
      <c r="KEJ339" s="6"/>
      <c r="KEK339" s="6"/>
      <c r="KEL339" s="6"/>
      <c r="KEM339" s="6"/>
      <c r="KEN339" s="6"/>
      <c r="KEO339" s="6"/>
      <c r="KEP339" s="6"/>
      <c r="KEQ339" s="6"/>
      <c r="KER339" s="6"/>
      <c r="KES339" s="6"/>
      <c r="KET339" s="6"/>
      <c r="KEU339" s="6"/>
      <c r="KEV339" s="6"/>
      <c r="KEW339" s="6"/>
      <c r="KEX339" s="6"/>
      <c r="KEY339" s="6"/>
      <c r="KEZ339" s="6"/>
      <c r="KFA339" s="6"/>
      <c r="KFB339" s="6"/>
      <c r="KFC339" s="6"/>
      <c r="KFD339" s="6"/>
      <c r="KFE339" s="6"/>
      <c r="KFF339" s="6"/>
      <c r="KFG339" s="6"/>
      <c r="KFH339" s="6"/>
      <c r="KFI339" s="6"/>
      <c r="KFJ339" s="6"/>
      <c r="KFK339" s="6"/>
      <c r="KFL339" s="6"/>
      <c r="KFM339" s="6"/>
      <c r="KFN339" s="6"/>
      <c r="KFO339" s="6"/>
      <c r="KFP339" s="6"/>
      <c r="KFQ339" s="6"/>
      <c r="KFR339" s="6"/>
      <c r="KFS339" s="6"/>
      <c r="KFT339" s="6"/>
      <c r="KFU339" s="6"/>
      <c r="KFV339" s="6"/>
      <c r="KFW339" s="6"/>
      <c r="KFX339" s="6"/>
      <c r="KFY339" s="6"/>
      <c r="KFZ339" s="6"/>
      <c r="KGA339" s="6"/>
      <c r="KGB339" s="6"/>
      <c r="KGC339" s="6"/>
      <c r="KGD339" s="6"/>
      <c r="KGE339" s="6"/>
      <c r="KGF339" s="6"/>
      <c r="KGG339" s="6"/>
      <c r="KGH339" s="6"/>
      <c r="KGI339" s="6"/>
      <c r="KGJ339" s="6"/>
      <c r="KGK339" s="6"/>
      <c r="KGL339" s="6"/>
      <c r="KGM339" s="6"/>
      <c r="KGN339" s="6"/>
      <c r="KGO339" s="6"/>
      <c r="KGP339" s="6"/>
      <c r="KGQ339" s="6"/>
      <c r="KGR339" s="6"/>
      <c r="KGS339" s="6"/>
      <c r="KGT339" s="6"/>
      <c r="KGU339" s="6"/>
      <c r="KGV339" s="6"/>
      <c r="KGW339" s="6"/>
      <c r="KGX339" s="6"/>
      <c r="KGY339" s="6"/>
      <c r="KGZ339" s="6"/>
      <c r="KHA339" s="6"/>
      <c r="KHB339" s="6"/>
      <c r="KHC339" s="6"/>
      <c r="KHD339" s="6"/>
      <c r="KHE339" s="6"/>
      <c r="KHF339" s="6"/>
      <c r="KHG339" s="6"/>
      <c r="KHH339" s="6"/>
      <c r="KHI339" s="6"/>
      <c r="KHJ339" s="6"/>
      <c r="KHK339" s="6"/>
      <c r="KHL339" s="6"/>
      <c r="KHM339" s="6"/>
      <c r="KHN339" s="6"/>
      <c r="KHO339" s="6"/>
      <c r="KHP339" s="6"/>
      <c r="KHQ339" s="6"/>
      <c r="KHR339" s="6"/>
      <c r="KHS339" s="6"/>
      <c r="KHT339" s="6"/>
      <c r="KHU339" s="6"/>
      <c r="KHV339" s="6"/>
      <c r="KHW339" s="6"/>
      <c r="KHX339" s="6"/>
      <c r="KHY339" s="6"/>
      <c r="KHZ339" s="6"/>
      <c r="KIA339" s="6"/>
      <c r="KIB339" s="6"/>
      <c r="KIC339" s="6"/>
      <c r="KID339" s="6"/>
      <c r="KIE339" s="6"/>
      <c r="KIF339" s="6"/>
      <c r="KIG339" s="6"/>
      <c r="KIH339" s="6"/>
      <c r="KII339" s="6"/>
      <c r="KIJ339" s="6"/>
      <c r="KIK339" s="6"/>
      <c r="KIL339" s="6"/>
      <c r="KIM339" s="6"/>
      <c r="KIN339" s="6"/>
      <c r="KIO339" s="6"/>
      <c r="KIP339" s="6"/>
      <c r="KIQ339" s="6"/>
      <c r="KIR339" s="6"/>
      <c r="KIS339" s="6"/>
      <c r="KIT339" s="6"/>
      <c r="KIU339" s="6"/>
      <c r="KIV339" s="6"/>
      <c r="KIW339" s="6"/>
      <c r="KIX339" s="6"/>
      <c r="KIY339" s="6"/>
      <c r="KIZ339" s="6"/>
      <c r="KJA339" s="6"/>
      <c r="KJB339" s="6"/>
      <c r="KJC339" s="6"/>
      <c r="KJD339" s="6"/>
      <c r="KJE339" s="6"/>
      <c r="KJF339" s="6"/>
      <c r="KJG339" s="6"/>
      <c r="KJH339" s="6"/>
      <c r="KJI339" s="6"/>
      <c r="KJJ339" s="6"/>
      <c r="KJK339" s="6"/>
      <c r="KJL339" s="6"/>
      <c r="KJM339" s="6"/>
      <c r="KJN339" s="6"/>
      <c r="KJO339" s="6"/>
      <c r="KJP339" s="6"/>
      <c r="KJQ339" s="6"/>
      <c r="KJR339" s="6"/>
      <c r="KJS339" s="6"/>
      <c r="KJT339" s="6"/>
      <c r="KJU339" s="6"/>
      <c r="KJV339" s="6"/>
      <c r="KJW339" s="6"/>
      <c r="KJX339" s="6"/>
      <c r="KJY339" s="6"/>
      <c r="KJZ339" s="6"/>
      <c r="KKA339" s="6"/>
      <c r="KKB339" s="6"/>
      <c r="KKC339" s="6"/>
      <c r="KKD339" s="6"/>
      <c r="KKE339" s="6"/>
      <c r="KKF339" s="6"/>
      <c r="KKG339" s="6"/>
      <c r="KKH339" s="6"/>
      <c r="KKI339" s="6"/>
      <c r="KKJ339" s="6"/>
      <c r="KKK339" s="6"/>
      <c r="KKL339" s="6"/>
      <c r="KKM339" s="6"/>
      <c r="KKN339" s="6"/>
      <c r="KKO339" s="6"/>
      <c r="KKP339" s="6"/>
      <c r="KKQ339" s="6"/>
      <c r="KKR339" s="6"/>
      <c r="KKS339" s="6"/>
      <c r="KKT339" s="6"/>
      <c r="KKU339" s="6"/>
      <c r="KKV339" s="6"/>
      <c r="KKW339" s="6"/>
      <c r="KKX339" s="6"/>
      <c r="KKY339" s="6"/>
      <c r="KKZ339" s="6"/>
      <c r="KLA339" s="6"/>
      <c r="KLB339" s="6"/>
      <c r="KLC339" s="6"/>
      <c r="KLD339" s="6"/>
      <c r="KLE339" s="6"/>
      <c r="KLF339" s="6"/>
      <c r="KLG339" s="6"/>
      <c r="KLH339" s="6"/>
      <c r="KLI339" s="6"/>
      <c r="KLJ339" s="6"/>
      <c r="KLK339" s="6"/>
      <c r="KLL339" s="6"/>
      <c r="KLM339" s="6"/>
      <c r="KLN339" s="6"/>
      <c r="KLO339" s="6"/>
      <c r="KLP339" s="6"/>
      <c r="KLQ339" s="6"/>
      <c r="KLR339" s="6"/>
      <c r="KLS339" s="6"/>
      <c r="KLT339" s="6"/>
      <c r="KLU339" s="6"/>
      <c r="KLV339" s="6"/>
      <c r="KLW339" s="6"/>
      <c r="KLX339" s="6"/>
      <c r="KLY339" s="6"/>
      <c r="KLZ339" s="6"/>
      <c r="KMA339" s="6"/>
      <c r="KMB339" s="6"/>
      <c r="KMC339" s="6"/>
      <c r="KMD339" s="6"/>
      <c r="KME339" s="6"/>
      <c r="KMF339" s="6"/>
      <c r="KMG339" s="6"/>
      <c r="KMH339" s="6"/>
      <c r="KMI339" s="6"/>
      <c r="KMJ339" s="6"/>
      <c r="KMK339" s="6"/>
      <c r="KML339" s="6"/>
      <c r="KMM339" s="6"/>
      <c r="KMN339" s="6"/>
      <c r="KMO339" s="6"/>
      <c r="KMP339" s="6"/>
      <c r="KMQ339" s="6"/>
      <c r="KMR339" s="6"/>
      <c r="KMS339" s="6"/>
      <c r="KMT339" s="6"/>
      <c r="KMU339" s="6"/>
      <c r="KMV339" s="6"/>
      <c r="KMW339" s="6"/>
      <c r="KMX339" s="6"/>
      <c r="KMY339" s="6"/>
      <c r="KMZ339" s="6"/>
      <c r="KNA339" s="6"/>
      <c r="KNB339" s="6"/>
      <c r="KNC339" s="6"/>
      <c r="KND339" s="6"/>
      <c r="KNE339" s="6"/>
      <c r="KNF339" s="6"/>
      <c r="KNG339" s="6"/>
      <c r="KNH339" s="6"/>
      <c r="KNI339" s="6"/>
      <c r="KNJ339" s="6"/>
      <c r="KNK339" s="6"/>
      <c r="KNL339" s="6"/>
      <c r="KNM339" s="6"/>
      <c r="KNN339" s="6"/>
      <c r="KNO339" s="6"/>
      <c r="KNP339" s="6"/>
      <c r="KNQ339" s="6"/>
      <c r="KNR339" s="6"/>
      <c r="KNS339" s="6"/>
      <c r="KNT339" s="6"/>
      <c r="KNU339" s="6"/>
      <c r="KNV339" s="6"/>
      <c r="KNW339" s="6"/>
      <c r="KNX339" s="6"/>
      <c r="KNY339" s="6"/>
      <c r="KNZ339" s="6"/>
      <c r="KOA339" s="6"/>
      <c r="KOB339" s="6"/>
      <c r="KOC339" s="6"/>
      <c r="KOD339" s="6"/>
      <c r="KOE339" s="6"/>
      <c r="KOF339" s="6"/>
      <c r="KOG339" s="6"/>
      <c r="KOH339" s="6"/>
      <c r="KOI339" s="6"/>
      <c r="KOJ339" s="6"/>
      <c r="KOK339" s="6"/>
      <c r="KOL339" s="6"/>
      <c r="KOM339" s="6"/>
      <c r="KON339" s="6"/>
      <c r="KOO339" s="6"/>
      <c r="KOP339" s="6"/>
      <c r="KOQ339" s="6"/>
      <c r="KOR339" s="6"/>
      <c r="KOS339" s="6"/>
      <c r="KOT339" s="6"/>
      <c r="KOU339" s="6"/>
      <c r="KOV339" s="6"/>
      <c r="KOW339" s="6"/>
      <c r="KOX339" s="6"/>
      <c r="KOY339" s="6"/>
      <c r="KOZ339" s="6"/>
      <c r="KPA339" s="6"/>
      <c r="KPB339" s="6"/>
      <c r="KPC339" s="6"/>
      <c r="KPD339" s="6"/>
      <c r="KPE339" s="6"/>
      <c r="KPF339" s="6"/>
      <c r="KPG339" s="6"/>
      <c r="KPH339" s="6"/>
      <c r="KPI339" s="6"/>
      <c r="KPJ339" s="6"/>
      <c r="KPK339" s="6"/>
      <c r="KPL339" s="6"/>
      <c r="KPM339" s="6"/>
      <c r="KPN339" s="6"/>
      <c r="KPO339" s="6"/>
      <c r="KPP339" s="6"/>
      <c r="KPQ339" s="6"/>
      <c r="KPR339" s="6"/>
      <c r="KPS339" s="6"/>
      <c r="KPT339" s="6"/>
      <c r="KPU339" s="6"/>
      <c r="KPV339" s="6"/>
      <c r="KPW339" s="6"/>
      <c r="KPX339" s="6"/>
      <c r="KPY339" s="6"/>
      <c r="KPZ339" s="6"/>
      <c r="KQA339" s="6"/>
      <c r="KQB339" s="6"/>
      <c r="KQC339" s="6"/>
      <c r="KQD339" s="6"/>
      <c r="KQE339" s="6"/>
      <c r="KQF339" s="6"/>
      <c r="KQG339" s="6"/>
      <c r="KQH339" s="6"/>
      <c r="KQI339" s="6"/>
      <c r="KQJ339" s="6"/>
      <c r="KQK339" s="6"/>
      <c r="KQL339" s="6"/>
      <c r="KQM339" s="6"/>
      <c r="KQN339" s="6"/>
      <c r="KQO339" s="6"/>
      <c r="KQP339" s="6"/>
      <c r="KQQ339" s="6"/>
      <c r="KQR339" s="6"/>
      <c r="KQS339" s="6"/>
      <c r="KQT339" s="6"/>
      <c r="KQU339" s="6"/>
      <c r="KQV339" s="6"/>
      <c r="KQW339" s="6"/>
      <c r="KQX339" s="6"/>
      <c r="KQY339" s="6"/>
      <c r="KQZ339" s="6"/>
      <c r="KRA339" s="6"/>
      <c r="KRB339" s="6"/>
      <c r="KRC339" s="6"/>
      <c r="KRD339" s="6"/>
      <c r="KRE339" s="6"/>
      <c r="KRF339" s="6"/>
      <c r="KRG339" s="6"/>
      <c r="KRH339" s="6"/>
      <c r="KRI339" s="6"/>
      <c r="KRJ339" s="6"/>
      <c r="KRK339" s="6"/>
      <c r="KRL339" s="6"/>
      <c r="KRM339" s="6"/>
      <c r="KRN339" s="6"/>
      <c r="KRO339" s="6"/>
      <c r="KRP339" s="6"/>
      <c r="KRQ339" s="6"/>
      <c r="KRR339" s="6"/>
      <c r="KRS339" s="6"/>
      <c r="KRT339" s="6"/>
      <c r="KRU339" s="6"/>
      <c r="KRV339" s="6"/>
      <c r="KRW339" s="6"/>
      <c r="KRX339" s="6"/>
      <c r="KRY339" s="6"/>
      <c r="KRZ339" s="6"/>
      <c r="KSA339" s="6"/>
      <c r="KSB339" s="6"/>
      <c r="KSC339" s="6"/>
      <c r="KSD339" s="6"/>
      <c r="KSE339" s="6"/>
      <c r="KSF339" s="6"/>
      <c r="KSG339" s="6"/>
      <c r="KSH339" s="6"/>
      <c r="KSI339" s="6"/>
      <c r="KSJ339" s="6"/>
      <c r="KSK339" s="6"/>
      <c r="KSL339" s="6"/>
      <c r="KSM339" s="6"/>
      <c r="KSN339" s="6"/>
      <c r="KSO339" s="6"/>
      <c r="KSP339" s="6"/>
      <c r="KSQ339" s="6"/>
      <c r="KSR339" s="6"/>
      <c r="KSS339" s="6"/>
      <c r="KST339" s="6"/>
      <c r="KSU339" s="6"/>
      <c r="KSV339" s="6"/>
      <c r="KSW339" s="6"/>
      <c r="KSX339" s="6"/>
      <c r="KSY339" s="6"/>
      <c r="KSZ339" s="6"/>
      <c r="KTA339" s="6"/>
      <c r="KTB339" s="6"/>
      <c r="KTC339" s="6"/>
      <c r="KTD339" s="6"/>
      <c r="KTE339" s="6"/>
      <c r="KTF339" s="6"/>
      <c r="KTG339" s="6"/>
      <c r="KTH339" s="6"/>
      <c r="KTI339" s="6"/>
      <c r="KTJ339" s="6"/>
      <c r="KTK339" s="6"/>
      <c r="KTL339" s="6"/>
      <c r="KTM339" s="6"/>
      <c r="KTN339" s="6"/>
      <c r="KTO339" s="6"/>
      <c r="KTP339" s="6"/>
      <c r="KTQ339" s="6"/>
      <c r="KTR339" s="6"/>
      <c r="KTS339" s="6"/>
      <c r="KTT339" s="6"/>
      <c r="KTU339" s="6"/>
      <c r="KTV339" s="6"/>
      <c r="KTW339" s="6"/>
      <c r="KTX339" s="6"/>
      <c r="KTY339" s="6"/>
      <c r="KTZ339" s="6"/>
      <c r="KUA339" s="6"/>
      <c r="KUB339" s="6"/>
      <c r="KUC339" s="6"/>
      <c r="KUD339" s="6"/>
      <c r="KUE339" s="6"/>
      <c r="KUF339" s="6"/>
      <c r="KUG339" s="6"/>
      <c r="KUH339" s="6"/>
      <c r="KUI339" s="6"/>
      <c r="KUJ339" s="6"/>
      <c r="KUK339" s="6"/>
      <c r="KUL339" s="6"/>
      <c r="KUM339" s="6"/>
      <c r="KUN339" s="6"/>
      <c r="KUO339" s="6"/>
      <c r="KUP339" s="6"/>
      <c r="KUQ339" s="6"/>
      <c r="KUR339" s="6"/>
      <c r="KUS339" s="6"/>
      <c r="KUT339" s="6"/>
      <c r="KUU339" s="6"/>
      <c r="KUV339" s="6"/>
      <c r="KUW339" s="6"/>
      <c r="KUX339" s="6"/>
      <c r="KUY339" s="6"/>
      <c r="KUZ339" s="6"/>
      <c r="KVA339" s="6"/>
      <c r="KVB339" s="6"/>
      <c r="KVC339" s="6"/>
      <c r="KVD339" s="6"/>
      <c r="KVE339" s="6"/>
      <c r="KVF339" s="6"/>
      <c r="KVG339" s="6"/>
      <c r="KVH339" s="6"/>
      <c r="KVI339" s="6"/>
      <c r="KVJ339" s="6"/>
      <c r="KVK339" s="6"/>
      <c r="KVL339" s="6"/>
      <c r="KVM339" s="6"/>
      <c r="KVN339" s="6"/>
      <c r="KVO339" s="6"/>
      <c r="KVP339" s="6"/>
      <c r="KVQ339" s="6"/>
      <c r="KVR339" s="6"/>
      <c r="KVS339" s="6"/>
      <c r="KVT339" s="6"/>
      <c r="KVU339" s="6"/>
      <c r="KVV339" s="6"/>
      <c r="KVW339" s="6"/>
      <c r="KVX339" s="6"/>
      <c r="KVY339" s="6"/>
      <c r="KVZ339" s="6"/>
      <c r="KWA339" s="6"/>
      <c r="KWB339" s="6"/>
      <c r="KWC339" s="6"/>
      <c r="KWD339" s="6"/>
      <c r="KWE339" s="6"/>
      <c r="KWF339" s="6"/>
      <c r="KWG339" s="6"/>
      <c r="KWH339" s="6"/>
      <c r="KWI339" s="6"/>
      <c r="KWJ339" s="6"/>
      <c r="KWK339" s="6"/>
      <c r="KWL339" s="6"/>
      <c r="KWM339" s="6"/>
      <c r="KWN339" s="6"/>
      <c r="KWO339" s="6"/>
      <c r="KWP339" s="6"/>
      <c r="KWQ339" s="6"/>
      <c r="KWR339" s="6"/>
      <c r="KWS339" s="6"/>
      <c r="KWT339" s="6"/>
      <c r="KWU339" s="6"/>
      <c r="KWV339" s="6"/>
      <c r="KWW339" s="6"/>
      <c r="KWX339" s="6"/>
      <c r="KWY339" s="6"/>
      <c r="KWZ339" s="6"/>
      <c r="KXA339" s="6"/>
      <c r="KXB339" s="6"/>
      <c r="KXC339" s="6"/>
      <c r="KXD339" s="6"/>
      <c r="KXE339" s="6"/>
      <c r="KXF339" s="6"/>
      <c r="KXG339" s="6"/>
      <c r="KXH339" s="6"/>
      <c r="KXI339" s="6"/>
      <c r="KXJ339" s="6"/>
      <c r="KXK339" s="6"/>
      <c r="KXL339" s="6"/>
      <c r="KXM339" s="6"/>
      <c r="KXN339" s="6"/>
      <c r="KXO339" s="6"/>
      <c r="KXP339" s="6"/>
      <c r="KXQ339" s="6"/>
      <c r="KXR339" s="6"/>
      <c r="KXS339" s="6"/>
      <c r="KXT339" s="6"/>
      <c r="KXU339" s="6"/>
      <c r="KXV339" s="6"/>
      <c r="KXW339" s="6"/>
      <c r="KXX339" s="6"/>
      <c r="KXY339" s="6"/>
      <c r="KXZ339" s="6"/>
      <c r="KYA339" s="6"/>
      <c r="KYB339" s="6"/>
      <c r="KYC339" s="6"/>
      <c r="KYD339" s="6"/>
      <c r="KYE339" s="6"/>
      <c r="KYF339" s="6"/>
      <c r="KYG339" s="6"/>
      <c r="KYH339" s="6"/>
      <c r="KYI339" s="6"/>
      <c r="KYJ339" s="6"/>
      <c r="KYK339" s="6"/>
      <c r="KYL339" s="6"/>
      <c r="KYM339" s="6"/>
      <c r="KYN339" s="6"/>
      <c r="KYO339" s="6"/>
      <c r="KYP339" s="6"/>
      <c r="KYQ339" s="6"/>
      <c r="KYR339" s="6"/>
      <c r="KYS339" s="6"/>
      <c r="KYT339" s="6"/>
      <c r="KYU339" s="6"/>
      <c r="KYV339" s="6"/>
      <c r="KYW339" s="6"/>
      <c r="KYX339" s="6"/>
      <c r="KYY339" s="6"/>
      <c r="KYZ339" s="6"/>
      <c r="KZA339" s="6"/>
      <c r="KZB339" s="6"/>
      <c r="KZC339" s="6"/>
      <c r="KZD339" s="6"/>
      <c r="KZE339" s="6"/>
      <c r="KZF339" s="6"/>
      <c r="KZG339" s="6"/>
      <c r="KZH339" s="6"/>
      <c r="KZI339" s="6"/>
      <c r="KZJ339" s="6"/>
      <c r="KZK339" s="6"/>
      <c r="KZL339" s="6"/>
      <c r="KZM339" s="6"/>
      <c r="KZN339" s="6"/>
      <c r="KZO339" s="6"/>
      <c r="KZP339" s="6"/>
      <c r="KZQ339" s="6"/>
      <c r="KZR339" s="6"/>
      <c r="KZS339" s="6"/>
      <c r="KZT339" s="6"/>
      <c r="KZU339" s="6"/>
      <c r="KZV339" s="6"/>
      <c r="KZW339" s="6"/>
      <c r="KZX339" s="6"/>
      <c r="KZY339" s="6"/>
      <c r="KZZ339" s="6"/>
      <c r="LAA339" s="6"/>
      <c r="LAB339" s="6"/>
      <c r="LAC339" s="6"/>
      <c r="LAD339" s="6"/>
      <c r="LAE339" s="6"/>
      <c r="LAF339" s="6"/>
      <c r="LAG339" s="6"/>
      <c r="LAH339" s="6"/>
      <c r="LAI339" s="6"/>
      <c r="LAJ339" s="6"/>
      <c r="LAK339" s="6"/>
      <c r="LAL339" s="6"/>
      <c r="LAM339" s="6"/>
      <c r="LAN339" s="6"/>
      <c r="LAO339" s="6"/>
      <c r="LAP339" s="6"/>
      <c r="LAQ339" s="6"/>
      <c r="LAR339" s="6"/>
      <c r="LAS339" s="6"/>
      <c r="LAT339" s="6"/>
      <c r="LAU339" s="6"/>
      <c r="LAV339" s="6"/>
      <c r="LAW339" s="6"/>
      <c r="LAX339" s="6"/>
      <c r="LAY339" s="6"/>
      <c r="LAZ339" s="6"/>
      <c r="LBA339" s="6"/>
      <c r="LBB339" s="6"/>
      <c r="LBC339" s="6"/>
      <c r="LBD339" s="6"/>
      <c r="LBE339" s="6"/>
      <c r="LBF339" s="6"/>
      <c r="LBG339" s="6"/>
      <c r="LBH339" s="6"/>
      <c r="LBI339" s="6"/>
      <c r="LBJ339" s="6"/>
      <c r="LBK339" s="6"/>
      <c r="LBL339" s="6"/>
      <c r="LBM339" s="6"/>
      <c r="LBN339" s="6"/>
      <c r="LBO339" s="6"/>
      <c r="LBP339" s="6"/>
      <c r="LBQ339" s="6"/>
      <c r="LBR339" s="6"/>
      <c r="LBS339" s="6"/>
      <c r="LBT339" s="6"/>
      <c r="LBU339" s="6"/>
      <c r="LBV339" s="6"/>
      <c r="LBW339" s="6"/>
      <c r="LBX339" s="6"/>
      <c r="LBY339" s="6"/>
      <c r="LBZ339" s="6"/>
      <c r="LCA339" s="6"/>
      <c r="LCB339" s="6"/>
      <c r="LCC339" s="6"/>
      <c r="LCD339" s="6"/>
      <c r="LCE339" s="6"/>
      <c r="LCF339" s="6"/>
      <c r="LCG339" s="6"/>
      <c r="LCH339" s="6"/>
      <c r="LCI339" s="6"/>
      <c r="LCJ339" s="6"/>
      <c r="LCK339" s="6"/>
      <c r="LCL339" s="6"/>
      <c r="LCM339" s="6"/>
      <c r="LCN339" s="6"/>
      <c r="LCO339" s="6"/>
      <c r="LCP339" s="6"/>
      <c r="LCQ339" s="6"/>
      <c r="LCR339" s="6"/>
      <c r="LCS339" s="6"/>
      <c r="LCT339" s="6"/>
      <c r="LCU339" s="6"/>
      <c r="LCV339" s="6"/>
      <c r="LCW339" s="6"/>
      <c r="LCX339" s="6"/>
      <c r="LCY339" s="6"/>
      <c r="LCZ339" s="6"/>
      <c r="LDA339" s="6"/>
      <c r="LDB339" s="6"/>
      <c r="LDC339" s="6"/>
      <c r="LDD339" s="6"/>
      <c r="LDE339" s="6"/>
      <c r="LDF339" s="6"/>
      <c r="LDG339" s="6"/>
      <c r="LDH339" s="6"/>
      <c r="LDI339" s="6"/>
      <c r="LDJ339" s="6"/>
      <c r="LDK339" s="6"/>
      <c r="LDL339" s="6"/>
      <c r="LDM339" s="6"/>
      <c r="LDN339" s="6"/>
      <c r="LDO339" s="6"/>
      <c r="LDP339" s="6"/>
      <c r="LDQ339" s="6"/>
      <c r="LDR339" s="6"/>
      <c r="LDS339" s="6"/>
      <c r="LDT339" s="6"/>
      <c r="LDU339" s="6"/>
      <c r="LDV339" s="6"/>
      <c r="LDW339" s="6"/>
      <c r="LDX339" s="6"/>
      <c r="LDY339" s="6"/>
      <c r="LDZ339" s="6"/>
      <c r="LEA339" s="6"/>
      <c r="LEB339" s="6"/>
      <c r="LEC339" s="6"/>
      <c r="LED339" s="6"/>
      <c r="LEE339" s="6"/>
      <c r="LEF339" s="6"/>
      <c r="LEG339" s="6"/>
      <c r="LEH339" s="6"/>
      <c r="LEI339" s="6"/>
      <c r="LEJ339" s="6"/>
      <c r="LEK339" s="6"/>
      <c r="LEL339" s="6"/>
      <c r="LEM339" s="6"/>
      <c r="LEN339" s="6"/>
      <c r="LEO339" s="6"/>
      <c r="LEP339" s="6"/>
      <c r="LEQ339" s="6"/>
      <c r="LER339" s="6"/>
      <c r="LES339" s="6"/>
      <c r="LET339" s="6"/>
      <c r="LEU339" s="6"/>
      <c r="LEV339" s="6"/>
      <c r="LEW339" s="6"/>
      <c r="LEX339" s="6"/>
      <c r="LEY339" s="6"/>
      <c r="LEZ339" s="6"/>
      <c r="LFA339" s="6"/>
      <c r="LFB339" s="6"/>
      <c r="LFC339" s="6"/>
      <c r="LFD339" s="6"/>
      <c r="LFE339" s="6"/>
      <c r="LFF339" s="6"/>
      <c r="LFG339" s="6"/>
      <c r="LFH339" s="6"/>
      <c r="LFI339" s="6"/>
      <c r="LFJ339" s="6"/>
      <c r="LFK339" s="6"/>
      <c r="LFL339" s="6"/>
      <c r="LFM339" s="6"/>
      <c r="LFN339" s="6"/>
      <c r="LFO339" s="6"/>
      <c r="LFP339" s="6"/>
      <c r="LFQ339" s="6"/>
      <c r="LFR339" s="6"/>
      <c r="LFS339" s="6"/>
      <c r="LFT339" s="6"/>
      <c r="LFU339" s="6"/>
      <c r="LFV339" s="6"/>
      <c r="LFW339" s="6"/>
      <c r="LFX339" s="6"/>
      <c r="LFY339" s="6"/>
      <c r="LFZ339" s="6"/>
      <c r="LGA339" s="6"/>
      <c r="LGB339" s="6"/>
      <c r="LGC339" s="6"/>
      <c r="LGD339" s="6"/>
      <c r="LGE339" s="6"/>
      <c r="LGF339" s="6"/>
      <c r="LGG339" s="6"/>
      <c r="LGH339" s="6"/>
      <c r="LGI339" s="6"/>
      <c r="LGJ339" s="6"/>
      <c r="LGK339" s="6"/>
      <c r="LGL339" s="6"/>
      <c r="LGM339" s="6"/>
      <c r="LGN339" s="6"/>
      <c r="LGO339" s="6"/>
      <c r="LGP339" s="6"/>
      <c r="LGQ339" s="6"/>
      <c r="LGR339" s="6"/>
      <c r="LGS339" s="6"/>
      <c r="LGT339" s="6"/>
      <c r="LGU339" s="6"/>
      <c r="LGV339" s="6"/>
      <c r="LGW339" s="6"/>
      <c r="LGX339" s="6"/>
      <c r="LGY339" s="6"/>
      <c r="LGZ339" s="6"/>
      <c r="LHA339" s="6"/>
      <c r="LHB339" s="6"/>
      <c r="LHC339" s="6"/>
      <c r="LHD339" s="6"/>
      <c r="LHE339" s="6"/>
      <c r="LHF339" s="6"/>
      <c r="LHG339" s="6"/>
      <c r="LHH339" s="6"/>
      <c r="LHI339" s="6"/>
      <c r="LHJ339" s="6"/>
      <c r="LHK339" s="6"/>
      <c r="LHL339" s="6"/>
      <c r="LHM339" s="6"/>
      <c r="LHN339" s="6"/>
      <c r="LHO339" s="6"/>
      <c r="LHP339" s="6"/>
      <c r="LHQ339" s="6"/>
      <c r="LHR339" s="6"/>
      <c r="LHS339" s="6"/>
      <c r="LHT339" s="6"/>
      <c r="LHU339" s="6"/>
      <c r="LHV339" s="6"/>
      <c r="LHW339" s="6"/>
      <c r="LHX339" s="6"/>
      <c r="LHY339" s="6"/>
      <c r="LHZ339" s="6"/>
      <c r="LIA339" s="6"/>
      <c r="LIB339" s="6"/>
      <c r="LIC339" s="6"/>
      <c r="LID339" s="6"/>
      <c r="LIE339" s="6"/>
      <c r="LIF339" s="6"/>
      <c r="LIG339" s="6"/>
      <c r="LIH339" s="6"/>
      <c r="LII339" s="6"/>
      <c r="LIJ339" s="6"/>
      <c r="LIK339" s="6"/>
      <c r="LIL339" s="6"/>
      <c r="LIM339" s="6"/>
      <c r="LIN339" s="6"/>
      <c r="LIO339" s="6"/>
      <c r="LIP339" s="6"/>
      <c r="LIQ339" s="6"/>
      <c r="LIR339" s="6"/>
      <c r="LIS339" s="6"/>
      <c r="LIT339" s="6"/>
      <c r="LIU339" s="6"/>
      <c r="LIV339" s="6"/>
      <c r="LIW339" s="6"/>
      <c r="LIX339" s="6"/>
      <c r="LIY339" s="6"/>
      <c r="LIZ339" s="6"/>
      <c r="LJA339" s="6"/>
      <c r="LJB339" s="6"/>
      <c r="LJC339" s="6"/>
      <c r="LJD339" s="6"/>
      <c r="LJE339" s="6"/>
      <c r="LJF339" s="6"/>
      <c r="LJG339" s="6"/>
      <c r="LJH339" s="6"/>
      <c r="LJI339" s="6"/>
      <c r="LJJ339" s="6"/>
      <c r="LJK339" s="6"/>
      <c r="LJL339" s="6"/>
      <c r="LJM339" s="6"/>
      <c r="LJN339" s="6"/>
      <c r="LJO339" s="6"/>
      <c r="LJP339" s="6"/>
      <c r="LJQ339" s="6"/>
      <c r="LJR339" s="6"/>
      <c r="LJS339" s="6"/>
      <c r="LJT339" s="6"/>
      <c r="LJU339" s="6"/>
      <c r="LJV339" s="6"/>
      <c r="LJW339" s="6"/>
      <c r="LJX339" s="6"/>
      <c r="LJY339" s="6"/>
      <c r="LJZ339" s="6"/>
      <c r="LKA339" s="6"/>
      <c r="LKB339" s="6"/>
      <c r="LKC339" s="6"/>
      <c r="LKD339" s="6"/>
      <c r="LKE339" s="6"/>
      <c r="LKF339" s="6"/>
      <c r="LKG339" s="6"/>
      <c r="LKH339" s="6"/>
      <c r="LKI339" s="6"/>
      <c r="LKJ339" s="6"/>
      <c r="LKK339" s="6"/>
      <c r="LKL339" s="6"/>
      <c r="LKM339" s="6"/>
      <c r="LKN339" s="6"/>
      <c r="LKO339" s="6"/>
      <c r="LKP339" s="6"/>
      <c r="LKQ339" s="6"/>
      <c r="LKR339" s="6"/>
      <c r="LKS339" s="6"/>
      <c r="LKT339" s="6"/>
      <c r="LKU339" s="6"/>
      <c r="LKV339" s="6"/>
      <c r="LKW339" s="6"/>
      <c r="LKX339" s="6"/>
      <c r="LKY339" s="6"/>
      <c r="LKZ339" s="6"/>
      <c r="LLA339" s="6"/>
      <c r="LLB339" s="6"/>
      <c r="LLC339" s="6"/>
      <c r="LLD339" s="6"/>
      <c r="LLE339" s="6"/>
      <c r="LLF339" s="6"/>
      <c r="LLG339" s="6"/>
      <c r="LLH339" s="6"/>
      <c r="LLI339" s="6"/>
      <c r="LLJ339" s="6"/>
      <c r="LLK339" s="6"/>
      <c r="LLL339" s="6"/>
      <c r="LLM339" s="6"/>
      <c r="LLN339" s="6"/>
      <c r="LLO339" s="6"/>
      <c r="LLP339" s="6"/>
      <c r="LLQ339" s="6"/>
      <c r="LLR339" s="6"/>
      <c r="LLS339" s="6"/>
      <c r="LLT339" s="6"/>
      <c r="LLU339" s="6"/>
      <c r="LLV339" s="6"/>
      <c r="LLW339" s="6"/>
      <c r="LLX339" s="6"/>
      <c r="LLY339" s="6"/>
      <c r="LLZ339" s="6"/>
      <c r="LMA339" s="6"/>
      <c r="LMB339" s="6"/>
      <c r="LMC339" s="6"/>
      <c r="LMD339" s="6"/>
      <c r="LME339" s="6"/>
      <c r="LMF339" s="6"/>
      <c r="LMG339" s="6"/>
      <c r="LMH339" s="6"/>
      <c r="LMI339" s="6"/>
      <c r="LMJ339" s="6"/>
      <c r="LMK339" s="6"/>
      <c r="LML339" s="6"/>
      <c r="LMM339" s="6"/>
      <c r="LMN339" s="6"/>
      <c r="LMO339" s="6"/>
      <c r="LMP339" s="6"/>
      <c r="LMQ339" s="6"/>
      <c r="LMR339" s="6"/>
      <c r="LMS339" s="6"/>
      <c r="LMT339" s="6"/>
      <c r="LMU339" s="6"/>
      <c r="LMV339" s="6"/>
      <c r="LMW339" s="6"/>
      <c r="LMX339" s="6"/>
      <c r="LMY339" s="6"/>
      <c r="LMZ339" s="6"/>
      <c r="LNA339" s="6"/>
      <c r="LNB339" s="6"/>
      <c r="LNC339" s="6"/>
      <c r="LND339" s="6"/>
      <c r="LNE339" s="6"/>
      <c r="LNF339" s="6"/>
      <c r="LNG339" s="6"/>
      <c r="LNH339" s="6"/>
      <c r="LNI339" s="6"/>
      <c r="LNJ339" s="6"/>
      <c r="LNK339" s="6"/>
      <c r="LNL339" s="6"/>
      <c r="LNM339" s="6"/>
      <c r="LNN339" s="6"/>
      <c r="LNO339" s="6"/>
      <c r="LNP339" s="6"/>
      <c r="LNQ339" s="6"/>
      <c r="LNR339" s="6"/>
      <c r="LNS339" s="6"/>
      <c r="LNT339" s="6"/>
      <c r="LNU339" s="6"/>
      <c r="LNV339" s="6"/>
      <c r="LNW339" s="6"/>
      <c r="LNX339" s="6"/>
      <c r="LNY339" s="6"/>
      <c r="LNZ339" s="6"/>
      <c r="LOA339" s="6"/>
      <c r="LOB339" s="6"/>
      <c r="LOC339" s="6"/>
      <c r="LOD339" s="6"/>
      <c r="LOE339" s="6"/>
      <c r="LOF339" s="6"/>
      <c r="LOG339" s="6"/>
      <c r="LOH339" s="6"/>
      <c r="LOI339" s="6"/>
      <c r="LOJ339" s="6"/>
      <c r="LOK339" s="6"/>
      <c r="LOL339" s="6"/>
      <c r="LOM339" s="6"/>
      <c r="LON339" s="6"/>
      <c r="LOO339" s="6"/>
      <c r="LOP339" s="6"/>
      <c r="LOQ339" s="6"/>
      <c r="LOR339" s="6"/>
      <c r="LOS339" s="6"/>
      <c r="LOT339" s="6"/>
      <c r="LOU339" s="6"/>
      <c r="LOV339" s="6"/>
      <c r="LOW339" s="6"/>
      <c r="LOX339" s="6"/>
      <c r="LOY339" s="6"/>
      <c r="LOZ339" s="6"/>
      <c r="LPA339" s="6"/>
      <c r="LPB339" s="6"/>
      <c r="LPC339" s="6"/>
      <c r="LPD339" s="6"/>
      <c r="LPE339" s="6"/>
      <c r="LPF339" s="6"/>
      <c r="LPG339" s="6"/>
      <c r="LPH339" s="6"/>
      <c r="LPI339" s="6"/>
      <c r="LPJ339" s="6"/>
      <c r="LPK339" s="6"/>
      <c r="LPL339" s="6"/>
      <c r="LPM339" s="6"/>
      <c r="LPN339" s="6"/>
      <c r="LPO339" s="6"/>
      <c r="LPP339" s="6"/>
      <c r="LPQ339" s="6"/>
      <c r="LPR339" s="6"/>
      <c r="LPS339" s="6"/>
      <c r="LPT339" s="6"/>
      <c r="LPU339" s="6"/>
      <c r="LPV339" s="6"/>
      <c r="LPW339" s="6"/>
      <c r="LPX339" s="6"/>
      <c r="LPY339" s="6"/>
      <c r="LPZ339" s="6"/>
      <c r="LQA339" s="6"/>
      <c r="LQB339" s="6"/>
      <c r="LQC339" s="6"/>
      <c r="LQD339" s="6"/>
      <c r="LQE339" s="6"/>
      <c r="LQF339" s="6"/>
      <c r="LQG339" s="6"/>
      <c r="LQH339" s="6"/>
      <c r="LQI339" s="6"/>
      <c r="LQJ339" s="6"/>
      <c r="LQK339" s="6"/>
      <c r="LQL339" s="6"/>
      <c r="LQM339" s="6"/>
      <c r="LQN339" s="6"/>
      <c r="LQO339" s="6"/>
      <c r="LQP339" s="6"/>
      <c r="LQQ339" s="6"/>
      <c r="LQR339" s="6"/>
      <c r="LQS339" s="6"/>
      <c r="LQT339" s="6"/>
      <c r="LQU339" s="6"/>
      <c r="LQV339" s="6"/>
      <c r="LQW339" s="6"/>
      <c r="LQX339" s="6"/>
      <c r="LQY339" s="6"/>
      <c r="LQZ339" s="6"/>
      <c r="LRA339" s="6"/>
      <c r="LRB339" s="6"/>
      <c r="LRC339" s="6"/>
      <c r="LRD339" s="6"/>
      <c r="LRE339" s="6"/>
      <c r="LRF339" s="6"/>
      <c r="LRG339" s="6"/>
      <c r="LRH339" s="6"/>
      <c r="LRI339" s="6"/>
      <c r="LRJ339" s="6"/>
      <c r="LRK339" s="6"/>
      <c r="LRL339" s="6"/>
      <c r="LRM339" s="6"/>
      <c r="LRN339" s="6"/>
      <c r="LRO339" s="6"/>
      <c r="LRP339" s="6"/>
      <c r="LRQ339" s="6"/>
      <c r="LRR339" s="6"/>
      <c r="LRS339" s="6"/>
      <c r="LRT339" s="6"/>
      <c r="LRU339" s="6"/>
      <c r="LRV339" s="6"/>
      <c r="LRW339" s="6"/>
      <c r="LRX339" s="6"/>
      <c r="LRY339" s="6"/>
      <c r="LRZ339" s="6"/>
      <c r="LSA339" s="6"/>
      <c r="LSB339" s="6"/>
      <c r="LSC339" s="6"/>
      <c r="LSD339" s="6"/>
      <c r="LSE339" s="6"/>
      <c r="LSF339" s="6"/>
      <c r="LSG339" s="6"/>
      <c r="LSH339" s="6"/>
      <c r="LSI339" s="6"/>
      <c r="LSJ339" s="6"/>
      <c r="LSK339" s="6"/>
      <c r="LSL339" s="6"/>
      <c r="LSM339" s="6"/>
      <c r="LSN339" s="6"/>
      <c r="LSO339" s="6"/>
      <c r="LSP339" s="6"/>
      <c r="LSQ339" s="6"/>
      <c r="LSR339" s="6"/>
      <c r="LSS339" s="6"/>
      <c r="LST339" s="6"/>
      <c r="LSU339" s="6"/>
      <c r="LSV339" s="6"/>
      <c r="LSW339" s="6"/>
      <c r="LSX339" s="6"/>
      <c r="LSY339" s="6"/>
      <c r="LSZ339" s="6"/>
      <c r="LTA339" s="6"/>
      <c r="LTB339" s="6"/>
      <c r="LTC339" s="6"/>
      <c r="LTD339" s="6"/>
      <c r="LTE339" s="6"/>
      <c r="LTF339" s="6"/>
      <c r="LTG339" s="6"/>
      <c r="LTH339" s="6"/>
      <c r="LTI339" s="6"/>
      <c r="LTJ339" s="6"/>
      <c r="LTK339" s="6"/>
      <c r="LTL339" s="6"/>
      <c r="LTM339" s="6"/>
      <c r="LTN339" s="6"/>
      <c r="LTO339" s="6"/>
      <c r="LTP339" s="6"/>
      <c r="LTQ339" s="6"/>
      <c r="LTR339" s="6"/>
      <c r="LTS339" s="6"/>
      <c r="LTT339" s="6"/>
      <c r="LTU339" s="6"/>
      <c r="LTV339" s="6"/>
      <c r="LTW339" s="6"/>
      <c r="LTX339" s="6"/>
      <c r="LTY339" s="6"/>
      <c r="LTZ339" s="6"/>
      <c r="LUA339" s="6"/>
      <c r="LUB339" s="6"/>
      <c r="LUC339" s="6"/>
      <c r="LUD339" s="6"/>
      <c r="LUE339" s="6"/>
      <c r="LUF339" s="6"/>
      <c r="LUG339" s="6"/>
      <c r="LUH339" s="6"/>
      <c r="LUI339" s="6"/>
      <c r="LUJ339" s="6"/>
      <c r="LUK339" s="6"/>
      <c r="LUL339" s="6"/>
      <c r="LUM339" s="6"/>
      <c r="LUN339" s="6"/>
      <c r="LUO339" s="6"/>
      <c r="LUP339" s="6"/>
      <c r="LUQ339" s="6"/>
      <c r="LUR339" s="6"/>
      <c r="LUS339" s="6"/>
      <c r="LUT339" s="6"/>
      <c r="LUU339" s="6"/>
      <c r="LUV339" s="6"/>
      <c r="LUW339" s="6"/>
      <c r="LUX339" s="6"/>
      <c r="LUY339" s="6"/>
      <c r="LUZ339" s="6"/>
      <c r="LVA339" s="6"/>
      <c r="LVB339" s="6"/>
      <c r="LVC339" s="6"/>
      <c r="LVD339" s="6"/>
      <c r="LVE339" s="6"/>
      <c r="LVF339" s="6"/>
      <c r="LVG339" s="6"/>
      <c r="LVH339" s="6"/>
      <c r="LVI339" s="6"/>
      <c r="LVJ339" s="6"/>
      <c r="LVK339" s="6"/>
      <c r="LVL339" s="6"/>
      <c r="LVM339" s="6"/>
      <c r="LVN339" s="6"/>
      <c r="LVO339" s="6"/>
      <c r="LVP339" s="6"/>
      <c r="LVQ339" s="6"/>
      <c r="LVR339" s="6"/>
      <c r="LVS339" s="6"/>
      <c r="LVT339" s="6"/>
      <c r="LVU339" s="6"/>
      <c r="LVV339" s="6"/>
      <c r="LVW339" s="6"/>
      <c r="LVX339" s="6"/>
      <c r="LVY339" s="6"/>
      <c r="LVZ339" s="6"/>
      <c r="LWA339" s="6"/>
      <c r="LWB339" s="6"/>
      <c r="LWC339" s="6"/>
      <c r="LWD339" s="6"/>
      <c r="LWE339" s="6"/>
      <c r="LWF339" s="6"/>
      <c r="LWG339" s="6"/>
      <c r="LWH339" s="6"/>
      <c r="LWI339" s="6"/>
      <c r="LWJ339" s="6"/>
      <c r="LWK339" s="6"/>
      <c r="LWL339" s="6"/>
      <c r="LWM339" s="6"/>
      <c r="LWN339" s="6"/>
      <c r="LWO339" s="6"/>
      <c r="LWP339" s="6"/>
      <c r="LWQ339" s="6"/>
      <c r="LWR339" s="6"/>
      <c r="LWS339" s="6"/>
      <c r="LWT339" s="6"/>
      <c r="LWU339" s="6"/>
      <c r="LWV339" s="6"/>
      <c r="LWW339" s="6"/>
      <c r="LWX339" s="6"/>
      <c r="LWY339" s="6"/>
      <c r="LWZ339" s="6"/>
      <c r="LXA339" s="6"/>
      <c r="LXB339" s="6"/>
      <c r="LXC339" s="6"/>
      <c r="LXD339" s="6"/>
      <c r="LXE339" s="6"/>
      <c r="LXF339" s="6"/>
      <c r="LXG339" s="6"/>
      <c r="LXH339" s="6"/>
      <c r="LXI339" s="6"/>
      <c r="LXJ339" s="6"/>
      <c r="LXK339" s="6"/>
      <c r="LXL339" s="6"/>
      <c r="LXM339" s="6"/>
      <c r="LXN339" s="6"/>
      <c r="LXO339" s="6"/>
      <c r="LXP339" s="6"/>
      <c r="LXQ339" s="6"/>
      <c r="LXR339" s="6"/>
      <c r="LXS339" s="6"/>
      <c r="LXT339" s="6"/>
      <c r="LXU339" s="6"/>
      <c r="LXV339" s="6"/>
      <c r="LXW339" s="6"/>
      <c r="LXX339" s="6"/>
      <c r="LXY339" s="6"/>
      <c r="LXZ339" s="6"/>
      <c r="LYA339" s="6"/>
      <c r="LYB339" s="6"/>
      <c r="LYC339" s="6"/>
      <c r="LYD339" s="6"/>
      <c r="LYE339" s="6"/>
      <c r="LYF339" s="6"/>
      <c r="LYG339" s="6"/>
      <c r="LYH339" s="6"/>
      <c r="LYI339" s="6"/>
      <c r="LYJ339" s="6"/>
      <c r="LYK339" s="6"/>
      <c r="LYL339" s="6"/>
      <c r="LYM339" s="6"/>
      <c r="LYN339" s="6"/>
      <c r="LYO339" s="6"/>
      <c r="LYP339" s="6"/>
      <c r="LYQ339" s="6"/>
      <c r="LYR339" s="6"/>
      <c r="LYS339" s="6"/>
      <c r="LYT339" s="6"/>
      <c r="LYU339" s="6"/>
      <c r="LYV339" s="6"/>
      <c r="LYW339" s="6"/>
      <c r="LYX339" s="6"/>
      <c r="LYY339" s="6"/>
      <c r="LYZ339" s="6"/>
      <c r="LZA339" s="6"/>
      <c r="LZB339" s="6"/>
      <c r="LZC339" s="6"/>
      <c r="LZD339" s="6"/>
      <c r="LZE339" s="6"/>
      <c r="LZF339" s="6"/>
      <c r="LZG339" s="6"/>
      <c r="LZH339" s="6"/>
      <c r="LZI339" s="6"/>
      <c r="LZJ339" s="6"/>
      <c r="LZK339" s="6"/>
      <c r="LZL339" s="6"/>
      <c r="LZM339" s="6"/>
      <c r="LZN339" s="6"/>
      <c r="LZO339" s="6"/>
      <c r="LZP339" s="6"/>
      <c r="LZQ339" s="6"/>
      <c r="LZR339" s="6"/>
      <c r="LZS339" s="6"/>
      <c r="LZT339" s="6"/>
      <c r="LZU339" s="6"/>
      <c r="LZV339" s="6"/>
      <c r="LZW339" s="6"/>
      <c r="LZX339" s="6"/>
      <c r="LZY339" s="6"/>
      <c r="LZZ339" s="6"/>
      <c r="MAA339" s="6"/>
      <c r="MAB339" s="6"/>
      <c r="MAC339" s="6"/>
      <c r="MAD339" s="6"/>
      <c r="MAE339" s="6"/>
      <c r="MAF339" s="6"/>
      <c r="MAG339" s="6"/>
      <c r="MAH339" s="6"/>
      <c r="MAI339" s="6"/>
      <c r="MAJ339" s="6"/>
      <c r="MAK339" s="6"/>
      <c r="MAL339" s="6"/>
      <c r="MAM339" s="6"/>
      <c r="MAN339" s="6"/>
      <c r="MAO339" s="6"/>
      <c r="MAP339" s="6"/>
      <c r="MAQ339" s="6"/>
      <c r="MAR339" s="6"/>
      <c r="MAS339" s="6"/>
      <c r="MAT339" s="6"/>
      <c r="MAU339" s="6"/>
      <c r="MAV339" s="6"/>
      <c r="MAW339" s="6"/>
      <c r="MAX339" s="6"/>
      <c r="MAY339" s="6"/>
      <c r="MAZ339" s="6"/>
      <c r="MBA339" s="6"/>
      <c r="MBB339" s="6"/>
      <c r="MBC339" s="6"/>
      <c r="MBD339" s="6"/>
      <c r="MBE339" s="6"/>
      <c r="MBF339" s="6"/>
      <c r="MBG339" s="6"/>
      <c r="MBH339" s="6"/>
      <c r="MBI339" s="6"/>
      <c r="MBJ339" s="6"/>
      <c r="MBK339" s="6"/>
      <c r="MBL339" s="6"/>
      <c r="MBM339" s="6"/>
      <c r="MBN339" s="6"/>
      <c r="MBO339" s="6"/>
      <c r="MBP339" s="6"/>
      <c r="MBQ339" s="6"/>
      <c r="MBR339" s="6"/>
      <c r="MBS339" s="6"/>
      <c r="MBT339" s="6"/>
      <c r="MBU339" s="6"/>
      <c r="MBV339" s="6"/>
      <c r="MBW339" s="6"/>
      <c r="MBX339" s="6"/>
      <c r="MBY339" s="6"/>
      <c r="MBZ339" s="6"/>
      <c r="MCA339" s="6"/>
      <c r="MCB339" s="6"/>
      <c r="MCC339" s="6"/>
      <c r="MCD339" s="6"/>
      <c r="MCE339" s="6"/>
      <c r="MCF339" s="6"/>
      <c r="MCG339" s="6"/>
      <c r="MCH339" s="6"/>
      <c r="MCI339" s="6"/>
      <c r="MCJ339" s="6"/>
      <c r="MCK339" s="6"/>
      <c r="MCL339" s="6"/>
      <c r="MCM339" s="6"/>
      <c r="MCN339" s="6"/>
      <c r="MCO339" s="6"/>
      <c r="MCP339" s="6"/>
      <c r="MCQ339" s="6"/>
      <c r="MCR339" s="6"/>
      <c r="MCS339" s="6"/>
      <c r="MCT339" s="6"/>
      <c r="MCU339" s="6"/>
      <c r="MCV339" s="6"/>
      <c r="MCW339" s="6"/>
      <c r="MCX339" s="6"/>
      <c r="MCY339" s="6"/>
      <c r="MCZ339" s="6"/>
      <c r="MDA339" s="6"/>
      <c r="MDB339" s="6"/>
      <c r="MDC339" s="6"/>
      <c r="MDD339" s="6"/>
      <c r="MDE339" s="6"/>
      <c r="MDF339" s="6"/>
      <c r="MDG339" s="6"/>
      <c r="MDH339" s="6"/>
      <c r="MDI339" s="6"/>
      <c r="MDJ339" s="6"/>
      <c r="MDK339" s="6"/>
      <c r="MDL339" s="6"/>
      <c r="MDM339" s="6"/>
      <c r="MDN339" s="6"/>
      <c r="MDO339" s="6"/>
      <c r="MDP339" s="6"/>
      <c r="MDQ339" s="6"/>
      <c r="MDR339" s="6"/>
      <c r="MDS339" s="6"/>
      <c r="MDT339" s="6"/>
      <c r="MDU339" s="6"/>
      <c r="MDV339" s="6"/>
      <c r="MDW339" s="6"/>
      <c r="MDX339" s="6"/>
      <c r="MDY339" s="6"/>
      <c r="MDZ339" s="6"/>
      <c r="MEA339" s="6"/>
      <c r="MEB339" s="6"/>
      <c r="MEC339" s="6"/>
      <c r="MED339" s="6"/>
      <c r="MEE339" s="6"/>
      <c r="MEF339" s="6"/>
      <c r="MEG339" s="6"/>
      <c r="MEH339" s="6"/>
      <c r="MEI339" s="6"/>
      <c r="MEJ339" s="6"/>
      <c r="MEK339" s="6"/>
      <c r="MEL339" s="6"/>
      <c r="MEM339" s="6"/>
      <c r="MEN339" s="6"/>
      <c r="MEO339" s="6"/>
      <c r="MEP339" s="6"/>
      <c r="MEQ339" s="6"/>
      <c r="MER339" s="6"/>
      <c r="MES339" s="6"/>
      <c r="MET339" s="6"/>
      <c r="MEU339" s="6"/>
      <c r="MEV339" s="6"/>
      <c r="MEW339" s="6"/>
      <c r="MEX339" s="6"/>
      <c r="MEY339" s="6"/>
      <c r="MEZ339" s="6"/>
      <c r="MFA339" s="6"/>
      <c r="MFB339" s="6"/>
      <c r="MFC339" s="6"/>
      <c r="MFD339" s="6"/>
      <c r="MFE339" s="6"/>
      <c r="MFF339" s="6"/>
      <c r="MFG339" s="6"/>
      <c r="MFH339" s="6"/>
      <c r="MFI339" s="6"/>
      <c r="MFJ339" s="6"/>
      <c r="MFK339" s="6"/>
      <c r="MFL339" s="6"/>
      <c r="MFM339" s="6"/>
      <c r="MFN339" s="6"/>
      <c r="MFO339" s="6"/>
      <c r="MFP339" s="6"/>
      <c r="MFQ339" s="6"/>
      <c r="MFR339" s="6"/>
      <c r="MFS339" s="6"/>
      <c r="MFT339" s="6"/>
      <c r="MFU339" s="6"/>
      <c r="MFV339" s="6"/>
      <c r="MFW339" s="6"/>
      <c r="MFX339" s="6"/>
      <c r="MFY339" s="6"/>
      <c r="MFZ339" s="6"/>
      <c r="MGA339" s="6"/>
      <c r="MGB339" s="6"/>
      <c r="MGC339" s="6"/>
      <c r="MGD339" s="6"/>
      <c r="MGE339" s="6"/>
      <c r="MGF339" s="6"/>
      <c r="MGG339" s="6"/>
      <c r="MGH339" s="6"/>
      <c r="MGI339" s="6"/>
      <c r="MGJ339" s="6"/>
      <c r="MGK339" s="6"/>
      <c r="MGL339" s="6"/>
      <c r="MGM339" s="6"/>
      <c r="MGN339" s="6"/>
      <c r="MGO339" s="6"/>
      <c r="MGP339" s="6"/>
      <c r="MGQ339" s="6"/>
      <c r="MGR339" s="6"/>
      <c r="MGS339" s="6"/>
      <c r="MGT339" s="6"/>
      <c r="MGU339" s="6"/>
      <c r="MGV339" s="6"/>
      <c r="MGW339" s="6"/>
      <c r="MGX339" s="6"/>
      <c r="MGY339" s="6"/>
      <c r="MGZ339" s="6"/>
      <c r="MHA339" s="6"/>
      <c r="MHB339" s="6"/>
      <c r="MHC339" s="6"/>
      <c r="MHD339" s="6"/>
      <c r="MHE339" s="6"/>
      <c r="MHF339" s="6"/>
      <c r="MHG339" s="6"/>
      <c r="MHH339" s="6"/>
      <c r="MHI339" s="6"/>
      <c r="MHJ339" s="6"/>
      <c r="MHK339" s="6"/>
      <c r="MHL339" s="6"/>
      <c r="MHM339" s="6"/>
      <c r="MHN339" s="6"/>
      <c r="MHO339" s="6"/>
      <c r="MHP339" s="6"/>
      <c r="MHQ339" s="6"/>
      <c r="MHR339" s="6"/>
      <c r="MHS339" s="6"/>
      <c r="MHT339" s="6"/>
      <c r="MHU339" s="6"/>
      <c r="MHV339" s="6"/>
      <c r="MHW339" s="6"/>
      <c r="MHX339" s="6"/>
      <c r="MHY339" s="6"/>
      <c r="MHZ339" s="6"/>
      <c r="MIA339" s="6"/>
      <c r="MIB339" s="6"/>
      <c r="MIC339" s="6"/>
      <c r="MID339" s="6"/>
      <c r="MIE339" s="6"/>
      <c r="MIF339" s="6"/>
      <c r="MIG339" s="6"/>
      <c r="MIH339" s="6"/>
      <c r="MII339" s="6"/>
      <c r="MIJ339" s="6"/>
      <c r="MIK339" s="6"/>
      <c r="MIL339" s="6"/>
      <c r="MIM339" s="6"/>
      <c r="MIN339" s="6"/>
      <c r="MIO339" s="6"/>
      <c r="MIP339" s="6"/>
      <c r="MIQ339" s="6"/>
      <c r="MIR339" s="6"/>
      <c r="MIS339" s="6"/>
      <c r="MIT339" s="6"/>
      <c r="MIU339" s="6"/>
      <c r="MIV339" s="6"/>
      <c r="MIW339" s="6"/>
      <c r="MIX339" s="6"/>
      <c r="MIY339" s="6"/>
      <c r="MIZ339" s="6"/>
      <c r="MJA339" s="6"/>
      <c r="MJB339" s="6"/>
      <c r="MJC339" s="6"/>
      <c r="MJD339" s="6"/>
      <c r="MJE339" s="6"/>
      <c r="MJF339" s="6"/>
      <c r="MJG339" s="6"/>
      <c r="MJH339" s="6"/>
      <c r="MJI339" s="6"/>
      <c r="MJJ339" s="6"/>
      <c r="MJK339" s="6"/>
      <c r="MJL339" s="6"/>
      <c r="MJM339" s="6"/>
      <c r="MJN339" s="6"/>
      <c r="MJO339" s="6"/>
      <c r="MJP339" s="6"/>
      <c r="MJQ339" s="6"/>
      <c r="MJR339" s="6"/>
      <c r="MJS339" s="6"/>
      <c r="MJT339" s="6"/>
      <c r="MJU339" s="6"/>
      <c r="MJV339" s="6"/>
      <c r="MJW339" s="6"/>
      <c r="MJX339" s="6"/>
      <c r="MJY339" s="6"/>
      <c r="MJZ339" s="6"/>
      <c r="MKA339" s="6"/>
      <c r="MKB339" s="6"/>
      <c r="MKC339" s="6"/>
      <c r="MKD339" s="6"/>
      <c r="MKE339" s="6"/>
      <c r="MKF339" s="6"/>
      <c r="MKG339" s="6"/>
      <c r="MKH339" s="6"/>
      <c r="MKI339" s="6"/>
      <c r="MKJ339" s="6"/>
      <c r="MKK339" s="6"/>
      <c r="MKL339" s="6"/>
      <c r="MKM339" s="6"/>
      <c r="MKN339" s="6"/>
      <c r="MKO339" s="6"/>
      <c r="MKP339" s="6"/>
      <c r="MKQ339" s="6"/>
      <c r="MKR339" s="6"/>
      <c r="MKS339" s="6"/>
      <c r="MKT339" s="6"/>
      <c r="MKU339" s="6"/>
      <c r="MKV339" s="6"/>
      <c r="MKW339" s="6"/>
      <c r="MKX339" s="6"/>
      <c r="MKY339" s="6"/>
      <c r="MKZ339" s="6"/>
      <c r="MLA339" s="6"/>
      <c r="MLB339" s="6"/>
      <c r="MLC339" s="6"/>
      <c r="MLD339" s="6"/>
      <c r="MLE339" s="6"/>
      <c r="MLF339" s="6"/>
      <c r="MLG339" s="6"/>
      <c r="MLH339" s="6"/>
      <c r="MLI339" s="6"/>
      <c r="MLJ339" s="6"/>
      <c r="MLK339" s="6"/>
      <c r="MLL339" s="6"/>
      <c r="MLM339" s="6"/>
      <c r="MLN339" s="6"/>
      <c r="MLO339" s="6"/>
      <c r="MLP339" s="6"/>
      <c r="MLQ339" s="6"/>
      <c r="MLR339" s="6"/>
      <c r="MLS339" s="6"/>
      <c r="MLT339" s="6"/>
      <c r="MLU339" s="6"/>
      <c r="MLV339" s="6"/>
      <c r="MLW339" s="6"/>
      <c r="MLX339" s="6"/>
      <c r="MLY339" s="6"/>
      <c r="MLZ339" s="6"/>
      <c r="MMA339" s="6"/>
      <c r="MMB339" s="6"/>
      <c r="MMC339" s="6"/>
      <c r="MMD339" s="6"/>
      <c r="MME339" s="6"/>
      <c r="MMF339" s="6"/>
      <c r="MMG339" s="6"/>
      <c r="MMH339" s="6"/>
      <c r="MMI339" s="6"/>
      <c r="MMJ339" s="6"/>
      <c r="MMK339" s="6"/>
      <c r="MML339" s="6"/>
      <c r="MMM339" s="6"/>
      <c r="MMN339" s="6"/>
      <c r="MMO339" s="6"/>
      <c r="MMP339" s="6"/>
      <c r="MMQ339" s="6"/>
      <c r="MMR339" s="6"/>
      <c r="MMS339" s="6"/>
      <c r="MMT339" s="6"/>
      <c r="MMU339" s="6"/>
      <c r="MMV339" s="6"/>
      <c r="MMW339" s="6"/>
      <c r="MMX339" s="6"/>
      <c r="MMY339" s="6"/>
      <c r="MMZ339" s="6"/>
      <c r="MNA339" s="6"/>
      <c r="MNB339" s="6"/>
      <c r="MNC339" s="6"/>
      <c r="MND339" s="6"/>
      <c r="MNE339" s="6"/>
      <c r="MNF339" s="6"/>
      <c r="MNG339" s="6"/>
      <c r="MNH339" s="6"/>
      <c r="MNI339" s="6"/>
      <c r="MNJ339" s="6"/>
      <c r="MNK339" s="6"/>
      <c r="MNL339" s="6"/>
      <c r="MNM339" s="6"/>
      <c r="MNN339" s="6"/>
      <c r="MNO339" s="6"/>
      <c r="MNP339" s="6"/>
      <c r="MNQ339" s="6"/>
      <c r="MNR339" s="6"/>
      <c r="MNS339" s="6"/>
      <c r="MNT339" s="6"/>
      <c r="MNU339" s="6"/>
      <c r="MNV339" s="6"/>
      <c r="MNW339" s="6"/>
      <c r="MNX339" s="6"/>
      <c r="MNY339" s="6"/>
      <c r="MNZ339" s="6"/>
      <c r="MOA339" s="6"/>
      <c r="MOB339" s="6"/>
      <c r="MOC339" s="6"/>
      <c r="MOD339" s="6"/>
      <c r="MOE339" s="6"/>
      <c r="MOF339" s="6"/>
      <c r="MOG339" s="6"/>
      <c r="MOH339" s="6"/>
      <c r="MOI339" s="6"/>
      <c r="MOJ339" s="6"/>
      <c r="MOK339" s="6"/>
      <c r="MOL339" s="6"/>
      <c r="MOM339" s="6"/>
      <c r="MON339" s="6"/>
      <c r="MOO339" s="6"/>
      <c r="MOP339" s="6"/>
      <c r="MOQ339" s="6"/>
      <c r="MOR339" s="6"/>
      <c r="MOS339" s="6"/>
      <c r="MOT339" s="6"/>
      <c r="MOU339" s="6"/>
      <c r="MOV339" s="6"/>
      <c r="MOW339" s="6"/>
      <c r="MOX339" s="6"/>
      <c r="MOY339" s="6"/>
      <c r="MOZ339" s="6"/>
      <c r="MPA339" s="6"/>
      <c r="MPB339" s="6"/>
      <c r="MPC339" s="6"/>
      <c r="MPD339" s="6"/>
      <c r="MPE339" s="6"/>
      <c r="MPF339" s="6"/>
      <c r="MPG339" s="6"/>
      <c r="MPH339" s="6"/>
      <c r="MPI339" s="6"/>
      <c r="MPJ339" s="6"/>
      <c r="MPK339" s="6"/>
      <c r="MPL339" s="6"/>
      <c r="MPM339" s="6"/>
      <c r="MPN339" s="6"/>
      <c r="MPO339" s="6"/>
      <c r="MPP339" s="6"/>
      <c r="MPQ339" s="6"/>
      <c r="MPR339" s="6"/>
      <c r="MPS339" s="6"/>
      <c r="MPT339" s="6"/>
      <c r="MPU339" s="6"/>
      <c r="MPV339" s="6"/>
      <c r="MPW339" s="6"/>
      <c r="MPX339" s="6"/>
      <c r="MPY339" s="6"/>
      <c r="MPZ339" s="6"/>
      <c r="MQA339" s="6"/>
      <c r="MQB339" s="6"/>
      <c r="MQC339" s="6"/>
      <c r="MQD339" s="6"/>
      <c r="MQE339" s="6"/>
      <c r="MQF339" s="6"/>
      <c r="MQG339" s="6"/>
      <c r="MQH339" s="6"/>
      <c r="MQI339" s="6"/>
      <c r="MQJ339" s="6"/>
      <c r="MQK339" s="6"/>
      <c r="MQL339" s="6"/>
      <c r="MQM339" s="6"/>
      <c r="MQN339" s="6"/>
      <c r="MQO339" s="6"/>
      <c r="MQP339" s="6"/>
      <c r="MQQ339" s="6"/>
      <c r="MQR339" s="6"/>
      <c r="MQS339" s="6"/>
      <c r="MQT339" s="6"/>
      <c r="MQU339" s="6"/>
      <c r="MQV339" s="6"/>
      <c r="MQW339" s="6"/>
      <c r="MQX339" s="6"/>
      <c r="MQY339" s="6"/>
      <c r="MQZ339" s="6"/>
      <c r="MRA339" s="6"/>
      <c r="MRB339" s="6"/>
      <c r="MRC339" s="6"/>
      <c r="MRD339" s="6"/>
      <c r="MRE339" s="6"/>
      <c r="MRF339" s="6"/>
      <c r="MRG339" s="6"/>
      <c r="MRH339" s="6"/>
      <c r="MRI339" s="6"/>
      <c r="MRJ339" s="6"/>
      <c r="MRK339" s="6"/>
      <c r="MRL339" s="6"/>
      <c r="MRM339" s="6"/>
      <c r="MRN339" s="6"/>
      <c r="MRO339" s="6"/>
      <c r="MRP339" s="6"/>
      <c r="MRQ339" s="6"/>
      <c r="MRR339" s="6"/>
      <c r="MRS339" s="6"/>
      <c r="MRT339" s="6"/>
      <c r="MRU339" s="6"/>
      <c r="MRV339" s="6"/>
      <c r="MRW339" s="6"/>
      <c r="MRX339" s="6"/>
      <c r="MRY339" s="6"/>
      <c r="MRZ339" s="6"/>
      <c r="MSA339" s="6"/>
      <c r="MSB339" s="6"/>
      <c r="MSC339" s="6"/>
      <c r="MSD339" s="6"/>
      <c r="MSE339" s="6"/>
      <c r="MSF339" s="6"/>
      <c r="MSG339" s="6"/>
      <c r="MSH339" s="6"/>
      <c r="MSI339" s="6"/>
      <c r="MSJ339" s="6"/>
      <c r="MSK339" s="6"/>
      <c r="MSL339" s="6"/>
      <c r="MSM339" s="6"/>
      <c r="MSN339" s="6"/>
      <c r="MSO339" s="6"/>
      <c r="MSP339" s="6"/>
      <c r="MSQ339" s="6"/>
      <c r="MSR339" s="6"/>
      <c r="MSS339" s="6"/>
      <c r="MST339" s="6"/>
      <c r="MSU339" s="6"/>
      <c r="MSV339" s="6"/>
      <c r="MSW339" s="6"/>
      <c r="MSX339" s="6"/>
      <c r="MSY339" s="6"/>
      <c r="MSZ339" s="6"/>
      <c r="MTA339" s="6"/>
      <c r="MTB339" s="6"/>
      <c r="MTC339" s="6"/>
      <c r="MTD339" s="6"/>
      <c r="MTE339" s="6"/>
      <c r="MTF339" s="6"/>
      <c r="MTG339" s="6"/>
      <c r="MTH339" s="6"/>
      <c r="MTI339" s="6"/>
      <c r="MTJ339" s="6"/>
      <c r="MTK339" s="6"/>
      <c r="MTL339" s="6"/>
      <c r="MTM339" s="6"/>
      <c r="MTN339" s="6"/>
      <c r="MTO339" s="6"/>
      <c r="MTP339" s="6"/>
      <c r="MTQ339" s="6"/>
      <c r="MTR339" s="6"/>
      <c r="MTS339" s="6"/>
      <c r="MTT339" s="6"/>
      <c r="MTU339" s="6"/>
      <c r="MTV339" s="6"/>
      <c r="MTW339" s="6"/>
      <c r="MTX339" s="6"/>
      <c r="MTY339" s="6"/>
      <c r="MTZ339" s="6"/>
      <c r="MUA339" s="6"/>
      <c r="MUB339" s="6"/>
      <c r="MUC339" s="6"/>
      <c r="MUD339" s="6"/>
      <c r="MUE339" s="6"/>
      <c r="MUF339" s="6"/>
      <c r="MUG339" s="6"/>
      <c r="MUH339" s="6"/>
      <c r="MUI339" s="6"/>
      <c r="MUJ339" s="6"/>
      <c r="MUK339" s="6"/>
      <c r="MUL339" s="6"/>
      <c r="MUM339" s="6"/>
      <c r="MUN339" s="6"/>
      <c r="MUO339" s="6"/>
      <c r="MUP339" s="6"/>
      <c r="MUQ339" s="6"/>
      <c r="MUR339" s="6"/>
      <c r="MUS339" s="6"/>
      <c r="MUT339" s="6"/>
      <c r="MUU339" s="6"/>
      <c r="MUV339" s="6"/>
      <c r="MUW339" s="6"/>
      <c r="MUX339" s="6"/>
      <c r="MUY339" s="6"/>
      <c r="MUZ339" s="6"/>
      <c r="MVA339" s="6"/>
      <c r="MVB339" s="6"/>
      <c r="MVC339" s="6"/>
      <c r="MVD339" s="6"/>
      <c r="MVE339" s="6"/>
      <c r="MVF339" s="6"/>
      <c r="MVG339" s="6"/>
      <c r="MVH339" s="6"/>
      <c r="MVI339" s="6"/>
      <c r="MVJ339" s="6"/>
      <c r="MVK339" s="6"/>
      <c r="MVL339" s="6"/>
      <c r="MVM339" s="6"/>
      <c r="MVN339" s="6"/>
      <c r="MVO339" s="6"/>
      <c r="MVP339" s="6"/>
      <c r="MVQ339" s="6"/>
      <c r="MVR339" s="6"/>
      <c r="MVS339" s="6"/>
      <c r="MVT339" s="6"/>
      <c r="MVU339" s="6"/>
      <c r="MVV339" s="6"/>
      <c r="MVW339" s="6"/>
      <c r="MVX339" s="6"/>
      <c r="MVY339" s="6"/>
      <c r="MVZ339" s="6"/>
      <c r="MWA339" s="6"/>
      <c r="MWB339" s="6"/>
      <c r="MWC339" s="6"/>
      <c r="MWD339" s="6"/>
      <c r="MWE339" s="6"/>
      <c r="MWF339" s="6"/>
      <c r="MWG339" s="6"/>
      <c r="MWH339" s="6"/>
      <c r="MWI339" s="6"/>
      <c r="MWJ339" s="6"/>
      <c r="MWK339" s="6"/>
      <c r="MWL339" s="6"/>
      <c r="MWM339" s="6"/>
      <c r="MWN339" s="6"/>
      <c r="MWO339" s="6"/>
      <c r="MWP339" s="6"/>
      <c r="MWQ339" s="6"/>
      <c r="MWR339" s="6"/>
      <c r="MWS339" s="6"/>
      <c r="MWT339" s="6"/>
      <c r="MWU339" s="6"/>
      <c r="MWV339" s="6"/>
      <c r="MWW339" s="6"/>
      <c r="MWX339" s="6"/>
      <c r="MWY339" s="6"/>
      <c r="MWZ339" s="6"/>
      <c r="MXA339" s="6"/>
      <c r="MXB339" s="6"/>
      <c r="MXC339" s="6"/>
      <c r="MXD339" s="6"/>
      <c r="MXE339" s="6"/>
      <c r="MXF339" s="6"/>
      <c r="MXG339" s="6"/>
      <c r="MXH339" s="6"/>
      <c r="MXI339" s="6"/>
      <c r="MXJ339" s="6"/>
      <c r="MXK339" s="6"/>
      <c r="MXL339" s="6"/>
      <c r="MXM339" s="6"/>
      <c r="MXN339" s="6"/>
      <c r="MXO339" s="6"/>
      <c r="MXP339" s="6"/>
      <c r="MXQ339" s="6"/>
      <c r="MXR339" s="6"/>
      <c r="MXS339" s="6"/>
      <c r="MXT339" s="6"/>
      <c r="MXU339" s="6"/>
      <c r="MXV339" s="6"/>
      <c r="MXW339" s="6"/>
      <c r="MXX339" s="6"/>
      <c r="MXY339" s="6"/>
      <c r="MXZ339" s="6"/>
      <c r="MYA339" s="6"/>
      <c r="MYB339" s="6"/>
      <c r="MYC339" s="6"/>
      <c r="MYD339" s="6"/>
      <c r="MYE339" s="6"/>
      <c r="MYF339" s="6"/>
      <c r="MYG339" s="6"/>
      <c r="MYH339" s="6"/>
      <c r="MYI339" s="6"/>
      <c r="MYJ339" s="6"/>
      <c r="MYK339" s="6"/>
      <c r="MYL339" s="6"/>
      <c r="MYM339" s="6"/>
      <c r="MYN339" s="6"/>
      <c r="MYO339" s="6"/>
      <c r="MYP339" s="6"/>
      <c r="MYQ339" s="6"/>
      <c r="MYR339" s="6"/>
      <c r="MYS339" s="6"/>
      <c r="MYT339" s="6"/>
      <c r="MYU339" s="6"/>
      <c r="MYV339" s="6"/>
      <c r="MYW339" s="6"/>
      <c r="MYX339" s="6"/>
      <c r="MYY339" s="6"/>
      <c r="MYZ339" s="6"/>
      <c r="MZA339" s="6"/>
      <c r="MZB339" s="6"/>
      <c r="MZC339" s="6"/>
      <c r="MZD339" s="6"/>
      <c r="MZE339" s="6"/>
      <c r="MZF339" s="6"/>
      <c r="MZG339" s="6"/>
      <c r="MZH339" s="6"/>
      <c r="MZI339" s="6"/>
      <c r="MZJ339" s="6"/>
      <c r="MZK339" s="6"/>
      <c r="MZL339" s="6"/>
      <c r="MZM339" s="6"/>
      <c r="MZN339" s="6"/>
      <c r="MZO339" s="6"/>
      <c r="MZP339" s="6"/>
      <c r="MZQ339" s="6"/>
      <c r="MZR339" s="6"/>
      <c r="MZS339" s="6"/>
      <c r="MZT339" s="6"/>
      <c r="MZU339" s="6"/>
      <c r="MZV339" s="6"/>
      <c r="MZW339" s="6"/>
      <c r="MZX339" s="6"/>
      <c r="MZY339" s="6"/>
      <c r="MZZ339" s="6"/>
      <c r="NAA339" s="6"/>
      <c r="NAB339" s="6"/>
      <c r="NAC339" s="6"/>
      <c r="NAD339" s="6"/>
      <c r="NAE339" s="6"/>
      <c r="NAF339" s="6"/>
      <c r="NAG339" s="6"/>
      <c r="NAH339" s="6"/>
      <c r="NAI339" s="6"/>
      <c r="NAJ339" s="6"/>
      <c r="NAK339" s="6"/>
      <c r="NAL339" s="6"/>
      <c r="NAM339" s="6"/>
      <c r="NAN339" s="6"/>
      <c r="NAO339" s="6"/>
      <c r="NAP339" s="6"/>
      <c r="NAQ339" s="6"/>
      <c r="NAR339" s="6"/>
      <c r="NAS339" s="6"/>
      <c r="NAT339" s="6"/>
      <c r="NAU339" s="6"/>
      <c r="NAV339" s="6"/>
      <c r="NAW339" s="6"/>
      <c r="NAX339" s="6"/>
      <c r="NAY339" s="6"/>
      <c r="NAZ339" s="6"/>
      <c r="NBA339" s="6"/>
      <c r="NBB339" s="6"/>
      <c r="NBC339" s="6"/>
      <c r="NBD339" s="6"/>
      <c r="NBE339" s="6"/>
      <c r="NBF339" s="6"/>
      <c r="NBG339" s="6"/>
      <c r="NBH339" s="6"/>
      <c r="NBI339" s="6"/>
      <c r="NBJ339" s="6"/>
      <c r="NBK339" s="6"/>
      <c r="NBL339" s="6"/>
      <c r="NBM339" s="6"/>
      <c r="NBN339" s="6"/>
      <c r="NBO339" s="6"/>
      <c r="NBP339" s="6"/>
      <c r="NBQ339" s="6"/>
      <c r="NBR339" s="6"/>
      <c r="NBS339" s="6"/>
      <c r="NBT339" s="6"/>
      <c r="NBU339" s="6"/>
      <c r="NBV339" s="6"/>
      <c r="NBW339" s="6"/>
      <c r="NBX339" s="6"/>
      <c r="NBY339" s="6"/>
      <c r="NBZ339" s="6"/>
      <c r="NCA339" s="6"/>
      <c r="NCB339" s="6"/>
      <c r="NCC339" s="6"/>
      <c r="NCD339" s="6"/>
      <c r="NCE339" s="6"/>
      <c r="NCF339" s="6"/>
      <c r="NCG339" s="6"/>
      <c r="NCH339" s="6"/>
      <c r="NCI339" s="6"/>
      <c r="NCJ339" s="6"/>
      <c r="NCK339" s="6"/>
      <c r="NCL339" s="6"/>
      <c r="NCM339" s="6"/>
      <c r="NCN339" s="6"/>
      <c r="NCO339" s="6"/>
      <c r="NCP339" s="6"/>
      <c r="NCQ339" s="6"/>
      <c r="NCR339" s="6"/>
      <c r="NCS339" s="6"/>
      <c r="NCT339" s="6"/>
      <c r="NCU339" s="6"/>
      <c r="NCV339" s="6"/>
      <c r="NCW339" s="6"/>
      <c r="NCX339" s="6"/>
      <c r="NCY339" s="6"/>
      <c r="NCZ339" s="6"/>
      <c r="NDA339" s="6"/>
      <c r="NDB339" s="6"/>
      <c r="NDC339" s="6"/>
      <c r="NDD339" s="6"/>
      <c r="NDE339" s="6"/>
      <c r="NDF339" s="6"/>
      <c r="NDG339" s="6"/>
      <c r="NDH339" s="6"/>
      <c r="NDI339" s="6"/>
      <c r="NDJ339" s="6"/>
      <c r="NDK339" s="6"/>
      <c r="NDL339" s="6"/>
      <c r="NDM339" s="6"/>
      <c r="NDN339" s="6"/>
      <c r="NDO339" s="6"/>
      <c r="NDP339" s="6"/>
      <c r="NDQ339" s="6"/>
      <c r="NDR339" s="6"/>
      <c r="NDS339" s="6"/>
      <c r="NDT339" s="6"/>
      <c r="NDU339" s="6"/>
      <c r="NDV339" s="6"/>
      <c r="NDW339" s="6"/>
      <c r="NDX339" s="6"/>
      <c r="NDY339" s="6"/>
      <c r="NDZ339" s="6"/>
      <c r="NEA339" s="6"/>
      <c r="NEB339" s="6"/>
      <c r="NEC339" s="6"/>
      <c r="NED339" s="6"/>
      <c r="NEE339" s="6"/>
      <c r="NEF339" s="6"/>
      <c r="NEG339" s="6"/>
      <c r="NEH339" s="6"/>
      <c r="NEI339" s="6"/>
      <c r="NEJ339" s="6"/>
      <c r="NEK339" s="6"/>
      <c r="NEL339" s="6"/>
      <c r="NEM339" s="6"/>
      <c r="NEN339" s="6"/>
      <c r="NEO339" s="6"/>
      <c r="NEP339" s="6"/>
      <c r="NEQ339" s="6"/>
      <c r="NER339" s="6"/>
      <c r="NES339" s="6"/>
      <c r="NET339" s="6"/>
      <c r="NEU339" s="6"/>
      <c r="NEV339" s="6"/>
      <c r="NEW339" s="6"/>
      <c r="NEX339" s="6"/>
      <c r="NEY339" s="6"/>
      <c r="NEZ339" s="6"/>
      <c r="NFA339" s="6"/>
      <c r="NFB339" s="6"/>
      <c r="NFC339" s="6"/>
      <c r="NFD339" s="6"/>
      <c r="NFE339" s="6"/>
      <c r="NFF339" s="6"/>
      <c r="NFG339" s="6"/>
      <c r="NFH339" s="6"/>
      <c r="NFI339" s="6"/>
      <c r="NFJ339" s="6"/>
      <c r="NFK339" s="6"/>
      <c r="NFL339" s="6"/>
      <c r="NFM339" s="6"/>
      <c r="NFN339" s="6"/>
      <c r="NFO339" s="6"/>
      <c r="NFP339" s="6"/>
      <c r="NFQ339" s="6"/>
      <c r="NFR339" s="6"/>
      <c r="NFS339" s="6"/>
      <c r="NFT339" s="6"/>
      <c r="NFU339" s="6"/>
      <c r="NFV339" s="6"/>
      <c r="NFW339" s="6"/>
      <c r="NFX339" s="6"/>
      <c r="NFY339" s="6"/>
      <c r="NFZ339" s="6"/>
      <c r="NGA339" s="6"/>
      <c r="NGB339" s="6"/>
      <c r="NGC339" s="6"/>
      <c r="NGD339" s="6"/>
      <c r="NGE339" s="6"/>
      <c r="NGF339" s="6"/>
      <c r="NGG339" s="6"/>
      <c r="NGH339" s="6"/>
      <c r="NGI339" s="6"/>
      <c r="NGJ339" s="6"/>
      <c r="NGK339" s="6"/>
      <c r="NGL339" s="6"/>
      <c r="NGM339" s="6"/>
      <c r="NGN339" s="6"/>
      <c r="NGO339" s="6"/>
      <c r="NGP339" s="6"/>
      <c r="NGQ339" s="6"/>
      <c r="NGR339" s="6"/>
      <c r="NGS339" s="6"/>
      <c r="NGT339" s="6"/>
      <c r="NGU339" s="6"/>
      <c r="NGV339" s="6"/>
      <c r="NGW339" s="6"/>
      <c r="NGX339" s="6"/>
      <c r="NGY339" s="6"/>
      <c r="NGZ339" s="6"/>
      <c r="NHA339" s="6"/>
      <c r="NHB339" s="6"/>
      <c r="NHC339" s="6"/>
      <c r="NHD339" s="6"/>
      <c r="NHE339" s="6"/>
      <c r="NHF339" s="6"/>
      <c r="NHG339" s="6"/>
      <c r="NHH339" s="6"/>
      <c r="NHI339" s="6"/>
      <c r="NHJ339" s="6"/>
      <c r="NHK339" s="6"/>
      <c r="NHL339" s="6"/>
      <c r="NHM339" s="6"/>
      <c r="NHN339" s="6"/>
      <c r="NHO339" s="6"/>
      <c r="NHP339" s="6"/>
      <c r="NHQ339" s="6"/>
      <c r="NHR339" s="6"/>
      <c r="NHS339" s="6"/>
      <c r="NHT339" s="6"/>
      <c r="NHU339" s="6"/>
      <c r="NHV339" s="6"/>
      <c r="NHW339" s="6"/>
      <c r="NHX339" s="6"/>
      <c r="NHY339" s="6"/>
      <c r="NHZ339" s="6"/>
      <c r="NIA339" s="6"/>
      <c r="NIB339" s="6"/>
      <c r="NIC339" s="6"/>
      <c r="NID339" s="6"/>
      <c r="NIE339" s="6"/>
      <c r="NIF339" s="6"/>
      <c r="NIG339" s="6"/>
      <c r="NIH339" s="6"/>
      <c r="NII339" s="6"/>
      <c r="NIJ339" s="6"/>
      <c r="NIK339" s="6"/>
      <c r="NIL339" s="6"/>
      <c r="NIM339" s="6"/>
      <c r="NIN339" s="6"/>
      <c r="NIO339" s="6"/>
      <c r="NIP339" s="6"/>
      <c r="NIQ339" s="6"/>
      <c r="NIR339" s="6"/>
      <c r="NIS339" s="6"/>
      <c r="NIT339" s="6"/>
      <c r="NIU339" s="6"/>
      <c r="NIV339" s="6"/>
      <c r="NIW339" s="6"/>
      <c r="NIX339" s="6"/>
      <c r="NIY339" s="6"/>
      <c r="NIZ339" s="6"/>
      <c r="NJA339" s="6"/>
      <c r="NJB339" s="6"/>
      <c r="NJC339" s="6"/>
      <c r="NJD339" s="6"/>
      <c r="NJE339" s="6"/>
      <c r="NJF339" s="6"/>
      <c r="NJG339" s="6"/>
      <c r="NJH339" s="6"/>
      <c r="NJI339" s="6"/>
      <c r="NJJ339" s="6"/>
      <c r="NJK339" s="6"/>
      <c r="NJL339" s="6"/>
      <c r="NJM339" s="6"/>
      <c r="NJN339" s="6"/>
      <c r="NJO339" s="6"/>
      <c r="NJP339" s="6"/>
      <c r="NJQ339" s="6"/>
      <c r="NJR339" s="6"/>
      <c r="NJS339" s="6"/>
      <c r="NJT339" s="6"/>
      <c r="NJU339" s="6"/>
      <c r="NJV339" s="6"/>
      <c r="NJW339" s="6"/>
      <c r="NJX339" s="6"/>
      <c r="NJY339" s="6"/>
      <c r="NJZ339" s="6"/>
      <c r="NKA339" s="6"/>
      <c r="NKB339" s="6"/>
      <c r="NKC339" s="6"/>
      <c r="NKD339" s="6"/>
      <c r="NKE339" s="6"/>
      <c r="NKF339" s="6"/>
      <c r="NKG339" s="6"/>
      <c r="NKH339" s="6"/>
      <c r="NKI339" s="6"/>
      <c r="NKJ339" s="6"/>
      <c r="NKK339" s="6"/>
      <c r="NKL339" s="6"/>
      <c r="NKM339" s="6"/>
      <c r="NKN339" s="6"/>
      <c r="NKO339" s="6"/>
      <c r="NKP339" s="6"/>
      <c r="NKQ339" s="6"/>
      <c r="NKR339" s="6"/>
      <c r="NKS339" s="6"/>
      <c r="NKT339" s="6"/>
      <c r="NKU339" s="6"/>
      <c r="NKV339" s="6"/>
      <c r="NKW339" s="6"/>
      <c r="NKX339" s="6"/>
      <c r="NKY339" s="6"/>
      <c r="NKZ339" s="6"/>
      <c r="NLA339" s="6"/>
      <c r="NLB339" s="6"/>
      <c r="NLC339" s="6"/>
      <c r="NLD339" s="6"/>
      <c r="NLE339" s="6"/>
      <c r="NLF339" s="6"/>
      <c r="NLG339" s="6"/>
      <c r="NLH339" s="6"/>
      <c r="NLI339" s="6"/>
      <c r="NLJ339" s="6"/>
      <c r="NLK339" s="6"/>
      <c r="NLL339" s="6"/>
      <c r="NLM339" s="6"/>
      <c r="NLN339" s="6"/>
      <c r="NLO339" s="6"/>
      <c r="NLP339" s="6"/>
      <c r="NLQ339" s="6"/>
      <c r="NLR339" s="6"/>
      <c r="NLS339" s="6"/>
      <c r="NLT339" s="6"/>
      <c r="NLU339" s="6"/>
      <c r="NLV339" s="6"/>
      <c r="NLW339" s="6"/>
      <c r="NLX339" s="6"/>
      <c r="NLY339" s="6"/>
      <c r="NLZ339" s="6"/>
      <c r="NMA339" s="6"/>
      <c r="NMB339" s="6"/>
      <c r="NMC339" s="6"/>
      <c r="NMD339" s="6"/>
      <c r="NME339" s="6"/>
      <c r="NMF339" s="6"/>
      <c r="NMG339" s="6"/>
      <c r="NMH339" s="6"/>
      <c r="NMI339" s="6"/>
      <c r="NMJ339" s="6"/>
      <c r="NMK339" s="6"/>
      <c r="NML339" s="6"/>
      <c r="NMM339" s="6"/>
      <c r="NMN339" s="6"/>
      <c r="NMO339" s="6"/>
      <c r="NMP339" s="6"/>
      <c r="NMQ339" s="6"/>
      <c r="NMR339" s="6"/>
      <c r="NMS339" s="6"/>
      <c r="NMT339" s="6"/>
      <c r="NMU339" s="6"/>
      <c r="NMV339" s="6"/>
      <c r="NMW339" s="6"/>
      <c r="NMX339" s="6"/>
      <c r="NMY339" s="6"/>
      <c r="NMZ339" s="6"/>
      <c r="NNA339" s="6"/>
      <c r="NNB339" s="6"/>
      <c r="NNC339" s="6"/>
      <c r="NND339" s="6"/>
      <c r="NNE339" s="6"/>
      <c r="NNF339" s="6"/>
      <c r="NNG339" s="6"/>
      <c r="NNH339" s="6"/>
      <c r="NNI339" s="6"/>
      <c r="NNJ339" s="6"/>
      <c r="NNK339" s="6"/>
      <c r="NNL339" s="6"/>
      <c r="NNM339" s="6"/>
      <c r="NNN339" s="6"/>
      <c r="NNO339" s="6"/>
      <c r="NNP339" s="6"/>
      <c r="NNQ339" s="6"/>
      <c r="NNR339" s="6"/>
      <c r="NNS339" s="6"/>
      <c r="NNT339" s="6"/>
      <c r="NNU339" s="6"/>
      <c r="NNV339" s="6"/>
      <c r="NNW339" s="6"/>
      <c r="NNX339" s="6"/>
      <c r="NNY339" s="6"/>
      <c r="NNZ339" s="6"/>
      <c r="NOA339" s="6"/>
      <c r="NOB339" s="6"/>
      <c r="NOC339" s="6"/>
      <c r="NOD339" s="6"/>
      <c r="NOE339" s="6"/>
      <c r="NOF339" s="6"/>
      <c r="NOG339" s="6"/>
      <c r="NOH339" s="6"/>
      <c r="NOI339" s="6"/>
      <c r="NOJ339" s="6"/>
      <c r="NOK339" s="6"/>
      <c r="NOL339" s="6"/>
      <c r="NOM339" s="6"/>
      <c r="NON339" s="6"/>
      <c r="NOO339" s="6"/>
      <c r="NOP339" s="6"/>
      <c r="NOQ339" s="6"/>
      <c r="NOR339" s="6"/>
      <c r="NOS339" s="6"/>
      <c r="NOT339" s="6"/>
      <c r="NOU339" s="6"/>
      <c r="NOV339" s="6"/>
      <c r="NOW339" s="6"/>
      <c r="NOX339" s="6"/>
      <c r="NOY339" s="6"/>
      <c r="NOZ339" s="6"/>
      <c r="NPA339" s="6"/>
      <c r="NPB339" s="6"/>
      <c r="NPC339" s="6"/>
      <c r="NPD339" s="6"/>
      <c r="NPE339" s="6"/>
      <c r="NPF339" s="6"/>
      <c r="NPG339" s="6"/>
      <c r="NPH339" s="6"/>
      <c r="NPI339" s="6"/>
      <c r="NPJ339" s="6"/>
      <c r="NPK339" s="6"/>
      <c r="NPL339" s="6"/>
      <c r="NPM339" s="6"/>
      <c r="NPN339" s="6"/>
      <c r="NPO339" s="6"/>
      <c r="NPP339" s="6"/>
      <c r="NPQ339" s="6"/>
      <c r="NPR339" s="6"/>
      <c r="NPS339" s="6"/>
      <c r="NPT339" s="6"/>
      <c r="NPU339" s="6"/>
      <c r="NPV339" s="6"/>
      <c r="NPW339" s="6"/>
      <c r="NPX339" s="6"/>
      <c r="NPY339" s="6"/>
      <c r="NPZ339" s="6"/>
      <c r="NQA339" s="6"/>
      <c r="NQB339" s="6"/>
      <c r="NQC339" s="6"/>
      <c r="NQD339" s="6"/>
      <c r="NQE339" s="6"/>
      <c r="NQF339" s="6"/>
      <c r="NQG339" s="6"/>
      <c r="NQH339" s="6"/>
      <c r="NQI339" s="6"/>
      <c r="NQJ339" s="6"/>
      <c r="NQK339" s="6"/>
      <c r="NQL339" s="6"/>
      <c r="NQM339" s="6"/>
      <c r="NQN339" s="6"/>
      <c r="NQO339" s="6"/>
      <c r="NQP339" s="6"/>
      <c r="NQQ339" s="6"/>
      <c r="NQR339" s="6"/>
      <c r="NQS339" s="6"/>
      <c r="NQT339" s="6"/>
      <c r="NQU339" s="6"/>
      <c r="NQV339" s="6"/>
      <c r="NQW339" s="6"/>
      <c r="NQX339" s="6"/>
      <c r="NQY339" s="6"/>
      <c r="NQZ339" s="6"/>
      <c r="NRA339" s="6"/>
      <c r="NRB339" s="6"/>
      <c r="NRC339" s="6"/>
      <c r="NRD339" s="6"/>
      <c r="NRE339" s="6"/>
      <c r="NRF339" s="6"/>
      <c r="NRG339" s="6"/>
      <c r="NRH339" s="6"/>
      <c r="NRI339" s="6"/>
      <c r="NRJ339" s="6"/>
      <c r="NRK339" s="6"/>
      <c r="NRL339" s="6"/>
      <c r="NRM339" s="6"/>
      <c r="NRN339" s="6"/>
      <c r="NRO339" s="6"/>
      <c r="NRP339" s="6"/>
      <c r="NRQ339" s="6"/>
      <c r="NRR339" s="6"/>
      <c r="NRS339" s="6"/>
      <c r="NRT339" s="6"/>
      <c r="NRU339" s="6"/>
      <c r="NRV339" s="6"/>
      <c r="NRW339" s="6"/>
      <c r="NRX339" s="6"/>
      <c r="NRY339" s="6"/>
      <c r="NRZ339" s="6"/>
      <c r="NSA339" s="6"/>
      <c r="NSB339" s="6"/>
      <c r="NSC339" s="6"/>
      <c r="NSD339" s="6"/>
      <c r="NSE339" s="6"/>
      <c r="NSF339" s="6"/>
      <c r="NSG339" s="6"/>
      <c r="NSH339" s="6"/>
      <c r="NSI339" s="6"/>
      <c r="NSJ339" s="6"/>
      <c r="NSK339" s="6"/>
      <c r="NSL339" s="6"/>
      <c r="NSM339" s="6"/>
      <c r="NSN339" s="6"/>
      <c r="NSO339" s="6"/>
      <c r="NSP339" s="6"/>
      <c r="NSQ339" s="6"/>
      <c r="NSR339" s="6"/>
      <c r="NSS339" s="6"/>
      <c r="NST339" s="6"/>
      <c r="NSU339" s="6"/>
      <c r="NSV339" s="6"/>
      <c r="NSW339" s="6"/>
      <c r="NSX339" s="6"/>
      <c r="NSY339" s="6"/>
      <c r="NSZ339" s="6"/>
      <c r="NTA339" s="6"/>
      <c r="NTB339" s="6"/>
      <c r="NTC339" s="6"/>
      <c r="NTD339" s="6"/>
      <c r="NTE339" s="6"/>
      <c r="NTF339" s="6"/>
      <c r="NTG339" s="6"/>
      <c r="NTH339" s="6"/>
      <c r="NTI339" s="6"/>
      <c r="NTJ339" s="6"/>
      <c r="NTK339" s="6"/>
      <c r="NTL339" s="6"/>
      <c r="NTM339" s="6"/>
      <c r="NTN339" s="6"/>
      <c r="NTO339" s="6"/>
      <c r="NTP339" s="6"/>
      <c r="NTQ339" s="6"/>
      <c r="NTR339" s="6"/>
      <c r="NTS339" s="6"/>
      <c r="NTT339" s="6"/>
      <c r="NTU339" s="6"/>
      <c r="NTV339" s="6"/>
      <c r="NTW339" s="6"/>
      <c r="NTX339" s="6"/>
      <c r="NTY339" s="6"/>
      <c r="NTZ339" s="6"/>
      <c r="NUA339" s="6"/>
      <c r="NUB339" s="6"/>
      <c r="NUC339" s="6"/>
      <c r="NUD339" s="6"/>
      <c r="NUE339" s="6"/>
      <c r="NUF339" s="6"/>
      <c r="NUG339" s="6"/>
      <c r="NUH339" s="6"/>
      <c r="NUI339" s="6"/>
      <c r="NUJ339" s="6"/>
      <c r="NUK339" s="6"/>
      <c r="NUL339" s="6"/>
      <c r="NUM339" s="6"/>
      <c r="NUN339" s="6"/>
      <c r="NUO339" s="6"/>
      <c r="NUP339" s="6"/>
      <c r="NUQ339" s="6"/>
      <c r="NUR339" s="6"/>
      <c r="NUS339" s="6"/>
      <c r="NUT339" s="6"/>
      <c r="NUU339" s="6"/>
      <c r="NUV339" s="6"/>
      <c r="NUW339" s="6"/>
      <c r="NUX339" s="6"/>
      <c r="NUY339" s="6"/>
      <c r="NUZ339" s="6"/>
      <c r="NVA339" s="6"/>
      <c r="NVB339" s="6"/>
      <c r="NVC339" s="6"/>
      <c r="NVD339" s="6"/>
      <c r="NVE339" s="6"/>
      <c r="NVF339" s="6"/>
      <c r="NVG339" s="6"/>
      <c r="NVH339" s="6"/>
      <c r="NVI339" s="6"/>
      <c r="NVJ339" s="6"/>
      <c r="NVK339" s="6"/>
      <c r="NVL339" s="6"/>
      <c r="NVM339" s="6"/>
      <c r="NVN339" s="6"/>
      <c r="NVO339" s="6"/>
      <c r="NVP339" s="6"/>
      <c r="NVQ339" s="6"/>
      <c r="NVR339" s="6"/>
      <c r="NVS339" s="6"/>
      <c r="NVT339" s="6"/>
      <c r="NVU339" s="6"/>
      <c r="NVV339" s="6"/>
      <c r="NVW339" s="6"/>
      <c r="NVX339" s="6"/>
      <c r="NVY339" s="6"/>
      <c r="NVZ339" s="6"/>
      <c r="NWA339" s="6"/>
      <c r="NWB339" s="6"/>
      <c r="NWC339" s="6"/>
      <c r="NWD339" s="6"/>
      <c r="NWE339" s="6"/>
      <c r="NWF339" s="6"/>
      <c r="NWG339" s="6"/>
      <c r="NWH339" s="6"/>
      <c r="NWI339" s="6"/>
      <c r="NWJ339" s="6"/>
      <c r="NWK339" s="6"/>
      <c r="NWL339" s="6"/>
      <c r="NWM339" s="6"/>
      <c r="NWN339" s="6"/>
      <c r="NWO339" s="6"/>
      <c r="NWP339" s="6"/>
      <c r="NWQ339" s="6"/>
      <c r="NWR339" s="6"/>
      <c r="NWS339" s="6"/>
      <c r="NWT339" s="6"/>
      <c r="NWU339" s="6"/>
      <c r="NWV339" s="6"/>
      <c r="NWW339" s="6"/>
      <c r="NWX339" s="6"/>
      <c r="NWY339" s="6"/>
      <c r="NWZ339" s="6"/>
      <c r="NXA339" s="6"/>
      <c r="NXB339" s="6"/>
      <c r="NXC339" s="6"/>
      <c r="NXD339" s="6"/>
      <c r="NXE339" s="6"/>
      <c r="NXF339" s="6"/>
      <c r="NXG339" s="6"/>
      <c r="NXH339" s="6"/>
      <c r="NXI339" s="6"/>
      <c r="NXJ339" s="6"/>
      <c r="NXK339" s="6"/>
      <c r="NXL339" s="6"/>
      <c r="NXM339" s="6"/>
      <c r="NXN339" s="6"/>
      <c r="NXO339" s="6"/>
      <c r="NXP339" s="6"/>
      <c r="NXQ339" s="6"/>
      <c r="NXR339" s="6"/>
      <c r="NXS339" s="6"/>
      <c r="NXT339" s="6"/>
      <c r="NXU339" s="6"/>
      <c r="NXV339" s="6"/>
      <c r="NXW339" s="6"/>
      <c r="NXX339" s="6"/>
      <c r="NXY339" s="6"/>
      <c r="NXZ339" s="6"/>
      <c r="NYA339" s="6"/>
      <c r="NYB339" s="6"/>
      <c r="NYC339" s="6"/>
      <c r="NYD339" s="6"/>
      <c r="NYE339" s="6"/>
      <c r="NYF339" s="6"/>
      <c r="NYG339" s="6"/>
      <c r="NYH339" s="6"/>
      <c r="NYI339" s="6"/>
      <c r="NYJ339" s="6"/>
      <c r="NYK339" s="6"/>
      <c r="NYL339" s="6"/>
      <c r="NYM339" s="6"/>
      <c r="NYN339" s="6"/>
      <c r="NYO339" s="6"/>
      <c r="NYP339" s="6"/>
      <c r="NYQ339" s="6"/>
      <c r="NYR339" s="6"/>
      <c r="NYS339" s="6"/>
      <c r="NYT339" s="6"/>
      <c r="NYU339" s="6"/>
      <c r="NYV339" s="6"/>
      <c r="NYW339" s="6"/>
      <c r="NYX339" s="6"/>
      <c r="NYY339" s="6"/>
      <c r="NYZ339" s="6"/>
      <c r="NZA339" s="6"/>
      <c r="NZB339" s="6"/>
      <c r="NZC339" s="6"/>
      <c r="NZD339" s="6"/>
      <c r="NZE339" s="6"/>
      <c r="NZF339" s="6"/>
      <c r="NZG339" s="6"/>
      <c r="NZH339" s="6"/>
      <c r="NZI339" s="6"/>
      <c r="NZJ339" s="6"/>
      <c r="NZK339" s="6"/>
      <c r="NZL339" s="6"/>
      <c r="NZM339" s="6"/>
      <c r="NZN339" s="6"/>
      <c r="NZO339" s="6"/>
      <c r="NZP339" s="6"/>
      <c r="NZQ339" s="6"/>
      <c r="NZR339" s="6"/>
      <c r="NZS339" s="6"/>
      <c r="NZT339" s="6"/>
      <c r="NZU339" s="6"/>
      <c r="NZV339" s="6"/>
      <c r="NZW339" s="6"/>
      <c r="NZX339" s="6"/>
      <c r="NZY339" s="6"/>
      <c r="NZZ339" s="6"/>
      <c r="OAA339" s="6"/>
      <c r="OAB339" s="6"/>
      <c r="OAC339" s="6"/>
      <c r="OAD339" s="6"/>
      <c r="OAE339" s="6"/>
      <c r="OAF339" s="6"/>
      <c r="OAG339" s="6"/>
      <c r="OAH339" s="6"/>
      <c r="OAI339" s="6"/>
      <c r="OAJ339" s="6"/>
      <c r="OAK339" s="6"/>
      <c r="OAL339" s="6"/>
      <c r="OAM339" s="6"/>
      <c r="OAN339" s="6"/>
      <c r="OAO339" s="6"/>
      <c r="OAP339" s="6"/>
      <c r="OAQ339" s="6"/>
      <c r="OAR339" s="6"/>
      <c r="OAS339" s="6"/>
      <c r="OAT339" s="6"/>
      <c r="OAU339" s="6"/>
      <c r="OAV339" s="6"/>
      <c r="OAW339" s="6"/>
      <c r="OAX339" s="6"/>
      <c r="OAY339" s="6"/>
      <c r="OAZ339" s="6"/>
      <c r="OBA339" s="6"/>
      <c r="OBB339" s="6"/>
      <c r="OBC339" s="6"/>
      <c r="OBD339" s="6"/>
      <c r="OBE339" s="6"/>
      <c r="OBF339" s="6"/>
      <c r="OBG339" s="6"/>
      <c r="OBH339" s="6"/>
      <c r="OBI339" s="6"/>
      <c r="OBJ339" s="6"/>
      <c r="OBK339" s="6"/>
      <c r="OBL339" s="6"/>
      <c r="OBM339" s="6"/>
      <c r="OBN339" s="6"/>
      <c r="OBO339" s="6"/>
      <c r="OBP339" s="6"/>
      <c r="OBQ339" s="6"/>
      <c r="OBR339" s="6"/>
      <c r="OBS339" s="6"/>
      <c r="OBT339" s="6"/>
      <c r="OBU339" s="6"/>
      <c r="OBV339" s="6"/>
      <c r="OBW339" s="6"/>
      <c r="OBX339" s="6"/>
      <c r="OBY339" s="6"/>
      <c r="OBZ339" s="6"/>
      <c r="OCA339" s="6"/>
      <c r="OCB339" s="6"/>
      <c r="OCC339" s="6"/>
      <c r="OCD339" s="6"/>
      <c r="OCE339" s="6"/>
      <c r="OCF339" s="6"/>
      <c r="OCG339" s="6"/>
      <c r="OCH339" s="6"/>
      <c r="OCI339" s="6"/>
      <c r="OCJ339" s="6"/>
      <c r="OCK339" s="6"/>
      <c r="OCL339" s="6"/>
      <c r="OCM339" s="6"/>
      <c r="OCN339" s="6"/>
      <c r="OCO339" s="6"/>
      <c r="OCP339" s="6"/>
      <c r="OCQ339" s="6"/>
      <c r="OCR339" s="6"/>
      <c r="OCS339" s="6"/>
      <c r="OCT339" s="6"/>
      <c r="OCU339" s="6"/>
      <c r="OCV339" s="6"/>
      <c r="OCW339" s="6"/>
      <c r="OCX339" s="6"/>
      <c r="OCY339" s="6"/>
      <c r="OCZ339" s="6"/>
      <c r="ODA339" s="6"/>
      <c r="ODB339" s="6"/>
      <c r="ODC339" s="6"/>
      <c r="ODD339" s="6"/>
      <c r="ODE339" s="6"/>
      <c r="ODF339" s="6"/>
      <c r="ODG339" s="6"/>
      <c r="ODH339" s="6"/>
      <c r="ODI339" s="6"/>
      <c r="ODJ339" s="6"/>
      <c r="ODK339" s="6"/>
      <c r="ODL339" s="6"/>
      <c r="ODM339" s="6"/>
      <c r="ODN339" s="6"/>
      <c r="ODO339" s="6"/>
      <c r="ODP339" s="6"/>
      <c r="ODQ339" s="6"/>
      <c r="ODR339" s="6"/>
      <c r="ODS339" s="6"/>
      <c r="ODT339" s="6"/>
      <c r="ODU339" s="6"/>
      <c r="ODV339" s="6"/>
      <c r="ODW339" s="6"/>
      <c r="ODX339" s="6"/>
      <c r="ODY339" s="6"/>
      <c r="ODZ339" s="6"/>
      <c r="OEA339" s="6"/>
      <c r="OEB339" s="6"/>
      <c r="OEC339" s="6"/>
      <c r="OED339" s="6"/>
      <c r="OEE339" s="6"/>
      <c r="OEF339" s="6"/>
      <c r="OEG339" s="6"/>
      <c r="OEH339" s="6"/>
      <c r="OEI339" s="6"/>
      <c r="OEJ339" s="6"/>
      <c r="OEK339" s="6"/>
      <c r="OEL339" s="6"/>
      <c r="OEM339" s="6"/>
      <c r="OEN339" s="6"/>
      <c r="OEO339" s="6"/>
      <c r="OEP339" s="6"/>
      <c r="OEQ339" s="6"/>
      <c r="OER339" s="6"/>
      <c r="OES339" s="6"/>
      <c r="OET339" s="6"/>
      <c r="OEU339" s="6"/>
      <c r="OEV339" s="6"/>
      <c r="OEW339" s="6"/>
      <c r="OEX339" s="6"/>
      <c r="OEY339" s="6"/>
      <c r="OEZ339" s="6"/>
      <c r="OFA339" s="6"/>
      <c r="OFB339" s="6"/>
      <c r="OFC339" s="6"/>
      <c r="OFD339" s="6"/>
      <c r="OFE339" s="6"/>
      <c r="OFF339" s="6"/>
      <c r="OFG339" s="6"/>
      <c r="OFH339" s="6"/>
      <c r="OFI339" s="6"/>
      <c r="OFJ339" s="6"/>
      <c r="OFK339" s="6"/>
      <c r="OFL339" s="6"/>
      <c r="OFM339" s="6"/>
      <c r="OFN339" s="6"/>
      <c r="OFO339" s="6"/>
      <c r="OFP339" s="6"/>
      <c r="OFQ339" s="6"/>
      <c r="OFR339" s="6"/>
      <c r="OFS339" s="6"/>
      <c r="OFT339" s="6"/>
      <c r="OFU339" s="6"/>
      <c r="OFV339" s="6"/>
      <c r="OFW339" s="6"/>
      <c r="OFX339" s="6"/>
      <c r="OFY339" s="6"/>
      <c r="OFZ339" s="6"/>
      <c r="OGA339" s="6"/>
      <c r="OGB339" s="6"/>
      <c r="OGC339" s="6"/>
      <c r="OGD339" s="6"/>
      <c r="OGE339" s="6"/>
      <c r="OGF339" s="6"/>
      <c r="OGG339" s="6"/>
      <c r="OGH339" s="6"/>
      <c r="OGI339" s="6"/>
      <c r="OGJ339" s="6"/>
      <c r="OGK339" s="6"/>
      <c r="OGL339" s="6"/>
      <c r="OGM339" s="6"/>
      <c r="OGN339" s="6"/>
      <c r="OGO339" s="6"/>
      <c r="OGP339" s="6"/>
      <c r="OGQ339" s="6"/>
      <c r="OGR339" s="6"/>
      <c r="OGS339" s="6"/>
      <c r="OGT339" s="6"/>
      <c r="OGU339" s="6"/>
      <c r="OGV339" s="6"/>
      <c r="OGW339" s="6"/>
      <c r="OGX339" s="6"/>
      <c r="OGY339" s="6"/>
      <c r="OGZ339" s="6"/>
      <c r="OHA339" s="6"/>
      <c r="OHB339" s="6"/>
      <c r="OHC339" s="6"/>
      <c r="OHD339" s="6"/>
      <c r="OHE339" s="6"/>
      <c r="OHF339" s="6"/>
      <c r="OHG339" s="6"/>
      <c r="OHH339" s="6"/>
      <c r="OHI339" s="6"/>
      <c r="OHJ339" s="6"/>
      <c r="OHK339" s="6"/>
      <c r="OHL339" s="6"/>
      <c r="OHM339" s="6"/>
      <c r="OHN339" s="6"/>
      <c r="OHO339" s="6"/>
      <c r="OHP339" s="6"/>
      <c r="OHQ339" s="6"/>
      <c r="OHR339" s="6"/>
      <c r="OHS339" s="6"/>
      <c r="OHT339" s="6"/>
      <c r="OHU339" s="6"/>
      <c r="OHV339" s="6"/>
      <c r="OHW339" s="6"/>
      <c r="OHX339" s="6"/>
      <c r="OHY339" s="6"/>
      <c r="OHZ339" s="6"/>
      <c r="OIA339" s="6"/>
      <c r="OIB339" s="6"/>
      <c r="OIC339" s="6"/>
      <c r="OID339" s="6"/>
      <c r="OIE339" s="6"/>
      <c r="OIF339" s="6"/>
      <c r="OIG339" s="6"/>
      <c r="OIH339" s="6"/>
      <c r="OII339" s="6"/>
      <c r="OIJ339" s="6"/>
      <c r="OIK339" s="6"/>
      <c r="OIL339" s="6"/>
      <c r="OIM339" s="6"/>
      <c r="OIN339" s="6"/>
      <c r="OIO339" s="6"/>
      <c r="OIP339" s="6"/>
      <c r="OIQ339" s="6"/>
      <c r="OIR339" s="6"/>
      <c r="OIS339" s="6"/>
      <c r="OIT339" s="6"/>
      <c r="OIU339" s="6"/>
      <c r="OIV339" s="6"/>
      <c r="OIW339" s="6"/>
      <c r="OIX339" s="6"/>
      <c r="OIY339" s="6"/>
      <c r="OIZ339" s="6"/>
      <c r="OJA339" s="6"/>
      <c r="OJB339" s="6"/>
      <c r="OJC339" s="6"/>
      <c r="OJD339" s="6"/>
      <c r="OJE339" s="6"/>
      <c r="OJF339" s="6"/>
      <c r="OJG339" s="6"/>
      <c r="OJH339" s="6"/>
      <c r="OJI339" s="6"/>
      <c r="OJJ339" s="6"/>
      <c r="OJK339" s="6"/>
      <c r="OJL339" s="6"/>
      <c r="OJM339" s="6"/>
      <c r="OJN339" s="6"/>
      <c r="OJO339" s="6"/>
      <c r="OJP339" s="6"/>
      <c r="OJQ339" s="6"/>
      <c r="OJR339" s="6"/>
      <c r="OJS339" s="6"/>
      <c r="OJT339" s="6"/>
      <c r="OJU339" s="6"/>
      <c r="OJV339" s="6"/>
      <c r="OJW339" s="6"/>
      <c r="OJX339" s="6"/>
      <c r="OJY339" s="6"/>
      <c r="OJZ339" s="6"/>
      <c r="OKA339" s="6"/>
      <c r="OKB339" s="6"/>
      <c r="OKC339" s="6"/>
      <c r="OKD339" s="6"/>
      <c r="OKE339" s="6"/>
      <c r="OKF339" s="6"/>
      <c r="OKG339" s="6"/>
      <c r="OKH339" s="6"/>
      <c r="OKI339" s="6"/>
      <c r="OKJ339" s="6"/>
      <c r="OKK339" s="6"/>
      <c r="OKL339" s="6"/>
      <c r="OKM339" s="6"/>
      <c r="OKN339" s="6"/>
      <c r="OKO339" s="6"/>
      <c r="OKP339" s="6"/>
      <c r="OKQ339" s="6"/>
      <c r="OKR339" s="6"/>
      <c r="OKS339" s="6"/>
      <c r="OKT339" s="6"/>
      <c r="OKU339" s="6"/>
      <c r="OKV339" s="6"/>
      <c r="OKW339" s="6"/>
      <c r="OKX339" s="6"/>
      <c r="OKY339" s="6"/>
      <c r="OKZ339" s="6"/>
      <c r="OLA339" s="6"/>
      <c r="OLB339" s="6"/>
      <c r="OLC339" s="6"/>
      <c r="OLD339" s="6"/>
      <c r="OLE339" s="6"/>
      <c r="OLF339" s="6"/>
      <c r="OLG339" s="6"/>
      <c r="OLH339" s="6"/>
      <c r="OLI339" s="6"/>
      <c r="OLJ339" s="6"/>
      <c r="OLK339" s="6"/>
      <c r="OLL339" s="6"/>
      <c r="OLM339" s="6"/>
      <c r="OLN339" s="6"/>
      <c r="OLO339" s="6"/>
      <c r="OLP339" s="6"/>
      <c r="OLQ339" s="6"/>
      <c r="OLR339" s="6"/>
      <c r="OLS339" s="6"/>
      <c r="OLT339" s="6"/>
      <c r="OLU339" s="6"/>
      <c r="OLV339" s="6"/>
      <c r="OLW339" s="6"/>
      <c r="OLX339" s="6"/>
      <c r="OLY339" s="6"/>
      <c r="OLZ339" s="6"/>
      <c r="OMA339" s="6"/>
      <c r="OMB339" s="6"/>
      <c r="OMC339" s="6"/>
      <c r="OMD339" s="6"/>
      <c r="OME339" s="6"/>
      <c r="OMF339" s="6"/>
      <c r="OMG339" s="6"/>
      <c r="OMH339" s="6"/>
      <c r="OMI339" s="6"/>
      <c r="OMJ339" s="6"/>
      <c r="OMK339" s="6"/>
      <c r="OML339" s="6"/>
      <c r="OMM339" s="6"/>
      <c r="OMN339" s="6"/>
      <c r="OMO339" s="6"/>
      <c r="OMP339" s="6"/>
      <c r="OMQ339" s="6"/>
      <c r="OMR339" s="6"/>
      <c r="OMS339" s="6"/>
      <c r="OMT339" s="6"/>
      <c r="OMU339" s="6"/>
      <c r="OMV339" s="6"/>
      <c r="OMW339" s="6"/>
      <c r="OMX339" s="6"/>
      <c r="OMY339" s="6"/>
      <c r="OMZ339" s="6"/>
      <c r="ONA339" s="6"/>
      <c r="ONB339" s="6"/>
      <c r="ONC339" s="6"/>
      <c r="OND339" s="6"/>
      <c r="ONE339" s="6"/>
      <c r="ONF339" s="6"/>
      <c r="ONG339" s="6"/>
      <c r="ONH339" s="6"/>
      <c r="ONI339" s="6"/>
      <c r="ONJ339" s="6"/>
      <c r="ONK339" s="6"/>
      <c r="ONL339" s="6"/>
      <c r="ONM339" s="6"/>
      <c r="ONN339" s="6"/>
      <c r="ONO339" s="6"/>
      <c r="ONP339" s="6"/>
      <c r="ONQ339" s="6"/>
      <c r="ONR339" s="6"/>
      <c r="ONS339" s="6"/>
      <c r="ONT339" s="6"/>
      <c r="ONU339" s="6"/>
      <c r="ONV339" s="6"/>
      <c r="ONW339" s="6"/>
      <c r="ONX339" s="6"/>
      <c r="ONY339" s="6"/>
      <c r="ONZ339" s="6"/>
      <c r="OOA339" s="6"/>
      <c r="OOB339" s="6"/>
      <c r="OOC339" s="6"/>
      <c r="OOD339" s="6"/>
      <c r="OOE339" s="6"/>
      <c r="OOF339" s="6"/>
      <c r="OOG339" s="6"/>
      <c r="OOH339" s="6"/>
      <c r="OOI339" s="6"/>
      <c r="OOJ339" s="6"/>
      <c r="OOK339" s="6"/>
      <c r="OOL339" s="6"/>
      <c r="OOM339" s="6"/>
      <c r="OON339" s="6"/>
      <c r="OOO339" s="6"/>
      <c r="OOP339" s="6"/>
      <c r="OOQ339" s="6"/>
      <c r="OOR339" s="6"/>
      <c r="OOS339" s="6"/>
      <c r="OOT339" s="6"/>
      <c r="OOU339" s="6"/>
      <c r="OOV339" s="6"/>
      <c r="OOW339" s="6"/>
      <c r="OOX339" s="6"/>
      <c r="OOY339" s="6"/>
      <c r="OOZ339" s="6"/>
      <c r="OPA339" s="6"/>
      <c r="OPB339" s="6"/>
      <c r="OPC339" s="6"/>
      <c r="OPD339" s="6"/>
      <c r="OPE339" s="6"/>
      <c r="OPF339" s="6"/>
      <c r="OPG339" s="6"/>
      <c r="OPH339" s="6"/>
      <c r="OPI339" s="6"/>
      <c r="OPJ339" s="6"/>
      <c r="OPK339" s="6"/>
      <c r="OPL339" s="6"/>
      <c r="OPM339" s="6"/>
      <c r="OPN339" s="6"/>
      <c r="OPO339" s="6"/>
      <c r="OPP339" s="6"/>
      <c r="OPQ339" s="6"/>
      <c r="OPR339" s="6"/>
      <c r="OPS339" s="6"/>
      <c r="OPT339" s="6"/>
      <c r="OPU339" s="6"/>
      <c r="OPV339" s="6"/>
      <c r="OPW339" s="6"/>
      <c r="OPX339" s="6"/>
      <c r="OPY339" s="6"/>
      <c r="OPZ339" s="6"/>
      <c r="OQA339" s="6"/>
      <c r="OQB339" s="6"/>
      <c r="OQC339" s="6"/>
      <c r="OQD339" s="6"/>
      <c r="OQE339" s="6"/>
      <c r="OQF339" s="6"/>
      <c r="OQG339" s="6"/>
      <c r="OQH339" s="6"/>
      <c r="OQI339" s="6"/>
      <c r="OQJ339" s="6"/>
      <c r="OQK339" s="6"/>
      <c r="OQL339" s="6"/>
      <c r="OQM339" s="6"/>
      <c r="OQN339" s="6"/>
      <c r="OQO339" s="6"/>
      <c r="OQP339" s="6"/>
      <c r="OQQ339" s="6"/>
      <c r="OQR339" s="6"/>
      <c r="OQS339" s="6"/>
      <c r="OQT339" s="6"/>
      <c r="OQU339" s="6"/>
      <c r="OQV339" s="6"/>
      <c r="OQW339" s="6"/>
      <c r="OQX339" s="6"/>
      <c r="OQY339" s="6"/>
      <c r="OQZ339" s="6"/>
      <c r="ORA339" s="6"/>
      <c r="ORB339" s="6"/>
      <c r="ORC339" s="6"/>
      <c r="ORD339" s="6"/>
      <c r="ORE339" s="6"/>
      <c r="ORF339" s="6"/>
      <c r="ORG339" s="6"/>
      <c r="ORH339" s="6"/>
      <c r="ORI339" s="6"/>
      <c r="ORJ339" s="6"/>
      <c r="ORK339" s="6"/>
      <c r="ORL339" s="6"/>
      <c r="ORM339" s="6"/>
      <c r="ORN339" s="6"/>
      <c r="ORO339" s="6"/>
      <c r="ORP339" s="6"/>
      <c r="ORQ339" s="6"/>
      <c r="ORR339" s="6"/>
      <c r="ORS339" s="6"/>
      <c r="ORT339" s="6"/>
      <c r="ORU339" s="6"/>
      <c r="ORV339" s="6"/>
      <c r="ORW339" s="6"/>
      <c r="ORX339" s="6"/>
      <c r="ORY339" s="6"/>
      <c r="ORZ339" s="6"/>
      <c r="OSA339" s="6"/>
      <c r="OSB339" s="6"/>
      <c r="OSC339" s="6"/>
      <c r="OSD339" s="6"/>
      <c r="OSE339" s="6"/>
      <c r="OSF339" s="6"/>
      <c r="OSG339" s="6"/>
      <c r="OSH339" s="6"/>
      <c r="OSI339" s="6"/>
      <c r="OSJ339" s="6"/>
      <c r="OSK339" s="6"/>
      <c r="OSL339" s="6"/>
      <c r="OSM339" s="6"/>
      <c r="OSN339" s="6"/>
      <c r="OSO339" s="6"/>
      <c r="OSP339" s="6"/>
      <c r="OSQ339" s="6"/>
      <c r="OSR339" s="6"/>
      <c r="OSS339" s="6"/>
      <c r="OST339" s="6"/>
      <c r="OSU339" s="6"/>
      <c r="OSV339" s="6"/>
      <c r="OSW339" s="6"/>
      <c r="OSX339" s="6"/>
      <c r="OSY339" s="6"/>
      <c r="OSZ339" s="6"/>
      <c r="OTA339" s="6"/>
      <c r="OTB339" s="6"/>
      <c r="OTC339" s="6"/>
      <c r="OTD339" s="6"/>
      <c r="OTE339" s="6"/>
      <c r="OTF339" s="6"/>
      <c r="OTG339" s="6"/>
      <c r="OTH339" s="6"/>
      <c r="OTI339" s="6"/>
      <c r="OTJ339" s="6"/>
      <c r="OTK339" s="6"/>
      <c r="OTL339" s="6"/>
      <c r="OTM339" s="6"/>
      <c r="OTN339" s="6"/>
      <c r="OTO339" s="6"/>
      <c r="OTP339" s="6"/>
      <c r="OTQ339" s="6"/>
      <c r="OTR339" s="6"/>
      <c r="OTS339" s="6"/>
      <c r="OTT339" s="6"/>
      <c r="OTU339" s="6"/>
      <c r="OTV339" s="6"/>
      <c r="OTW339" s="6"/>
      <c r="OTX339" s="6"/>
      <c r="OTY339" s="6"/>
      <c r="OTZ339" s="6"/>
      <c r="OUA339" s="6"/>
      <c r="OUB339" s="6"/>
      <c r="OUC339" s="6"/>
      <c r="OUD339" s="6"/>
      <c r="OUE339" s="6"/>
      <c r="OUF339" s="6"/>
      <c r="OUG339" s="6"/>
      <c r="OUH339" s="6"/>
      <c r="OUI339" s="6"/>
      <c r="OUJ339" s="6"/>
      <c r="OUK339" s="6"/>
      <c r="OUL339" s="6"/>
      <c r="OUM339" s="6"/>
      <c r="OUN339" s="6"/>
      <c r="OUO339" s="6"/>
      <c r="OUP339" s="6"/>
      <c r="OUQ339" s="6"/>
      <c r="OUR339" s="6"/>
      <c r="OUS339" s="6"/>
      <c r="OUT339" s="6"/>
      <c r="OUU339" s="6"/>
      <c r="OUV339" s="6"/>
      <c r="OUW339" s="6"/>
      <c r="OUX339" s="6"/>
      <c r="OUY339" s="6"/>
      <c r="OUZ339" s="6"/>
      <c r="OVA339" s="6"/>
      <c r="OVB339" s="6"/>
      <c r="OVC339" s="6"/>
      <c r="OVD339" s="6"/>
      <c r="OVE339" s="6"/>
      <c r="OVF339" s="6"/>
      <c r="OVG339" s="6"/>
      <c r="OVH339" s="6"/>
      <c r="OVI339" s="6"/>
      <c r="OVJ339" s="6"/>
      <c r="OVK339" s="6"/>
      <c r="OVL339" s="6"/>
      <c r="OVM339" s="6"/>
      <c r="OVN339" s="6"/>
      <c r="OVO339" s="6"/>
      <c r="OVP339" s="6"/>
      <c r="OVQ339" s="6"/>
      <c r="OVR339" s="6"/>
      <c r="OVS339" s="6"/>
      <c r="OVT339" s="6"/>
      <c r="OVU339" s="6"/>
      <c r="OVV339" s="6"/>
      <c r="OVW339" s="6"/>
      <c r="OVX339" s="6"/>
      <c r="OVY339" s="6"/>
      <c r="OVZ339" s="6"/>
      <c r="OWA339" s="6"/>
      <c r="OWB339" s="6"/>
      <c r="OWC339" s="6"/>
      <c r="OWD339" s="6"/>
      <c r="OWE339" s="6"/>
      <c r="OWF339" s="6"/>
      <c r="OWG339" s="6"/>
      <c r="OWH339" s="6"/>
      <c r="OWI339" s="6"/>
      <c r="OWJ339" s="6"/>
      <c r="OWK339" s="6"/>
      <c r="OWL339" s="6"/>
      <c r="OWM339" s="6"/>
      <c r="OWN339" s="6"/>
      <c r="OWO339" s="6"/>
      <c r="OWP339" s="6"/>
      <c r="OWQ339" s="6"/>
      <c r="OWR339" s="6"/>
      <c r="OWS339" s="6"/>
      <c r="OWT339" s="6"/>
      <c r="OWU339" s="6"/>
      <c r="OWV339" s="6"/>
      <c r="OWW339" s="6"/>
      <c r="OWX339" s="6"/>
      <c r="OWY339" s="6"/>
      <c r="OWZ339" s="6"/>
      <c r="OXA339" s="6"/>
      <c r="OXB339" s="6"/>
      <c r="OXC339" s="6"/>
      <c r="OXD339" s="6"/>
      <c r="OXE339" s="6"/>
      <c r="OXF339" s="6"/>
      <c r="OXG339" s="6"/>
      <c r="OXH339" s="6"/>
      <c r="OXI339" s="6"/>
      <c r="OXJ339" s="6"/>
      <c r="OXK339" s="6"/>
      <c r="OXL339" s="6"/>
      <c r="OXM339" s="6"/>
      <c r="OXN339" s="6"/>
      <c r="OXO339" s="6"/>
      <c r="OXP339" s="6"/>
      <c r="OXQ339" s="6"/>
      <c r="OXR339" s="6"/>
      <c r="OXS339" s="6"/>
      <c r="OXT339" s="6"/>
      <c r="OXU339" s="6"/>
      <c r="OXV339" s="6"/>
      <c r="OXW339" s="6"/>
      <c r="OXX339" s="6"/>
      <c r="OXY339" s="6"/>
      <c r="OXZ339" s="6"/>
      <c r="OYA339" s="6"/>
      <c r="OYB339" s="6"/>
      <c r="OYC339" s="6"/>
      <c r="OYD339" s="6"/>
      <c r="OYE339" s="6"/>
      <c r="OYF339" s="6"/>
      <c r="OYG339" s="6"/>
      <c r="OYH339" s="6"/>
      <c r="OYI339" s="6"/>
      <c r="OYJ339" s="6"/>
      <c r="OYK339" s="6"/>
      <c r="OYL339" s="6"/>
      <c r="OYM339" s="6"/>
      <c r="OYN339" s="6"/>
      <c r="OYO339" s="6"/>
      <c r="OYP339" s="6"/>
      <c r="OYQ339" s="6"/>
      <c r="OYR339" s="6"/>
      <c r="OYS339" s="6"/>
      <c r="OYT339" s="6"/>
      <c r="OYU339" s="6"/>
      <c r="OYV339" s="6"/>
      <c r="OYW339" s="6"/>
      <c r="OYX339" s="6"/>
      <c r="OYY339" s="6"/>
      <c r="OYZ339" s="6"/>
      <c r="OZA339" s="6"/>
      <c r="OZB339" s="6"/>
      <c r="OZC339" s="6"/>
      <c r="OZD339" s="6"/>
      <c r="OZE339" s="6"/>
      <c r="OZF339" s="6"/>
      <c r="OZG339" s="6"/>
      <c r="OZH339" s="6"/>
      <c r="OZI339" s="6"/>
      <c r="OZJ339" s="6"/>
      <c r="OZK339" s="6"/>
      <c r="OZL339" s="6"/>
      <c r="OZM339" s="6"/>
      <c r="OZN339" s="6"/>
      <c r="OZO339" s="6"/>
      <c r="OZP339" s="6"/>
      <c r="OZQ339" s="6"/>
      <c r="OZR339" s="6"/>
      <c r="OZS339" s="6"/>
      <c r="OZT339" s="6"/>
      <c r="OZU339" s="6"/>
      <c r="OZV339" s="6"/>
      <c r="OZW339" s="6"/>
      <c r="OZX339" s="6"/>
      <c r="OZY339" s="6"/>
      <c r="OZZ339" s="6"/>
      <c r="PAA339" s="6"/>
      <c r="PAB339" s="6"/>
      <c r="PAC339" s="6"/>
      <c r="PAD339" s="6"/>
      <c r="PAE339" s="6"/>
      <c r="PAF339" s="6"/>
      <c r="PAG339" s="6"/>
      <c r="PAH339" s="6"/>
      <c r="PAI339" s="6"/>
      <c r="PAJ339" s="6"/>
      <c r="PAK339" s="6"/>
      <c r="PAL339" s="6"/>
      <c r="PAM339" s="6"/>
      <c r="PAN339" s="6"/>
      <c r="PAO339" s="6"/>
      <c r="PAP339" s="6"/>
      <c r="PAQ339" s="6"/>
      <c r="PAR339" s="6"/>
      <c r="PAS339" s="6"/>
      <c r="PAT339" s="6"/>
      <c r="PAU339" s="6"/>
      <c r="PAV339" s="6"/>
      <c r="PAW339" s="6"/>
      <c r="PAX339" s="6"/>
      <c r="PAY339" s="6"/>
      <c r="PAZ339" s="6"/>
      <c r="PBA339" s="6"/>
      <c r="PBB339" s="6"/>
      <c r="PBC339" s="6"/>
      <c r="PBD339" s="6"/>
      <c r="PBE339" s="6"/>
      <c r="PBF339" s="6"/>
      <c r="PBG339" s="6"/>
      <c r="PBH339" s="6"/>
      <c r="PBI339" s="6"/>
      <c r="PBJ339" s="6"/>
      <c r="PBK339" s="6"/>
      <c r="PBL339" s="6"/>
      <c r="PBM339" s="6"/>
      <c r="PBN339" s="6"/>
      <c r="PBO339" s="6"/>
      <c r="PBP339" s="6"/>
      <c r="PBQ339" s="6"/>
      <c r="PBR339" s="6"/>
      <c r="PBS339" s="6"/>
      <c r="PBT339" s="6"/>
      <c r="PBU339" s="6"/>
      <c r="PBV339" s="6"/>
      <c r="PBW339" s="6"/>
      <c r="PBX339" s="6"/>
      <c r="PBY339" s="6"/>
      <c r="PBZ339" s="6"/>
      <c r="PCA339" s="6"/>
      <c r="PCB339" s="6"/>
      <c r="PCC339" s="6"/>
      <c r="PCD339" s="6"/>
      <c r="PCE339" s="6"/>
      <c r="PCF339" s="6"/>
      <c r="PCG339" s="6"/>
      <c r="PCH339" s="6"/>
      <c r="PCI339" s="6"/>
      <c r="PCJ339" s="6"/>
      <c r="PCK339" s="6"/>
      <c r="PCL339" s="6"/>
      <c r="PCM339" s="6"/>
      <c r="PCN339" s="6"/>
      <c r="PCO339" s="6"/>
      <c r="PCP339" s="6"/>
      <c r="PCQ339" s="6"/>
      <c r="PCR339" s="6"/>
      <c r="PCS339" s="6"/>
      <c r="PCT339" s="6"/>
      <c r="PCU339" s="6"/>
      <c r="PCV339" s="6"/>
      <c r="PCW339" s="6"/>
      <c r="PCX339" s="6"/>
      <c r="PCY339" s="6"/>
      <c r="PCZ339" s="6"/>
      <c r="PDA339" s="6"/>
      <c r="PDB339" s="6"/>
      <c r="PDC339" s="6"/>
      <c r="PDD339" s="6"/>
      <c r="PDE339" s="6"/>
      <c r="PDF339" s="6"/>
      <c r="PDG339" s="6"/>
      <c r="PDH339" s="6"/>
      <c r="PDI339" s="6"/>
      <c r="PDJ339" s="6"/>
      <c r="PDK339" s="6"/>
      <c r="PDL339" s="6"/>
      <c r="PDM339" s="6"/>
      <c r="PDN339" s="6"/>
      <c r="PDO339" s="6"/>
      <c r="PDP339" s="6"/>
      <c r="PDQ339" s="6"/>
      <c r="PDR339" s="6"/>
      <c r="PDS339" s="6"/>
      <c r="PDT339" s="6"/>
      <c r="PDU339" s="6"/>
      <c r="PDV339" s="6"/>
      <c r="PDW339" s="6"/>
      <c r="PDX339" s="6"/>
      <c r="PDY339" s="6"/>
      <c r="PDZ339" s="6"/>
      <c r="PEA339" s="6"/>
      <c r="PEB339" s="6"/>
      <c r="PEC339" s="6"/>
      <c r="PED339" s="6"/>
      <c r="PEE339" s="6"/>
      <c r="PEF339" s="6"/>
      <c r="PEG339" s="6"/>
      <c r="PEH339" s="6"/>
      <c r="PEI339" s="6"/>
      <c r="PEJ339" s="6"/>
      <c r="PEK339" s="6"/>
      <c r="PEL339" s="6"/>
      <c r="PEM339" s="6"/>
      <c r="PEN339" s="6"/>
      <c r="PEO339" s="6"/>
      <c r="PEP339" s="6"/>
      <c r="PEQ339" s="6"/>
      <c r="PER339" s="6"/>
      <c r="PES339" s="6"/>
      <c r="PET339" s="6"/>
      <c r="PEU339" s="6"/>
      <c r="PEV339" s="6"/>
      <c r="PEW339" s="6"/>
      <c r="PEX339" s="6"/>
      <c r="PEY339" s="6"/>
      <c r="PEZ339" s="6"/>
      <c r="PFA339" s="6"/>
      <c r="PFB339" s="6"/>
      <c r="PFC339" s="6"/>
      <c r="PFD339" s="6"/>
      <c r="PFE339" s="6"/>
      <c r="PFF339" s="6"/>
      <c r="PFG339" s="6"/>
      <c r="PFH339" s="6"/>
      <c r="PFI339" s="6"/>
      <c r="PFJ339" s="6"/>
      <c r="PFK339" s="6"/>
      <c r="PFL339" s="6"/>
      <c r="PFM339" s="6"/>
      <c r="PFN339" s="6"/>
      <c r="PFO339" s="6"/>
      <c r="PFP339" s="6"/>
      <c r="PFQ339" s="6"/>
      <c r="PFR339" s="6"/>
      <c r="PFS339" s="6"/>
      <c r="PFT339" s="6"/>
      <c r="PFU339" s="6"/>
      <c r="PFV339" s="6"/>
      <c r="PFW339" s="6"/>
      <c r="PFX339" s="6"/>
      <c r="PFY339" s="6"/>
      <c r="PFZ339" s="6"/>
      <c r="PGA339" s="6"/>
      <c r="PGB339" s="6"/>
      <c r="PGC339" s="6"/>
      <c r="PGD339" s="6"/>
      <c r="PGE339" s="6"/>
      <c r="PGF339" s="6"/>
      <c r="PGG339" s="6"/>
      <c r="PGH339" s="6"/>
      <c r="PGI339" s="6"/>
      <c r="PGJ339" s="6"/>
      <c r="PGK339" s="6"/>
      <c r="PGL339" s="6"/>
      <c r="PGM339" s="6"/>
      <c r="PGN339" s="6"/>
      <c r="PGO339" s="6"/>
      <c r="PGP339" s="6"/>
      <c r="PGQ339" s="6"/>
      <c r="PGR339" s="6"/>
      <c r="PGS339" s="6"/>
      <c r="PGT339" s="6"/>
      <c r="PGU339" s="6"/>
      <c r="PGV339" s="6"/>
      <c r="PGW339" s="6"/>
      <c r="PGX339" s="6"/>
      <c r="PGY339" s="6"/>
      <c r="PGZ339" s="6"/>
      <c r="PHA339" s="6"/>
      <c r="PHB339" s="6"/>
      <c r="PHC339" s="6"/>
      <c r="PHD339" s="6"/>
      <c r="PHE339" s="6"/>
      <c r="PHF339" s="6"/>
      <c r="PHG339" s="6"/>
      <c r="PHH339" s="6"/>
      <c r="PHI339" s="6"/>
      <c r="PHJ339" s="6"/>
      <c r="PHK339" s="6"/>
      <c r="PHL339" s="6"/>
      <c r="PHM339" s="6"/>
      <c r="PHN339" s="6"/>
      <c r="PHO339" s="6"/>
      <c r="PHP339" s="6"/>
      <c r="PHQ339" s="6"/>
      <c r="PHR339" s="6"/>
      <c r="PHS339" s="6"/>
      <c r="PHT339" s="6"/>
      <c r="PHU339" s="6"/>
      <c r="PHV339" s="6"/>
      <c r="PHW339" s="6"/>
      <c r="PHX339" s="6"/>
      <c r="PHY339" s="6"/>
      <c r="PHZ339" s="6"/>
      <c r="PIA339" s="6"/>
      <c r="PIB339" s="6"/>
      <c r="PIC339" s="6"/>
      <c r="PID339" s="6"/>
      <c r="PIE339" s="6"/>
      <c r="PIF339" s="6"/>
      <c r="PIG339" s="6"/>
      <c r="PIH339" s="6"/>
      <c r="PII339" s="6"/>
      <c r="PIJ339" s="6"/>
      <c r="PIK339" s="6"/>
      <c r="PIL339" s="6"/>
      <c r="PIM339" s="6"/>
      <c r="PIN339" s="6"/>
      <c r="PIO339" s="6"/>
      <c r="PIP339" s="6"/>
      <c r="PIQ339" s="6"/>
      <c r="PIR339" s="6"/>
      <c r="PIS339" s="6"/>
      <c r="PIT339" s="6"/>
      <c r="PIU339" s="6"/>
      <c r="PIV339" s="6"/>
      <c r="PIW339" s="6"/>
      <c r="PIX339" s="6"/>
      <c r="PIY339" s="6"/>
      <c r="PIZ339" s="6"/>
      <c r="PJA339" s="6"/>
      <c r="PJB339" s="6"/>
      <c r="PJC339" s="6"/>
      <c r="PJD339" s="6"/>
      <c r="PJE339" s="6"/>
      <c r="PJF339" s="6"/>
      <c r="PJG339" s="6"/>
      <c r="PJH339" s="6"/>
      <c r="PJI339" s="6"/>
      <c r="PJJ339" s="6"/>
      <c r="PJK339" s="6"/>
      <c r="PJL339" s="6"/>
      <c r="PJM339" s="6"/>
      <c r="PJN339" s="6"/>
      <c r="PJO339" s="6"/>
      <c r="PJP339" s="6"/>
      <c r="PJQ339" s="6"/>
      <c r="PJR339" s="6"/>
      <c r="PJS339" s="6"/>
      <c r="PJT339" s="6"/>
      <c r="PJU339" s="6"/>
      <c r="PJV339" s="6"/>
      <c r="PJW339" s="6"/>
      <c r="PJX339" s="6"/>
      <c r="PJY339" s="6"/>
      <c r="PJZ339" s="6"/>
      <c r="PKA339" s="6"/>
      <c r="PKB339" s="6"/>
      <c r="PKC339" s="6"/>
      <c r="PKD339" s="6"/>
      <c r="PKE339" s="6"/>
      <c r="PKF339" s="6"/>
      <c r="PKG339" s="6"/>
      <c r="PKH339" s="6"/>
      <c r="PKI339" s="6"/>
      <c r="PKJ339" s="6"/>
      <c r="PKK339" s="6"/>
      <c r="PKL339" s="6"/>
      <c r="PKM339" s="6"/>
      <c r="PKN339" s="6"/>
      <c r="PKO339" s="6"/>
      <c r="PKP339" s="6"/>
      <c r="PKQ339" s="6"/>
      <c r="PKR339" s="6"/>
      <c r="PKS339" s="6"/>
      <c r="PKT339" s="6"/>
      <c r="PKU339" s="6"/>
      <c r="PKV339" s="6"/>
      <c r="PKW339" s="6"/>
      <c r="PKX339" s="6"/>
      <c r="PKY339" s="6"/>
      <c r="PKZ339" s="6"/>
      <c r="PLA339" s="6"/>
      <c r="PLB339" s="6"/>
      <c r="PLC339" s="6"/>
      <c r="PLD339" s="6"/>
      <c r="PLE339" s="6"/>
      <c r="PLF339" s="6"/>
      <c r="PLG339" s="6"/>
      <c r="PLH339" s="6"/>
      <c r="PLI339" s="6"/>
      <c r="PLJ339" s="6"/>
      <c r="PLK339" s="6"/>
      <c r="PLL339" s="6"/>
      <c r="PLM339" s="6"/>
      <c r="PLN339" s="6"/>
      <c r="PLO339" s="6"/>
      <c r="PLP339" s="6"/>
      <c r="PLQ339" s="6"/>
      <c r="PLR339" s="6"/>
      <c r="PLS339" s="6"/>
      <c r="PLT339" s="6"/>
      <c r="PLU339" s="6"/>
      <c r="PLV339" s="6"/>
      <c r="PLW339" s="6"/>
      <c r="PLX339" s="6"/>
      <c r="PLY339" s="6"/>
      <c r="PLZ339" s="6"/>
      <c r="PMA339" s="6"/>
      <c r="PMB339" s="6"/>
      <c r="PMC339" s="6"/>
      <c r="PMD339" s="6"/>
      <c r="PME339" s="6"/>
      <c r="PMF339" s="6"/>
      <c r="PMG339" s="6"/>
      <c r="PMH339" s="6"/>
      <c r="PMI339" s="6"/>
      <c r="PMJ339" s="6"/>
      <c r="PMK339" s="6"/>
      <c r="PML339" s="6"/>
      <c r="PMM339" s="6"/>
      <c r="PMN339" s="6"/>
      <c r="PMO339" s="6"/>
      <c r="PMP339" s="6"/>
      <c r="PMQ339" s="6"/>
      <c r="PMR339" s="6"/>
      <c r="PMS339" s="6"/>
      <c r="PMT339" s="6"/>
      <c r="PMU339" s="6"/>
      <c r="PMV339" s="6"/>
      <c r="PMW339" s="6"/>
      <c r="PMX339" s="6"/>
      <c r="PMY339" s="6"/>
      <c r="PMZ339" s="6"/>
      <c r="PNA339" s="6"/>
      <c r="PNB339" s="6"/>
      <c r="PNC339" s="6"/>
      <c r="PND339" s="6"/>
      <c r="PNE339" s="6"/>
      <c r="PNF339" s="6"/>
      <c r="PNG339" s="6"/>
      <c r="PNH339" s="6"/>
      <c r="PNI339" s="6"/>
      <c r="PNJ339" s="6"/>
      <c r="PNK339" s="6"/>
      <c r="PNL339" s="6"/>
      <c r="PNM339" s="6"/>
      <c r="PNN339" s="6"/>
      <c r="PNO339" s="6"/>
      <c r="PNP339" s="6"/>
      <c r="PNQ339" s="6"/>
      <c r="PNR339" s="6"/>
      <c r="PNS339" s="6"/>
      <c r="PNT339" s="6"/>
      <c r="PNU339" s="6"/>
      <c r="PNV339" s="6"/>
      <c r="PNW339" s="6"/>
      <c r="PNX339" s="6"/>
      <c r="PNY339" s="6"/>
      <c r="PNZ339" s="6"/>
      <c r="POA339" s="6"/>
      <c r="POB339" s="6"/>
      <c r="POC339" s="6"/>
      <c r="POD339" s="6"/>
      <c r="POE339" s="6"/>
      <c r="POF339" s="6"/>
      <c r="POG339" s="6"/>
      <c r="POH339" s="6"/>
      <c r="POI339" s="6"/>
      <c r="POJ339" s="6"/>
      <c r="POK339" s="6"/>
      <c r="POL339" s="6"/>
      <c r="POM339" s="6"/>
      <c r="PON339" s="6"/>
      <c r="POO339" s="6"/>
      <c r="POP339" s="6"/>
      <c r="POQ339" s="6"/>
      <c r="POR339" s="6"/>
      <c r="POS339" s="6"/>
      <c r="POT339" s="6"/>
      <c r="POU339" s="6"/>
      <c r="POV339" s="6"/>
      <c r="POW339" s="6"/>
      <c r="POX339" s="6"/>
      <c r="POY339" s="6"/>
      <c r="POZ339" s="6"/>
      <c r="PPA339" s="6"/>
      <c r="PPB339" s="6"/>
      <c r="PPC339" s="6"/>
      <c r="PPD339" s="6"/>
      <c r="PPE339" s="6"/>
      <c r="PPF339" s="6"/>
      <c r="PPG339" s="6"/>
      <c r="PPH339" s="6"/>
      <c r="PPI339" s="6"/>
      <c r="PPJ339" s="6"/>
      <c r="PPK339" s="6"/>
      <c r="PPL339" s="6"/>
      <c r="PPM339" s="6"/>
      <c r="PPN339" s="6"/>
      <c r="PPO339" s="6"/>
      <c r="PPP339" s="6"/>
      <c r="PPQ339" s="6"/>
      <c r="PPR339" s="6"/>
      <c r="PPS339" s="6"/>
      <c r="PPT339" s="6"/>
      <c r="PPU339" s="6"/>
      <c r="PPV339" s="6"/>
      <c r="PPW339" s="6"/>
      <c r="PPX339" s="6"/>
      <c r="PPY339" s="6"/>
      <c r="PPZ339" s="6"/>
      <c r="PQA339" s="6"/>
      <c r="PQB339" s="6"/>
      <c r="PQC339" s="6"/>
      <c r="PQD339" s="6"/>
      <c r="PQE339" s="6"/>
      <c r="PQF339" s="6"/>
      <c r="PQG339" s="6"/>
      <c r="PQH339" s="6"/>
      <c r="PQI339" s="6"/>
      <c r="PQJ339" s="6"/>
      <c r="PQK339" s="6"/>
      <c r="PQL339" s="6"/>
      <c r="PQM339" s="6"/>
      <c r="PQN339" s="6"/>
      <c r="PQO339" s="6"/>
      <c r="PQP339" s="6"/>
      <c r="PQQ339" s="6"/>
      <c r="PQR339" s="6"/>
      <c r="PQS339" s="6"/>
      <c r="PQT339" s="6"/>
      <c r="PQU339" s="6"/>
      <c r="PQV339" s="6"/>
      <c r="PQW339" s="6"/>
      <c r="PQX339" s="6"/>
      <c r="PQY339" s="6"/>
      <c r="PQZ339" s="6"/>
      <c r="PRA339" s="6"/>
      <c r="PRB339" s="6"/>
      <c r="PRC339" s="6"/>
      <c r="PRD339" s="6"/>
      <c r="PRE339" s="6"/>
      <c r="PRF339" s="6"/>
      <c r="PRG339" s="6"/>
      <c r="PRH339" s="6"/>
      <c r="PRI339" s="6"/>
      <c r="PRJ339" s="6"/>
      <c r="PRK339" s="6"/>
      <c r="PRL339" s="6"/>
      <c r="PRM339" s="6"/>
      <c r="PRN339" s="6"/>
      <c r="PRO339" s="6"/>
      <c r="PRP339" s="6"/>
      <c r="PRQ339" s="6"/>
      <c r="PRR339" s="6"/>
      <c r="PRS339" s="6"/>
      <c r="PRT339" s="6"/>
      <c r="PRU339" s="6"/>
      <c r="PRV339" s="6"/>
      <c r="PRW339" s="6"/>
      <c r="PRX339" s="6"/>
      <c r="PRY339" s="6"/>
      <c r="PRZ339" s="6"/>
      <c r="PSA339" s="6"/>
      <c r="PSB339" s="6"/>
      <c r="PSC339" s="6"/>
      <c r="PSD339" s="6"/>
      <c r="PSE339" s="6"/>
      <c r="PSF339" s="6"/>
      <c r="PSG339" s="6"/>
      <c r="PSH339" s="6"/>
      <c r="PSI339" s="6"/>
      <c r="PSJ339" s="6"/>
      <c r="PSK339" s="6"/>
      <c r="PSL339" s="6"/>
      <c r="PSM339" s="6"/>
      <c r="PSN339" s="6"/>
      <c r="PSO339" s="6"/>
      <c r="PSP339" s="6"/>
      <c r="PSQ339" s="6"/>
      <c r="PSR339" s="6"/>
      <c r="PSS339" s="6"/>
      <c r="PST339" s="6"/>
      <c r="PSU339" s="6"/>
      <c r="PSV339" s="6"/>
      <c r="PSW339" s="6"/>
      <c r="PSX339" s="6"/>
      <c r="PSY339" s="6"/>
      <c r="PSZ339" s="6"/>
      <c r="PTA339" s="6"/>
      <c r="PTB339" s="6"/>
      <c r="PTC339" s="6"/>
      <c r="PTD339" s="6"/>
      <c r="PTE339" s="6"/>
      <c r="PTF339" s="6"/>
      <c r="PTG339" s="6"/>
      <c r="PTH339" s="6"/>
      <c r="PTI339" s="6"/>
      <c r="PTJ339" s="6"/>
      <c r="PTK339" s="6"/>
      <c r="PTL339" s="6"/>
      <c r="PTM339" s="6"/>
      <c r="PTN339" s="6"/>
      <c r="PTO339" s="6"/>
      <c r="PTP339" s="6"/>
      <c r="PTQ339" s="6"/>
      <c r="PTR339" s="6"/>
      <c r="PTS339" s="6"/>
      <c r="PTT339" s="6"/>
      <c r="PTU339" s="6"/>
      <c r="PTV339" s="6"/>
      <c r="PTW339" s="6"/>
      <c r="PTX339" s="6"/>
      <c r="PTY339" s="6"/>
      <c r="PTZ339" s="6"/>
      <c r="PUA339" s="6"/>
      <c r="PUB339" s="6"/>
      <c r="PUC339" s="6"/>
      <c r="PUD339" s="6"/>
      <c r="PUE339" s="6"/>
      <c r="PUF339" s="6"/>
      <c r="PUG339" s="6"/>
      <c r="PUH339" s="6"/>
      <c r="PUI339" s="6"/>
      <c r="PUJ339" s="6"/>
      <c r="PUK339" s="6"/>
      <c r="PUL339" s="6"/>
      <c r="PUM339" s="6"/>
      <c r="PUN339" s="6"/>
      <c r="PUO339" s="6"/>
      <c r="PUP339" s="6"/>
      <c r="PUQ339" s="6"/>
      <c r="PUR339" s="6"/>
      <c r="PUS339" s="6"/>
      <c r="PUT339" s="6"/>
      <c r="PUU339" s="6"/>
      <c r="PUV339" s="6"/>
      <c r="PUW339" s="6"/>
      <c r="PUX339" s="6"/>
      <c r="PUY339" s="6"/>
      <c r="PUZ339" s="6"/>
      <c r="PVA339" s="6"/>
      <c r="PVB339" s="6"/>
      <c r="PVC339" s="6"/>
      <c r="PVD339" s="6"/>
      <c r="PVE339" s="6"/>
      <c r="PVF339" s="6"/>
      <c r="PVG339" s="6"/>
      <c r="PVH339" s="6"/>
      <c r="PVI339" s="6"/>
      <c r="PVJ339" s="6"/>
      <c r="PVK339" s="6"/>
      <c r="PVL339" s="6"/>
      <c r="PVM339" s="6"/>
      <c r="PVN339" s="6"/>
      <c r="PVO339" s="6"/>
      <c r="PVP339" s="6"/>
      <c r="PVQ339" s="6"/>
      <c r="PVR339" s="6"/>
      <c r="PVS339" s="6"/>
      <c r="PVT339" s="6"/>
      <c r="PVU339" s="6"/>
      <c r="PVV339" s="6"/>
      <c r="PVW339" s="6"/>
      <c r="PVX339" s="6"/>
      <c r="PVY339" s="6"/>
      <c r="PVZ339" s="6"/>
      <c r="PWA339" s="6"/>
      <c r="PWB339" s="6"/>
      <c r="PWC339" s="6"/>
      <c r="PWD339" s="6"/>
      <c r="PWE339" s="6"/>
      <c r="PWF339" s="6"/>
      <c r="PWG339" s="6"/>
      <c r="PWH339" s="6"/>
      <c r="PWI339" s="6"/>
      <c r="PWJ339" s="6"/>
      <c r="PWK339" s="6"/>
      <c r="PWL339" s="6"/>
      <c r="PWM339" s="6"/>
      <c r="PWN339" s="6"/>
      <c r="PWO339" s="6"/>
      <c r="PWP339" s="6"/>
      <c r="PWQ339" s="6"/>
      <c r="PWR339" s="6"/>
      <c r="PWS339" s="6"/>
      <c r="PWT339" s="6"/>
      <c r="PWU339" s="6"/>
      <c r="PWV339" s="6"/>
      <c r="PWW339" s="6"/>
      <c r="PWX339" s="6"/>
      <c r="PWY339" s="6"/>
      <c r="PWZ339" s="6"/>
      <c r="PXA339" s="6"/>
      <c r="PXB339" s="6"/>
      <c r="PXC339" s="6"/>
      <c r="PXD339" s="6"/>
      <c r="PXE339" s="6"/>
      <c r="PXF339" s="6"/>
      <c r="PXG339" s="6"/>
      <c r="PXH339" s="6"/>
      <c r="PXI339" s="6"/>
      <c r="PXJ339" s="6"/>
      <c r="PXK339" s="6"/>
      <c r="PXL339" s="6"/>
      <c r="PXM339" s="6"/>
      <c r="PXN339" s="6"/>
      <c r="PXO339" s="6"/>
      <c r="PXP339" s="6"/>
      <c r="PXQ339" s="6"/>
      <c r="PXR339" s="6"/>
      <c r="PXS339" s="6"/>
      <c r="PXT339" s="6"/>
      <c r="PXU339" s="6"/>
      <c r="PXV339" s="6"/>
      <c r="PXW339" s="6"/>
      <c r="PXX339" s="6"/>
      <c r="PXY339" s="6"/>
      <c r="PXZ339" s="6"/>
      <c r="PYA339" s="6"/>
      <c r="PYB339" s="6"/>
      <c r="PYC339" s="6"/>
      <c r="PYD339" s="6"/>
      <c r="PYE339" s="6"/>
      <c r="PYF339" s="6"/>
      <c r="PYG339" s="6"/>
      <c r="PYH339" s="6"/>
      <c r="PYI339" s="6"/>
      <c r="PYJ339" s="6"/>
      <c r="PYK339" s="6"/>
      <c r="PYL339" s="6"/>
      <c r="PYM339" s="6"/>
      <c r="PYN339" s="6"/>
      <c r="PYO339" s="6"/>
      <c r="PYP339" s="6"/>
      <c r="PYQ339" s="6"/>
      <c r="PYR339" s="6"/>
      <c r="PYS339" s="6"/>
      <c r="PYT339" s="6"/>
      <c r="PYU339" s="6"/>
      <c r="PYV339" s="6"/>
      <c r="PYW339" s="6"/>
      <c r="PYX339" s="6"/>
      <c r="PYY339" s="6"/>
      <c r="PYZ339" s="6"/>
      <c r="PZA339" s="6"/>
      <c r="PZB339" s="6"/>
      <c r="PZC339" s="6"/>
      <c r="PZD339" s="6"/>
      <c r="PZE339" s="6"/>
      <c r="PZF339" s="6"/>
      <c r="PZG339" s="6"/>
      <c r="PZH339" s="6"/>
      <c r="PZI339" s="6"/>
      <c r="PZJ339" s="6"/>
      <c r="PZK339" s="6"/>
      <c r="PZL339" s="6"/>
      <c r="PZM339" s="6"/>
      <c r="PZN339" s="6"/>
      <c r="PZO339" s="6"/>
      <c r="PZP339" s="6"/>
      <c r="PZQ339" s="6"/>
      <c r="PZR339" s="6"/>
      <c r="PZS339" s="6"/>
      <c r="PZT339" s="6"/>
      <c r="PZU339" s="6"/>
      <c r="PZV339" s="6"/>
      <c r="PZW339" s="6"/>
      <c r="PZX339" s="6"/>
      <c r="PZY339" s="6"/>
      <c r="PZZ339" s="6"/>
      <c r="QAA339" s="6"/>
      <c r="QAB339" s="6"/>
      <c r="QAC339" s="6"/>
      <c r="QAD339" s="6"/>
      <c r="QAE339" s="6"/>
      <c r="QAF339" s="6"/>
      <c r="QAG339" s="6"/>
      <c r="QAH339" s="6"/>
      <c r="QAI339" s="6"/>
      <c r="QAJ339" s="6"/>
      <c r="QAK339" s="6"/>
      <c r="QAL339" s="6"/>
      <c r="QAM339" s="6"/>
      <c r="QAN339" s="6"/>
      <c r="QAO339" s="6"/>
      <c r="QAP339" s="6"/>
      <c r="QAQ339" s="6"/>
      <c r="QAR339" s="6"/>
      <c r="QAS339" s="6"/>
      <c r="QAT339" s="6"/>
      <c r="QAU339" s="6"/>
      <c r="QAV339" s="6"/>
      <c r="QAW339" s="6"/>
      <c r="QAX339" s="6"/>
      <c r="QAY339" s="6"/>
      <c r="QAZ339" s="6"/>
      <c r="QBA339" s="6"/>
      <c r="QBB339" s="6"/>
      <c r="QBC339" s="6"/>
      <c r="QBD339" s="6"/>
      <c r="QBE339" s="6"/>
      <c r="QBF339" s="6"/>
      <c r="QBG339" s="6"/>
      <c r="QBH339" s="6"/>
      <c r="QBI339" s="6"/>
      <c r="QBJ339" s="6"/>
      <c r="QBK339" s="6"/>
      <c r="QBL339" s="6"/>
      <c r="QBM339" s="6"/>
      <c r="QBN339" s="6"/>
      <c r="QBO339" s="6"/>
      <c r="QBP339" s="6"/>
      <c r="QBQ339" s="6"/>
      <c r="QBR339" s="6"/>
      <c r="QBS339" s="6"/>
      <c r="QBT339" s="6"/>
      <c r="QBU339" s="6"/>
      <c r="QBV339" s="6"/>
      <c r="QBW339" s="6"/>
      <c r="QBX339" s="6"/>
      <c r="QBY339" s="6"/>
      <c r="QBZ339" s="6"/>
      <c r="QCA339" s="6"/>
      <c r="QCB339" s="6"/>
      <c r="QCC339" s="6"/>
      <c r="QCD339" s="6"/>
      <c r="QCE339" s="6"/>
      <c r="QCF339" s="6"/>
      <c r="QCG339" s="6"/>
      <c r="QCH339" s="6"/>
      <c r="QCI339" s="6"/>
      <c r="QCJ339" s="6"/>
      <c r="QCK339" s="6"/>
      <c r="QCL339" s="6"/>
      <c r="QCM339" s="6"/>
      <c r="QCN339" s="6"/>
      <c r="QCO339" s="6"/>
      <c r="QCP339" s="6"/>
      <c r="QCQ339" s="6"/>
      <c r="QCR339" s="6"/>
      <c r="QCS339" s="6"/>
      <c r="QCT339" s="6"/>
      <c r="QCU339" s="6"/>
      <c r="QCV339" s="6"/>
      <c r="QCW339" s="6"/>
      <c r="QCX339" s="6"/>
      <c r="QCY339" s="6"/>
      <c r="QCZ339" s="6"/>
      <c r="QDA339" s="6"/>
      <c r="QDB339" s="6"/>
      <c r="QDC339" s="6"/>
      <c r="QDD339" s="6"/>
      <c r="QDE339" s="6"/>
      <c r="QDF339" s="6"/>
      <c r="QDG339" s="6"/>
      <c r="QDH339" s="6"/>
      <c r="QDI339" s="6"/>
      <c r="QDJ339" s="6"/>
      <c r="QDK339" s="6"/>
      <c r="QDL339" s="6"/>
      <c r="QDM339" s="6"/>
      <c r="QDN339" s="6"/>
      <c r="QDO339" s="6"/>
      <c r="QDP339" s="6"/>
      <c r="QDQ339" s="6"/>
      <c r="QDR339" s="6"/>
      <c r="QDS339" s="6"/>
      <c r="QDT339" s="6"/>
      <c r="QDU339" s="6"/>
      <c r="QDV339" s="6"/>
      <c r="QDW339" s="6"/>
      <c r="QDX339" s="6"/>
      <c r="QDY339" s="6"/>
      <c r="QDZ339" s="6"/>
      <c r="QEA339" s="6"/>
      <c r="QEB339" s="6"/>
      <c r="QEC339" s="6"/>
      <c r="QED339" s="6"/>
      <c r="QEE339" s="6"/>
      <c r="QEF339" s="6"/>
      <c r="QEG339" s="6"/>
      <c r="QEH339" s="6"/>
      <c r="QEI339" s="6"/>
      <c r="QEJ339" s="6"/>
      <c r="QEK339" s="6"/>
      <c r="QEL339" s="6"/>
      <c r="QEM339" s="6"/>
      <c r="QEN339" s="6"/>
      <c r="QEO339" s="6"/>
      <c r="QEP339" s="6"/>
      <c r="QEQ339" s="6"/>
      <c r="QER339" s="6"/>
      <c r="QES339" s="6"/>
      <c r="QET339" s="6"/>
      <c r="QEU339" s="6"/>
      <c r="QEV339" s="6"/>
      <c r="QEW339" s="6"/>
      <c r="QEX339" s="6"/>
      <c r="QEY339" s="6"/>
      <c r="QEZ339" s="6"/>
      <c r="QFA339" s="6"/>
      <c r="QFB339" s="6"/>
      <c r="QFC339" s="6"/>
      <c r="QFD339" s="6"/>
      <c r="QFE339" s="6"/>
      <c r="QFF339" s="6"/>
      <c r="QFG339" s="6"/>
      <c r="QFH339" s="6"/>
      <c r="QFI339" s="6"/>
      <c r="QFJ339" s="6"/>
      <c r="QFK339" s="6"/>
      <c r="QFL339" s="6"/>
      <c r="QFM339" s="6"/>
      <c r="QFN339" s="6"/>
      <c r="QFO339" s="6"/>
      <c r="QFP339" s="6"/>
      <c r="QFQ339" s="6"/>
      <c r="QFR339" s="6"/>
      <c r="QFS339" s="6"/>
      <c r="QFT339" s="6"/>
      <c r="QFU339" s="6"/>
      <c r="QFV339" s="6"/>
      <c r="QFW339" s="6"/>
      <c r="QFX339" s="6"/>
      <c r="QFY339" s="6"/>
      <c r="QFZ339" s="6"/>
      <c r="QGA339" s="6"/>
      <c r="QGB339" s="6"/>
      <c r="QGC339" s="6"/>
      <c r="QGD339" s="6"/>
      <c r="QGE339" s="6"/>
      <c r="QGF339" s="6"/>
      <c r="QGG339" s="6"/>
      <c r="QGH339" s="6"/>
      <c r="QGI339" s="6"/>
      <c r="QGJ339" s="6"/>
      <c r="QGK339" s="6"/>
      <c r="QGL339" s="6"/>
      <c r="QGM339" s="6"/>
      <c r="QGN339" s="6"/>
      <c r="QGO339" s="6"/>
      <c r="QGP339" s="6"/>
      <c r="QGQ339" s="6"/>
      <c r="QGR339" s="6"/>
      <c r="QGS339" s="6"/>
      <c r="QGT339" s="6"/>
      <c r="QGU339" s="6"/>
      <c r="QGV339" s="6"/>
      <c r="QGW339" s="6"/>
      <c r="QGX339" s="6"/>
      <c r="QGY339" s="6"/>
      <c r="QGZ339" s="6"/>
      <c r="QHA339" s="6"/>
      <c r="QHB339" s="6"/>
      <c r="QHC339" s="6"/>
      <c r="QHD339" s="6"/>
      <c r="QHE339" s="6"/>
      <c r="QHF339" s="6"/>
      <c r="QHG339" s="6"/>
      <c r="QHH339" s="6"/>
      <c r="QHI339" s="6"/>
      <c r="QHJ339" s="6"/>
      <c r="QHK339" s="6"/>
      <c r="QHL339" s="6"/>
      <c r="QHM339" s="6"/>
      <c r="QHN339" s="6"/>
      <c r="QHO339" s="6"/>
      <c r="QHP339" s="6"/>
      <c r="QHQ339" s="6"/>
      <c r="QHR339" s="6"/>
      <c r="QHS339" s="6"/>
      <c r="QHT339" s="6"/>
      <c r="QHU339" s="6"/>
      <c r="QHV339" s="6"/>
      <c r="QHW339" s="6"/>
      <c r="QHX339" s="6"/>
      <c r="QHY339" s="6"/>
      <c r="QHZ339" s="6"/>
      <c r="QIA339" s="6"/>
      <c r="QIB339" s="6"/>
      <c r="QIC339" s="6"/>
      <c r="QID339" s="6"/>
      <c r="QIE339" s="6"/>
      <c r="QIF339" s="6"/>
      <c r="QIG339" s="6"/>
      <c r="QIH339" s="6"/>
      <c r="QII339" s="6"/>
      <c r="QIJ339" s="6"/>
      <c r="QIK339" s="6"/>
      <c r="QIL339" s="6"/>
      <c r="QIM339" s="6"/>
      <c r="QIN339" s="6"/>
      <c r="QIO339" s="6"/>
      <c r="QIP339" s="6"/>
      <c r="QIQ339" s="6"/>
      <c r="QIR339" s="6"/>
      <c r="QIS339" s="6"/>
      <c r="QIT339" s="6"/>
      <c r="QIU339" s="6"/>
      <c r="QIV339" s="6"/>
      <c r="QIW339" s="6"/>
      <c r="QIX339" s="6"/>
      <c r="QIY339" s="6"/>
      <c r="QIZ339" s="6"/>
      <c r="QJA339" s="6"/>
      <c r="QJB339" s="6"/>
      <c r="QJC339" s="6"/>
      <c r="QJD339" s="6"/>
      <c r="QJE339" s="6"/>
      <c r="QJF339" s="6"/>
      <c r="QJG339" s="6"/>
      <c r="QJH339" s="6"/>
      <c r="QJI339" s="6"/>
      <c r="QJJ339" s="6"/>
      <c r="QJK339" s="6"/>
      <c r="QJL339" s="6"/>
      <c r="QJM339" s="6"/>
      <c r="QJN339" s="6"/>
      <c r="QJO339" s="6"/>
      <c r="QJP339" s="6"/>
      <c r="QJQ339" s="6"/>
      <c r="QJR339" s="6"/>
      <c r="QJS339" s="6"/>
      <c r="QJT339" s="6"/>
      <c r="QJU339" s="6"/>
      <c r="QJV339" s="6"/>
      <c r="QJW339" s="6"/>
      <c r="QJX339" s="6"/>
      <c r="QJY339" s="6"/>
      <c r="QJZ339" s="6"/>
      <c r="QKA339" s="6"/>
      <c r="QKB339" s="6"/>
      <c r="QKC339" s="6"/>
      <c r="QKD339" s="6"/>
      <c r="QKE339" s="6"/>
      <c r="QKF339" s="6"/>
      <c r="QKG339" s="6"/>
      <c r="QKH339" s="6"/>
      <c r="QKI339" s="6"/>
      <c r="QKJ339" s="6"/>
      <c r="QKK339" s="6"/>
      <c r="QKL339" s="6"/>
      <c r="QKM339" s="6"/>
      <c r="QKN339" s="6"/>
      <c r="QKO339" s="6"/>
      <c r="QKP339" s="6"/>
      <c r="QKQ339" s="6"/>
      <c r="QKR339" s="6"/>
      <c r="QKS339" s="6"/>
      <c r="QKT339" s="6"/>
      <c r="QKU339" s="6"/>
      <c r="QKV339" s="6"/>
      <c r="QKW339" s="6"/>
      <c r="QKX339" s="6"/>
      <c r="QKY339" s="6"/>
      <c r="QKZ339" s="6"/>
      <c r="QLA339" s="6"/>
      <c r="QLB339" s="6"/>
      <c r="QLC339" s="6"/>
      <c r="QLD339" s="6"/>
      <c r="QLE339" s="6"/>
      <c r="QLF339" s="6"/>
      <c r="QLG339" s="6"/>
      <c r="QLH339" s="6"/>
      <c r="QLI339" s="6"/>
      <c r="QLJ339" s="6"/>
      <c r="QLK339" s="6"/>
      <c r="QLL339" s="6"/>
      <c r="QLM339" s="6"/>
      <c r="QLN339" s="6"/>
      <c r="QLO339" s="6"/>
      <c r="QLP339" s="6"/>
      <c r="QLQ339" s="6"/>
      <c r="QLR339" s="6"/>
      <c r="QLS339" s="6"/>
      <c r="QLT339" s="6"/>
      <c r="QLU339" s="6"/>
      <c r="QLV339" s="6"/>
      <c r="QLW339" s="6"/>
      <c r="QLX339" s="6"/>
      <c r="QLY339" s="6"/>
      <c r="QLZ339" s="6"/>
      <c r="QMA339" s="6"/>
      <c r="QMB339" s="6"/>
      <c r="QMC339" s="6"/>
      <c r="QMD339" s="6"/>
      <c r="QME339" s="6"/>
      <c r="QMF339" s="6"/>
      <c r="QMG339" s="6"/>
      <c r="QMH339" s="6"/>
      <c r="QMI339" s="6"/>
      <c r="QMJ339" s="6"/>
      <c r="QMK339" s="6"/>
      <c r="QML339" s="6"/>
      <c r="QMM339" s="6"/>
      <c r="QMN339" s="6"/>
      <c r="QMO339" s="6"/>
      <c r="QMP339" s="6"/>
      <c r="QMQ339" s="6"/>
      <c r="QMR339" s="6"/>
      <c r="QMS339" s="6"/>
      <c r="QMT339" s="6"/>
      <c r="QMU339" s="6"/>
      <c r="QMV339" s="6"/>
      <c r="QMW339" s="6"/>
      <c r="QMX339" s="6"/>
      <c r="QMY339" s="6"/>
      <c r="QMZ339" s="6"/>
      <c r="QNA339" s="6"/>
      <c r="QNB339" s="6"/>
      <c r="QNC339" s="6"/>
      <c r="QND339" s="6"/>
      <c r="QNE339" s="6"/>
      <c r="QNF339" s="6"/>
      <c r="QNG339" s="6"/>
      <c r="QNH339" s="6"/>
      <c r="QNI339" s="6"/>
      <c r="QNJ339" s="6"/>
      <c r="QNK339" s="6"/>
      <c r="QNL339" s="6"/>
      <c r="QNM339" s="6"/>
      <c r="QNN339" s="6"/>
      <c r="QNO339" s="6"/>
      <c r="QNP339" s="6"/>
      <c r="QNQ339" s="6"/>
      <c r="QNR339" s="6"/>
      <c r="QNS339" s="6"/>
      <c r="QNT339" s="6"/>
      <c r="QNU339" s="6"/>
      <c r="QNV339" s="6"/>
      <c r="QNW339" s="6"/>
      <c r="QNX339" s="6"/>
      <c r="QNY339" s="6"/>
      <c r="QNZ339" s="6"/>
      <c r="QOA339" s="6"/>
      <c r="QOB339" s="6"/>
      <c r="QOC339" s="6"/>
      <c r="QOD339" s="6"/>
      <c r="QOE339" s="6"/>
      <c r="QOF339" s="6"/>
      <c r="QOG339" s="6"/>
      <c r="QOH339" s="6"/>
      <c r="QOI339" s="6"/>
      <c r="QOJ339" s="6"/>
      <c r="QOK339" s="6"/>
      <c r="QOL339" s="6"/>
      <c r="QOM339" s="6"/>
      <c r="QON339" s="6"/>
      <c r="QOO339" s="6"/>
      <c r="QOP339" s="6"/>
      <c r="QOQ339" s="6"/>
      <c r="QOR339" s="6"/>
      <c r="QOS339" s="6"/>
      <c r="QOT339" s="6"/>
      <c r="QOU339" s="6"/>
      <c r="QOV339" s="6"/>
      <c r="QOW339" s="6"/>
      <c r="QOX339" s="6"/>
      <c r="QOY339" s="6"/>
      <c r="QOZ339" s="6"/>
      <c r="QPA339" s="6"/>
      <c r="QPB339" s="6"/>
      <c r="QPC339" s="6"/>
      <c r="QPD339" s="6"/>
      <c r="QPE339" s="6"/>
      <c r="QPF339" s="6"/>
      <c r="QPG339" s="6"/>
      <c r="QPH339" s="6"/>
      <c r="QPI339" s="6"/>
      <c r="QPJ339" s="6"/>
      <c r="QPK339" s="6"/>
      <c r="QPL339" s="6"/>
      <c r="QPM339" s="6"/>
      <c r="QPN339" s="6"/>
      <c r="QPO339" s="6"/>
      <c r="QPP339" s="6"/>
      <c r="QPQ339" s="6"/>
      <c r="QPR339" s="6"/>
      <c r="QPS339" s="6"/>
      <c r="QPT339" s="6"/>
      <c r="QPU339" s="6"/>
      <c r="QPV339" s="6"/>
      <c r="QPW339" s="6"/>
      <c r="QPX339" s="6"/>
      <c r="QPY339" s="6"/>
      <c r="QPZ339" s="6"/>
      <c r="QQA339" s="6"/>
      <c r="QQB339" s="6"/>
      <c r="QQC339" s="6"/>
      <c r="QQD339" s="6"/>
      <c r="QQE339" s="6"/>
      <c r="QQF339" s="6"/>
      <c r="QQG339" s="6"/>
      <c r="QQH339" s="6"/>
      <c r="QQI339" s="6"/>
      <c r="QQJ339" s="6"/>
      <c r="QQK339" s="6"/>
      <c r="QQL339" s="6"/>
      <c r="QQM339" s="6"/>
      <c r="QQN339" s="6"/>
      <c r="QQO339" s="6"/>
      <c r="QQP339" s="6"/>
      <c r="QQQ339" s="6"/>
      <c r="QQR339" s="6"/>
      <c r="QQS339" s="6"/>
      <c r="QQT339" s="6"/>
      <c r="QQU339" s="6"/>
      <c r="QQV339" s="6"/>
      <c r="QQW339" s="6"/>
      <c r="QQX339" s="6"/>
      <c r="QQY339" s="6"/>
      <c r="QQZ339" s="6"/>
      <c r="QRA339" s="6"/>
      <c r="QRB339" s="6"/>
      <c r="QRC339" s="6"/>
      <c r="QRD339" s="6"/>
      <c r="QRE339" s="6"/>
      <c r="QRF339" s="6"/>
      <c r="QRG339" s="6"/>
      <c r="QRH339" s="6"/>
      <c r="QRI339" s="6"/>
      <c r="QRJ339" s="6"/>
      <c r="QRK339" s="6"/>
      <c r="QRL339" s="6"/>
      <c r="QRM339" s="6"/>
      <c r="QRN339" s="6"/>
      <c r="QRO339" s="6"/>
      <c r="QRP339" s="6"/>
      <c r="QRQ339" s="6"/>
      <c r="QRR339" s="6"/>
      <c r="QRS339" s="6"/>
      <c r="QRT339" s="6"/>
      <c r="QRU339" s="6"/>
      <c r="QRV339" s="6"/>
      <c r="QRW339" s="6"/>
      <c r="QRX339" s="6"/>
      <c r="QRY339" s="6"/>
      <c r="QRZ339" s="6"/>
      <c r="QSA339" s="6"/>
      <c r="QSB339" s="6"/>
      <c r="QSC339" s="6"/>
      <c r="QSD339" s="6"/>
      <c r="QSE339" s="6"/>
      <c r="QSF339" s="6"/>
      <c r="QSG339" s="6"/>
      <c r="QSH339" s="6"/>
      <c r="QSI339" s="6"/>
      <c r="QSJ339" s="6"/>
      <c r="QSK339" s="6"/>
      <c r="QSL339" s="6"/>
      <c r="QSM339" s="6"/>
      <c r="QSN339" s="6"/>
      <c r="QSO339" s="6"/>
      <c r="QSP339" s="6"/>
      <c r="QSQ339" s="6"/>
      <c r="QSR339" s="6"/>
      <c r="QSS339" s="6"/>
      <c r="QST339" s="6"/>
      <c r="QSU339" s="6"/>
      <c r="QSV339" s="6"/>
      <c r="QSW339" s="6"/>
      <c r="QSX339" s="6"/>
      <c r="QSY339" s="6"/>
      <c r="QSZ339" s="6"/>
      <c r="QTA339" s="6"/>
      <c r="QTB339" s="6"/>
      <c r="QTC339" s="6"/>
      <c r="QTD339" s="6"/>
      <c r="QTE339" s="6"/>
      <c r="QTF339" s="6"/>
      <c r="QTG339" s="6"/>
      <c r="QTH339" s="6"/>
      <c r="QTI339" s="6"/>
      <c r="QTJ339" s="6"/>
      <c r="QTK339" s="6"/>
      <c r="QTL339" s="6"/>
      <c r="QTM339" s="6"/>
      <c r="QTN339" s="6"/>
      <c r="QTO339" s="6"/>
      <c r="QTP339" s="6"/>
      <c r="QTQ339" s="6"/>
      <c r="QTR339" s="6"/>
      <c r="QTS339" s="6"/>
      <c r="QTT339" s="6"/>
      <c r="QTU339" s="6"/>
      <c r="QTV339" s="6"/>
      <c r="QTW339" s="6"/>
      <c r="QTX339" s="6"/>
      <c r="QTY339" s="6"/>
      <c r="QTZ339" s="6"/>
      <c r="QUA339" s="6"/>
      <c r="QUB339" s="6"/>
      <c r="QUC339" s="6"/>
      <c r="QUD339" s="6"/>
      <c r="QUE339" s="6"/>
      <c r="QUF339" s="6"/>
      <c r="QUG339" s="6"/>
      <c r="QUH339" s="6"/>
      <c r="QUI339" s="6"/>
      <c r="QUJ339" s="6"/>
      <c r="QUK339" s="6"/>
      <c r="QUL339" s="6"/>
      <c r="QUM339" s="6"/>
      <c r="QUN339" s="6"/>
      <c r="QUO339" s="6"/>
      <c r="QUP339" s="6"/>
      <c r="QUQ339" s="6"/>
      <c r="QUR339" s="6"/>
      <c r="QUS339" s="6"/>
      <c r="QUT339" s="6"/>
      <c r="QUU339" s="6"/>
      <c r="QUV339" s="6"/>
      <c r="QUW339" s="6"/>
      <c r="QUX339" s="6"/>
      <c r="QUY339" s="6"/>
      <c r="QUZ339" s="6"/>
      <c r="QVA339" s="6"/>
      <c r="QVB339" s="6"/>
      <c r="QVC339" s="6"/>
      <c r="QVD339" s="6"/>
      <c r="QVE339" s="6"/>
      <c r="QVF339" s="6"/>
      <c r="QVG339" s="6"/>
      <c r="QVH339" s="6"/>
      <c r="QVI339" s="6"/>
      <c r="QVJ339" s="6"/>
      <c r="QVK339" s="6"/>
      <c r="QVL339" s="6"/>
      <c r="QVM339" s="6"/>
      <c r="QVN339" s="6"/>
      <c r="QVO339" s="6"/>
      <c r="QVP339" s="6"/>
      <c r="QVQ339" s="6"/>
      <c r="QVR339" s="6"/>
      <c r="QVS339" s="6"/>
      <c r="QVT339" s="6"/>
      <c r="QVU339" s="6"/>
      <c r="QVV339" s="6"/>
      <c r="QVW339" s="6"/>
      <c r="QVX339" s="6"/>
      <c r="QVY339" s="6"/>
      <c r="QVZ339" s="6"/>
      <c r="QWA339" s="6"/>
      <c r="QWB339" s="6"/>
      <c r="QWC339" s="6"/>
      <c r="QWD339" s="6"/>
      <c r="QWE339" s="6"/>
      <c r="QWF339" s="6"/>
      <c r="QWG339" s="6"/>
      <c r="QWH339" s="6"/>
      <c r="QWI339" s="6"/>
      <c r="QWJ339" s="6"/>
      <c r="QWK339" s="6"/>
      <c r="QWL339" s="6"/>
      <c r="QWM339" s="6"/>
      <c r="QWN339" s="6"/>
      <c r="QWO339" s="6"/>
      <c r="QWP339" s="6"/>
      <c r="QWQ339" s="6"/>
      <c r="QWR339" s="6"/>
      <c r="QWS339" s="6"/>
      <c r="QWT339" s="6"/>
      <c r="QWU339" s="6"/>
      <c r="QWV339" s="6"/>
      <c r="QWW339" s="6"/>
      <c r="QWX339" s="6"/>
      <c r="QWY339" s="6"/>
      <c r="QWZ339" s="6"/>
      <c r="QXA339" s="6"/>
      <c r="QXB339" s="6"/>
      <c r="QXC339" s="6"/>
      <c r="QXD339" s="6"/>
      <c r="QXE339" s="6"/>
      <c r="QXF339" s="6"/>
      <c r="QXG339" s="6"/>
      <c r="QXH339" s="6"/>
      <c r="QXI339" s="6"/>
      <c r="QXJ339" s="6"/>
      <c r="QXK339" s="6"/>
      <c r="QXL339" s="6"/>
      <c r="QXM339" s="6"/>
      <c r="QXN339" s="6"/>
      <c r="QXO339" s="6"/>
      <c r="QXP339" s="6"/>
      <c r="QXQ339" s="6"/>
      <c r="QXR339" s="6"/>
      <c r="QXS339" s="6"/>
      <c r="QXT339" s="6"/>
      <c r="QXU339" s="6"/>
      <c r="QXV339" s="6"/>
      <c r="QXW339" s="6"/>
      <c r="QXX339" s="6"/>
      <c r="QXY339" s="6"/>
      <c r="QXZ339" s="6"/>
      <c r="QYA339" s="6"/>
      <c r="QYB339" s="6"/>
      <c r="QYC339" s="6"/>
      <c r="QYD339" s="6"/>
      <c r="QYE339" s="6"/>
      <c r="QYF339" s="6"/>
      <c r="QYG339" s="6"/>
      <c r="QYH339" s="6"/>
      <c r="QYI339" s="6"/>
      <c r="QYJ339" s="6"/>
      <c r="QYK339" s="6"/>
      <c r="QYL339" s="6"/>
      <c r="QYM339" s="6"/>
      <c r="QYN339" s="6"/>
      <c r="QYO339" s="6"/>
      <c r="QYP339" s="6"/>
      <c r="QYQ339" s="6"/>
      <c r="QYR339" s="6"/>
      <c r="QYS339" s="6"/>
      <c r="QYT339" s="6"/>
      <c r="QYU339" s="6"/>
      <c r="QYV339" s="6"/>
      <c r="QYW339" s="6"/>
      <c r="QYX339" s="6"/>
      <c r="QYY339" s="6"/>
      <c r="QYZ339" s="6"/>
      <c r="QZA339" s="6"/>
      <c r="QZB339" s="6"/>
      <c r="QZC339" s="6"/>
      <c r="QZD339" s="6"/>
      <c r="QZE339" s="6"/>
      <c r="QZF339" s="6"/>
      <c r="QZG339" s="6"/>
      <c r="QZH339" s="6"/>
      <c r="QZI339" s="6"/>
      <c r="QZJ339" s="6"/>
      <c r="QZK339" s="6"/>
      <c r="QZL339" s="6"/>
      <c r="QZM339" s="6"/>
      <c r="QZN339" s="6"/>
      <c r="QZO339" s="6"/>
      <c r="QZP339" s="6"/>
      <c r="QZQ339" s="6"/>
      <c r="QZR339" s="6"/>
      <c r="QZS339" s="6"/>
      <c r="QZT339" s="6"/>
      <c r="QZU339" s="6"/>
      <c r="QZV339" s="6"/>
      <c r="QZW339" s="6"/>
      <c r="QZX339" s="6"/>
      <c r="QZY339" s="6"/>
      <c r="QZZ339" s="6"/>
      <c r="RAA339" s="6"/>
      <c r="RAB339" s="6"/>
      <c r="RAC339" s="6"/>
      <c r="RAD339" s="6"/>
      <c r="RAE339" s="6"/>
      <c r="RAF339" s="6"/>
      <c r="RAG339" s="6"/>
      <c r="RAH339" s="6"/>
      <c r="RAI339" s="6"/>
      <c r="RAJ339" s="6"/>
      <c r="RAK339" s="6"/>
      <c r="RAL339" s="6"/>
      <c r="RAM339" s="6"/>
      <c r="RAN339" s="6"/>
      <c r="RAO339" s="6"/>
      <c r="RAP339" s="6"/>
      <c r="RAQ339" s="6"/>
      <c r="RAR339" s="6"/>
      <c r="RAS339" s="6"/>
      <c r="RAT339" s="6"/>
      <c r="RAU339" s="6"/>
      <c r="RAV339" s="6"/>
      <c r="RAW339" s="6"/>
      <c r="RAX339" s="6"/>
      <c r="RAY339" s="6"/>
      <c r="RAZ339" s="6"/>
      <c r="RBA339" s="6"/>
      <c r="RBB339" s="6"/>
      <c r="RBC339" s="6"/>
      <c r="RBD339" s="6"/>
      <c r="RBE339" s="6"/>
      <c r="RBF339" s="6"/>
      <c r="RBG339" s="6"/>
      <c r="RBH339" s="6"/>
      <c r="RBI339" s="6"/>
      <c r="RBJ339" s="6"/>
      <c r="RBK339" s="6"/>
      <c r="RBL339" s="6"/>
      <c r="RBM339" s="6"/>
      <c r="RBN339" s="6"/>
      <c r="RBO339" s="6"/>
      <c r="RBP339" s="6"/>
      <c r="RBQ339" s="6"/>
      <c r="RBR339" s="6"/>
      <c r="RBS339" s="6"/>
      <c r="RBT339" s="6"/>
      <c r="RBU339" s="6"/>
      <c r="RBV339" s="6"/>
      <c r="RBW339" s="6"/>
      <c r="RBX339" s="6"/>
      <c r="RBY339" s="6"/>
      <c r="RBZ339" s="6"/>
      <c r="RCA339" s="6"/>
      <c r="RCB339" s="6"/>
      <c r="RCC339" s="6"/>
      <c r="RCD339" s="6"/>
      <c r="RCE339" s="6"/>
      <c r="RCF339" s="6"/>
      <c r="RCG339" s="6"/>
      <c r="RCH339" s="6"/>
      <c r="RCI339" s="6"/>
      <c r="RCJ339" s="6"/>
      <c r="RCK339" s="6"/>
      <c r="RCL339" s="6"/>
      <c r="RCM339" s="6"/>
      <c r="RCN339" s="6"/>
      <c r="RCO339" s="6"/>
      <c r="RCP339" s="6"/>
      <c r="RCQ339" s="6"/>
      <c r="RCR339" s="6"/>
      <c r="RCS339" s="6"/>
      <c r="RCT339" s="6"/>
      <c r="RCU339" s="6"/>
      <c r="RCV339" s="6"/>
      <c r="RCW339" s="6"/>
      <c r="RCX339" s="6"/>
      <c r="RCY339" s="6"/>
      <c r="RCZ339" s="6"/>
      <c r="RDA339" s="6"/>
      <c r="RDB339" s="6"/>
      <c r="RDC339" s="6"/>
      <c r="RDD339" s="6"/>
      <c r="RDE339" s="6"/>
      <c r="RDF339" s="6"/>
      <c r="RDG339" s="6"/>
      <c r="RDH339" s="6"/>
      <c r="RDI339" s="6"/>
      <c r="RDJ339" s="6"/>
      <c r="RDK339" s="6"/>
      <c r="RDL339" s="6"/>
      <c r="RDM339" s="6"/>
      <c r="RDN339" s="6"/>
      <c r="RDO339" s="6"/>
      <c r="RDP339" s="6"/>
      <c r="RDQ339" s="6"/>
      <c r="RDR339" s="6"/>
      <c r="RDS339" s="6"/>
      <c r="RDT339" s="6"/>
      <c r="RDU339" s="6"/>
      <c r="RDV339" s="6"/>
      <c r="RDW339" s="6"/>
      <c r="RDX339" s="6"/>
      <c r="RDY339" s="6"/>
      <c r="RDZ339" s="6"/>
      <c r="REA339" s="6"/>
      <c r="REB339" s="6"/>
      <c r="REC339" s="6"/>
      <c r="RED339" s="6"/>
      <c r="REE339" s="6"/>
      <c r="REF339" s="6"/>
      <c r="REG339" s="6"/>
      <c r="REH339" s="6"/>
      <c r="REI339" s="6"/>
      <c r="REJ339" s="6"/>
      <c r="REK339" s="6"/>
      <c r="REL339" s="6"/>
      <c r="REM339" s="6"/>
      <c r="REN339" s="6"/>
      <c r="REO339" s="6"/>
      <c r="REP339" s="6"/>
      <c r="REQ339" s="6"/>
      <c r="RER339" s="6"/>
      <c r="RES339" s="6"/>
      <c r="RET339" s="6"/>
      <c r="REU339" s="6"/>
      <c r="REV339" s="6"/>
      <c r="REW339" s="6"/>
      <c r="REX339" s="6"/>
      <c r="REY339" s="6"/>
      <c r="REZ339" s="6"/>
      <c r="RFA339" s="6"/>
      <c r="RFB339" s="6"/>
      <c r="RFC339" s="6"/>
      <c r="RFD339" s="6"/>
      <c r="RFE339" s="6"/>
      <c r="RFF339" s="6"/>
      <c r="RFG339" s="6"/>
      <c r="RFH339" s="6"/>
      <c r="RFI339" s="6"/>
      <c r="RFJ339" s="6"/>
      <c r="RFK339" s="6"/>
      <c r="RFL339" s="6"/>
      <c r="RFM339" s="6"/>
      <c r="RFN339" s="6"/>
      <c r="RFO339" s="6"/>
      <c r="RFP339" s="6"/>
      <c r="RFQ339" s="6"/>
      <c r="RFR339" s="6"/>
      <c r="RFS339" s="6"/>
      <c r="RFT339" s="6"/>
      <c r="RFU339" s="6"/>
      <c r="RFV339" s="6"/>
      <c r="RFW339" s="6"/>
      <c r="RFX339" s="6"/>
      <c r="RFY339" s="6"/>
      <c r="RFZ339" s="6"/>
      <c r="RGA339" s="6"/>
      <c r="RGB339" s="6"/>
      <c r="RGC339" s="6"/>
      <c r="RGD339" s="6"/>
      <c r="RGE339" s="6"/>
      <c r="RGF339" s="6"/>
      <c r="RGG339" s="6"/>
      <c r="RGH339" s="6"/>
      <c r="RGI339" s="6"/>
      <c r="RGJ339" s="6"/>
      <c r="RGK339" s="6"/>
      <c r="RGL339" s="6"/>
      <c r="RGM339" s="6"/>
      <c r="RGN339" s="6"/>
      <c r="RGO339" s="6"/>
      <c r="RGP339" s="6"/>
      <c r="RGQ339" s="6"/>
      <c r="RGR339" s="6"/>
      <c r="RGS339" s="6"/>
      <c r="RGT339" s="6"/>
      <c r="RGU339" s="6"/>
      <c r="RGV339" s="6"/>
      <c r="RGW339" s="6"/>
      <c r="RGX339" s="6"/>
      <c r="RGY339" s="6"/>
      <c r="RGZ339" s="6"/>
      <c r="RHA339" s="6"/>
      <c r="RHB339" s="6"/>
      <c r="RHC339" s="6"/>
      <c r="RHD339" s="6"/>
      <c r="RHE339" s="6"/>
      <c r="RHF339" s="6"/>
      <c r="RHG339" s="6"/>
      <c r="RHH339" s="6"/>
      <c r="RHI339" s="6"/>
      <c r="RHJ339" s="6"/>
      <c r="RHK339" s="6"/>
      <c r="RHL339" s="6"/>
      <c r="RHM339" s="6"/>
      <c r="RHN339" s="6"/>
      <c r="RHO339" s="6"/>
      <c r="RHP339" s="6"/>
      <c r="RHQ339" s="6"/>
      <c r="RHR339" s="6"/>
      <c r="RHS339" s="6"/>
      <c r="RHT339" s="6"/>
      <c r="RHU339" s="6"/>
      <c r="RHV339" s="6"/>
      <c r="RHW339" s="6"/>
      <c r="RHX339" s="6"/>
      <c r="RHY339" s="6"/>
      <c r="RHZ339" s="6"/>
      <c r="RIA339" s="6"/>
      <c r="RIB339" s="6"/>
      <c r="RIC339" s="6"/>
      <c r="RID339" s="6"/>
      <c r="RIE339" s="6"/>
      <c r="RIF339" s="6"/>
      <c r="RIG339" s="6"/>
      <c r="RIH339" s="6"/>
      <c r="RII339" s="6"/>
      <c r="RIJ339" s="6"/>
      <c r="RIK339" s="6"/>
      <c r="RIL339" s="6"/>
      <c r="RIM339" s="6"/>
      <c r="RIN339" s="6"/>
      <c r="RIO339" s="6"/>
      <c r="RIP339" s="6"/>
      <c r="RIQ339" s="6"/>
      <c r="RIR339" s="6"/>
      <c r="RIS339" s="6"/>
      <c r="RIT339" s="6"/>
      <c r="RIU339" s="6"/>
      <c r="RIV339" s="6"/>
      <c r="RIW339" s="6"/>
      <c r="RIX339" s="6"/>
      <c r="RIY339" s="6"/>
      <c r="RIZ339" s="6"/>
      <c r="RJA339" s="6"/>
      <c r="RJB339" s="6"/>
      <c r="RJC339" s="6"/>
      <c r="RJD339" s="6"/>
      <c r="RJE339" s="6"/>
      <c r="RJF339" s="6"/>
      <c r="RJG339" s="6"/>
      <c r="RJH339" s="6"/>
      <c r="RJI339" s="6"/>
      <c r="RJJ339" s="6"/>
      <c r="RJK339" s="6"/>
      <c r="RJL339" s="6"/>
      <c r="RJM339" s="6"/>
      <c r="RJN339" s="6"/>
      <c r="RJO339" s="6"/>
      <c r="RJP339" s="6"/>
      <c r="RJQ339" s="6"/>
      <c r="RJR339" s="6"/>
      <c r="RJS339" s="6"/>
      <c r="RJT339" s="6"/>
      <c r="RJU339" s="6"/>
      <c r="RJV339" s="6"/>
      <c r="RJW339" s="6"/>
      <c r="RJX339" s="6"/>
      <c r="RJY339" s="6"/>
      <c r="RJZ339" s="6"/>
      <c r="RKA339" s="6"/>
      <c r="RKB339" s="6"/>
      <c r="RKC339" s="6"/>
      <c r="RKD339" s="6"/>
      <c r="RKE339" s="6"/>
      <c r="RKF339" s="6"/>
      <c r="RKG339" s="6"/>
      <c r="RKH339" s="6"/>
      <c r="RKI339" s="6"/>
      <c r="RKJ339" s="6"/>
      <c r="RKK339" s="6"/>
      <c r="RKL339" s="6"/>
      <c r="RKM339" s="6"/>
      <c r="RKN339" s="6"/>
      <c r="RKO339" s="6"/>
      <c r="RKP339" s="6"/>
      <c r="RKQ339" s="6"/>
      <c r="RKR339" s="6"/>
      <c r="RKS339" s="6"/>
      <c r="RKT339" s="6"/>
      <c r="RKU339" s="6"/>
      <c r="RKV339" s="6"/>
      <c r="RKW339" s="6"/>
      <c r="RKX339" s="6"/>
      <c r="RKY339" s="6"/>
      <c r="RKZ339" s="6"/>
      <c r="RLA339" s="6"/>
      <c r="RLB339" s="6"/>
      <c r="RLC339" s="6"/>
      <c r="RLD339" s="6"/>
      <c r="RLE339" s="6"/>
      <c r="RLF339" s="6"/>
      <c r="RLG339" s="6"/>
      <c r="RLH339" s="6"/>
      <c r="RLI339" s="6"/>
      <c r="RLJ339" s="6"/>
      <c r="RLK339" s="6"/>
      <c r="RLL339" s="6"/>
      <c r="RLM339" s="6"/>
      <c r="RLN339" s="6"/>
      <c r="RLO339" s="6"/>
      <c r="RLP339" s="6"/>
      <c r="RLQ339" s="6"/>
      <c r="RLR339" s="6"/>
      <c r="RLS339" s="6"/>
      <c r="RLT339" s="6"/>
      <c r="RLU339" s="6"/>
      <c r="RLV339" s="6"/>
      <c r="RLW339" s="6"/>
      <c r="RLX339" s="6"/>
      <c r="RLY339" s="6"/>
      <c r="RLZ339" s="6"/>
      <c r="RMA339" s="6"/>
      <c r="RMB339" s="6"/>
      <c r="RMC339" s="6"/>
      <c r="RMD339" s="6"/>
      <c r="RME339" s="6"/>
      <c r="RMF339" s="6"/>
      <c r="RMG339" s="6"/>
      <c r="RMH339" s="6"/>
      <c r="RMI339" s="6"/>
      <c r="RMJ339" s="6"/>
      <c r="RMK339" s="6"/>
      <c r="RML339" s="6"/>
      <c r="RMM339" s="6"/>
      <c r="RMN339" s="6"/>
      <c r="RMO339" s="6"/>
      <c r="RMP339" s="6"/>
      <c r="RMQ339" s="6"/>
      <c r="RMR339" s="6"/>
      <c r="RMS339" s="6"/>
      <c r="RMT339" s="6"/>
      <c r="RMU339" s="6"/>
      <c r="RMV339" s="6"/>
      <c r="RMW339" s="6"/>
      <c r="RMX339" s="6"/>
      <c r="RMY339" s="6"/>
      <c r="RMZ339" s="6"/>
      <c r="RNA339" s="6"/>
      <c r="RNB339" s="6"/>
      <c r="RNC339" s="6"/>
      <c r="RND339" s="6"/>
      <c r="RNE339" s="6"/>
      <c r="RNF339" s="6"/>
      <c r="RNG339" s="6"/>
      <c r="RNH339" s="6"/>
      <c r="RNI339" s="6"/>
      <c r="RNJ339" s="6"/>
      <c r="RNK339" s="6"/>
      <c r="RNL339" s="6"/>
      <c r="RNM339" s="6"/>
      <c r="RNN339" s="6"/>
      <c r="RNO339" s="6"/>
      <c r="RNP339" s="6"/>
      <c r="RNQ339" s="6"/>
      <c r="RNR339" s="6"/>
      <c r="RNS339" s="6"/>
      <c r="RNT339" s="6"/>
      <c r="RNU339" s="6"/>
      <c r="RNV339" s="6"/>
      <c r="RNW339" s="6"/>
      <c r="RNX339" s="6"/>
      <c r="RNY339" s="6"/>
      <c r="RNZ339" s="6"/>
      <c r="ROA339" s="6"/>
      <c r="ROB339" s="6"/>
      <c r="ROC339" s="6"/>
      <c r="ROD339" s="6"/>
      <c r="ROE339" s="6"/>
      <c r="ROF339" s="6"/>
      <c r="ROG339" s="6"/>
      <c r="ROH339" s="6"/>
      <c r="ROI339" s="6"/>
      <c r="ROJ339" s="6"/>
      <c r="ROK339" s="6"/>
      <c r="ROL339" s="6"/>
      <c r="ROM339" s="6"/>
      <c r="RON339" s="6"/>
      <c r="ROO339" s="6"/>
      <c r="ROP339" s="6"/>
      <c r="ROQ339" s="6"/>
      <c r="ROR339" s="6"/>
      <c r="ROS339" s="6"/>
      <c r="ROT339" s="6"/>
      <c r="ROU339" s="6"/>
      <c r="ROV339" s="6"/>
      <c r="ROW339" s="6"/>
      <c r="ROX339" s="6"/>
      <c r="ROY339" s="6"/>
      <c r="ROZ339" s="6"/>
      <c r="RPA339" s="6"/>
      <c r="RPB339" s="6"/>
      <c r="RPC339" s="6"/>
      <c r="RPD339" s="6"/>
      <c r="RPE339" s="6"/>
      <c r="RPF339" s="6"/>
      <c r="RPG339" s="6"/>
      <c r="RPH339" s="6"/>
      <c r="RPI339" s="6"/>
      <c r="RPJ339" s="6"/>
      <c r="RPK339" s="6"/>
      <c r="RPL339" s="6"/>
      <c r="RPM339" s="6"/>
      <c r="RPN339" s="6"/>
      <c r="RPO339" s="6"/>
      <c r="RPP339" s="6"/>
      <c r="RPQ339" s="6"/>
      <c r="RPR339" s="6"/>
      <c r="RPS339" s="6"/>
      <c r="RPT339" s="6"/>
      <c r="RPU339" s="6"/>
      <c r="RPV339" s="6"/>
      <c r="RPW339" s="6"/>
      <c r="RPX339" s="6"/>
      <c r="RPY339" s="6"/>
      <c r="RPZ339" s="6"/>
      <c r="RQA339" s="6"/>
      <c r="RQB339" s="6"/>
      <c r="RQC339" s="6"/>
      <c r="RQD339" s="6"/>
      <c r="RQE339" s="6"/>
      <c r="RQF339" s="6"/>
      <c r="RQG339" s="6"/>
      <c r="RQH339" s="6"/>
      <c r="RQI339" s="6"/>
      <c r="RQJ339" s="6"/>
      <c r="RQK339" s="6"/>
      <c r="RQL339" s="6"/>
      <c r="RQM339" s="6"/>
      <c r="RQN339" s="6"/>
      <c r="RQO339" s="6"/>
      <c r="RQP339" s="6"/>
      <c r="RQQ339" s="6"/>
      <c r="RQR339" s="6"/>
      <c r="RQS339" s="6"/>
      <c r="RQT339" s="6"/>
      <c r="RQU339" s="6"/>
      <c r="RQV339" s="6"/>
      <c r="RQW339" s="6"/>
      <c r="RQX339" s="6"/>
      <c r="RQY339" s="6"/>
      <c r="RQZ339" s="6"/>
      <c r="RRA339" s="6"/>
      <c r="RRB339" s="6"/>
      <c r="RRC339" s="6"/>
      <c r="RRD339" s="6"/>
      <c r="RRE339" s="6"/>
      <c r="RRF339" s="6"/>
      <c r="RRG339" s="6"/>
      <c r="RRH339" s="6"/>
      <c r="RRI339" s="6"/>
      <c r="RRJ339" s="6"/>
      <c r="RRK339" s="6"/>
      <c r="RRL339" s="6"/>
      <c r="RRM339" s="6"/>
      <c r="RRN339" s="6"/>
      <c r="RRO339" s="6"/>
      <c r="RRP339" s="6"/>
      <c r="RRQ339" s="6"/>
      <c r="RRR339" s="6"/>
      <c r="RRS339" s="6"/>
      <c r="RRT339" s="6"/>
      <c r="RRU339" s="6"/>
      <c r="RRV339" s="6"/>
      <c r="RRW339" s="6"/>
      <c r="RRX339" s="6"/>
      <c r="RRY339" s="6"/>
      <c r="RRZ339" s="6"/>
      <c r="RSA339" s="6"/>
      <c r="RSB339" s="6"/>
      <c r="RSC339" s="6"/>
      <c r="RSD339" s="6"/>
      <c r="RSE339" s="6"/>
      <c r="RSF339" s="6"/>
      <c r="RSG339" s="6"/>
      <c r="RSH339" s="6"/>
      <c r="RSI339" s="6"/>
      <c r="RSJ339" s="6"/>
      <c r="RSK339" s="6"/>
      <c r="RSL339" s="6"/>
      <c r="RSM339" s="6"/>
      <c r="RSN339" s="6"/>
      <c r="RSO339" s="6"/>
      <c r="RSP339" s="6"/>
      <c r="RSQ339" s="6"/>
      <c r="RSR339" s="6"/>
      <c r="RSS339" s="6"/>
      <c r="RST339" s="6"/>
      <c r="RSU339" s="6"/>
      <c r="RSV339" s="6"/>
      <c r="RSW339" s="6"/>
      <c r="RSX339" s="6"/>
      <c r="RSY339" s="6"/>
      <c r="RSZ339" s="6"/>
      <c r="RTA339" s="6"/>
      <c r="RTB339" s="6"/>
      <c r="RTC339" s="6"/>
      <c r="RTD339" s="6"/>
      <c r="RTE339" s="6"/>
      <c r="RTF339" s="6"/>
      <c r="RTG339" s="6"/>
      <c r="RTH339" s="6"/>
      <c r="RTI339" s="6"/>
      <c r="RTJ339" s="6"/>
      <c r="RTK339" s="6"/>
      <c r="RTL339" s="6"/>
      <c r="RTM339" s="6"/>
      <c r="RTN339" s="6"/>
      <c r="RTO339" s="6"/>
      <c r="RTP339" s="6"/>
      <c r="RTQ339" s="6"/>
      <c r="RTR339" s="6"/>
      <c r="RTS339" s="6"/>
      <c r="RTT339" s="6"/>
      <c r="RTU339" s="6"/>
      <c r="RTV339" s="6"/>
      <c r="RTW339" s="6"/>
      <c r="RTX339" s="6"/>
      <c r="RTY339" s="6"/>
      <c r="RTZ339" s="6"/>
      <c r="RUA339" s="6"/>
      <c r="RUB339" s="6"/>
      <c r="RUC339" s="6"/>
      <c r="RUD339" s="6"/>
      <c r="RUE339" s="6"/>
      <c r="RUF339" s="6"/>
      <c r="RUG339" s="6"/>
      <c r="RUH339" s="6"/>
      <c r="RUI339" s="6"/>
      <c r="RUJ339" s="6"/>
      <c r="RUK339" s="6"/>
      <c r="RUL339" s="6"/>
      <c r="RUM339" s="6"/>
      <c r="RUN339" s="6"/>
      <c r="RUO339" s="6"/>
      <c r="RUP339" s="6"/>
      <c r="RUQ339" s="6"/>
      <c r="RUR339" s="6"/>
      <c r="RUS339" s="6"/>
      <c r="RUT339" s="6"/>
      <c r="RUU339" s="6"/>
      <c r="RUV339" s="6"/>
      <c r="RUW339" s="6"/>
      <c r="RUX339" s="6"/>
      <c r="RUY339" s="6"/>
      <c r="RUZ339" s="6"/>
      <c r="RVA339" s="6"/>
      <c r="RVB339" s="6"/>
      <c r="RVC339" s="6"/>
      <c r="RVD339" s="6"/>
      <c r="RVE339" s="6"/>
      <c r="RVF339" s="6"/>
      <c r="RVG339" s="6"/>
      <c r="RVH339" s="6"/>
      <c r="RVI339" s="6"/>
      <c r="RVJ339" s="6"/>
      <c r="RVK339" s="6"/>
      <c r="RVL339" s="6"/>
      <c r="RVM339" s="6"/>
      <c r="RVN339" s="6"/>
      <c r="RVO339" s="6"/>
      <c r="RVP339" s="6"/>
      <c r="RVQ339" s="6"/>
      <c r="RVR339" s="6"/>
      <c r="RVS339" s="6"/>
      <c r="RVT339" s="6"/>
      <c r="RVU339" s="6"/>
      <c r="RVV339" s="6"/>
      <c r="RVW339" s="6"/>
      <c r="RVX339" s="6"/>
      <c r="RVY339" s="6"/>
      <c r="RVZ339" s="6"/>
      <c r="RWA339" s="6"/>
      <c r="RWB339" s="6"/>
      <c r="RWC339" s="6"/>
      <c r="RWD339" s="6"/>
      <c r="RWE339" s="6"/>
      <c r="RWF339" s="6"/>
      <c r="RWG339" s="6"/>
      <c r="RWH339" s="6"/>
      <c r="RWI339" s="6"/>
      <c r="RWJ339" s="6"/>
      <c r="RWK339" s="6"/>
      <c r="RWL339" s="6"/>
      <c r="RWM339" s="6"/>
      <c r="RWN339" s="6"/>
      <c r="RWO339" s="6"/>
      <c r="RWP339" s="6"/>
      <c r="RWQ339" s="6"/>
      <c r="RWR339" s="6"/>
      <c r="RWS339" s="6"/>
      <c r="RWT339" s="6"/>
      <c r="RWU339" s="6"/>
      <c r="RWV339" s="6"/>
      <c r="RWW339" s="6"/>
      <c r="RWX339" s="6"/>
      <c r="RWY339" s="6"/>
      <c r="RWZ339" s="6"/>
      <c r="RXA339" s="6"/>
      <c r="RXB339" s="6"/>
      <c r="RXC339" s="6"/>
      <c r="RXD339" s="6"/>
      <c r="RXE339" s="6"/>
      <c r="RXF339" s="6"/>
      <c r="RXG339" s="6"/>
      <c r="RXH339" s="6"/>
      <c r="RXI339" s="6"/>
      <c r="RXJ339" s="6"/>
      <c r="RXK339" s="6"/>
      <c r="RXL339" s="6"/>
      <c r="RXM339" s="6"/>
      <c r="RXN339" s="6"/>
      <c r="RXO339" s="6"/>
      <c r="RXP339" s="6"/>
      <c r="RXQ339" s="6"/>
      <c r="RXR339" s="6"/>
      <c r="RXS339" s="6"/>
      <c r="RXT339" s="6"/>
      <c r="RXU339" s="6"/>
      <c r="RXV339" s="6"/>
      <c r="RXW339" s="6"/>
      <c r="RXX339" s="6"/>
      <c r="RXY339" s="6"/>
      <c r="RXZ339" s="6"/>
      <c r="RYA339" s="6"/>
      <c r="RYB339" s="6"/>
      <c r="RYC339" s="6"/>
      <c r="RYD339" s="6"/>
      <c r="RYE339" s="6"/>
      <c r="RYF339" s="6"/>
      <c r="RYG339" s="6"/>
      <c r="RYH339" s="6"/>
      <c r="RYI339" s="6"/>
      <c r="RYJ339" s="6"/>
      <c r="RYK339" s="6"/>
      <c r="RYL339" s="6"/>
      <c r="RYM339" s="6"/>
      <c r="RYN339" s="6"/>
      <c r="RYO339" s="6"/>
      <c r="RYP339" s="6"/>
      <c r="RYQ339" s="6"/>
      <c r="RYR339" s="6"/>
      <c r="RYS339" s="6"/>
      <c r="RYT339" s="6"/>
      <c r="RYU339" s="6"/>
      <c r="RYV339" s="6"/>
      <c r="RYW339" s="6"/>
      <c r="RYX339" s="6"/>
      <c r="RYY339" s="6"/>
      <c r="RYZ339" s="6"/>
      <c r="RZA339" s="6"/>
      <c r="RZB339" s="6"/>
      <c r="RZC339" s="6"/>
      <c r="RZD339" s="6"/>
      <c r="RZE339" s="6"/>
      <c r="RZF339" s="6"/>
      <c r="RZG339" s="6"/>
      <c r="RZH339" s="6"/>
      <c r="RZI339" s="6"/>
      <c r="RZJ339" s="6"/>
      <c r="RZK339" s="6"/>
      <c r="RZL339" s="6"/>
      <c r="RZM339" s="6"/>
      <c r="RZN339" s="6"/>
      <c r="RZO339" s="6"/>
      <c r="RZP339" s="6"/>
      <c r="RZQ339" s="6"/>
      <c r="RZR339" s="6"/>
      <c r="RZS339" s="6"/>
      <c r="RZT339" s="6"/>
      <c r="RZU339" s="6"/>
      <c r="RZV339" s="6"/>
      <c r="RZW339" s="6"/>
      <c r="RZX339" s="6"/>
      <c r="RZY339" s="6"/>
      <c r="RZZ339" s="6"/>
      <c r="SAA339" s="6"/>
      <c r="SAB339" s="6"/>
      <c r="SAC339" s="6"/>
      <c r="SAD339" s="6"/>
      <c r="SAE339" s="6"/>
      <c r="SAF339" s="6"/>
      <c r="SAG339" s="6"/>
      <c r="SAH339" s="6"/>
      <c r="SAI339" s="6"/>
      <c r="SAJ339" s="6"/>
      <c r="SAK339" s="6"/>
      <c r="SAL339" s="6"/>
      <c r="SAM339" s="6"/>
      <c r="SAN339" s="6"/>
      <c r="SAO339" s="6"/>
      <c r="SAP339" s="6"/>
      <c r="SAQ339" s="6"/>
      <c r="SAR339" s="6"/>
      <c r="SAS339" s="6"/>
      <c r="SAT339" s="6"/>
      <c r="SAU339" s="6"/>
      <c r="SAV339" s="6"/>
      <c r="SAW339" s="6"/>
      <c r="SAX339" s="6"/>
      <c r="SAY339" s="6"/>
      <c r="SAZ339" s="6"/>
      <c r="SBA339" s="6"/>
      <c r="SBB339" s="6"/>
      <c r="SBC339" s="6"/>
      <c r="SBD339" s="6"/>
      <c r="SBE339" s="6"/>
      <c r="SBF339" s="6"/>
      <c r="SBG339" s="6"/>
      <c r="SBH339" s="6"/>
      <c r="SBI339" s="6"/>
      <c r="SBJ339" s="6"/>
      <c r="SBK339" s="6"/>
      <c r="SBL339" s="6"/>
      <c r="SBM339" s="6"/>
      <c r="SBN339" s="6"/>
      <c r="SBO339" s="6"/>
      <c r="SBP339" s="6"/>
      <c r="SBQ339" s="6"/>
      <c r="SBR339" s="6"/>
      <c r="SBS339" s="6"/>
      <c r="SBT339" s="6"/>
      <c r="SBU339" s="6"/>
      <c r="SBV339" s="6"/>
      <c r="SBW339" s="6"/>
      <c r="SBX339" s="6"/>
      <c r="SBY339" s="6"/>
      <c r="SBZ339" s="6"/>
      <c r="SCA339" s="6"/>
      <c r="SCB339" s="6"/>
      <c r="SCC339" s="6"/>
      <c r="SCD339" s="6"/>
      <c r="SCE339" s="6"/>
      <c r="SCF339" s="6"/>
      <c r="SCG339" s="6"/>
      <c r="SCH339" s="6"/>
      <c r="SCI339" s="6"/>
      <c r="SCJ339" s="6"/>
      <c r="SCK339" s="6"/>
      <c r="SCL339" s="6"/>
      <c r="SCM339" s="6"/>
      <c r="SCN339" s="6"/>
      <c r="SCO339" s="6"/>
      <c r="SCP339" s="6"/>
      <c r="SCQ339" s="6"/>
      <c r="SCR339" s="6"/>
      <c r="SCS339" s="6"/>
      <c r="SCT339" s="6"/>
      <c r="SCU339" s="6"/>
      <c r="SCV339" s="6"/>
      <c r="SCW339" s="6"/>
      <c r="SCX339" s="6"/>
      <c r="SCY339" s="6"/>
      <c r="SCZ339" s="6"/>
      <c r="SDA339" s="6"/>
      <c r="SDB339" s="6"/>
      <c r="SDC339" s="6"/>
      <c r="SDD339" s="6"/>
      <c r="SDE339" s="6"/>
      <c r="SDF339" s="6"/>
      <c r="SDG339" s="6"/>
      <c r="SDH339" s="6"/>
      <c r="SDI339" s="6"/>
      <c r="SDJ339" s="6"/>
      <c r="SDK339" s="6"/>
      <c r="SDL339" s="6"/>
      <c r="SDM339" s="6"/>
      <c r="SDN339" s="6"/>
      <c r="SDO339" s="6"/>
      <c r="SDP339" s="6"/>
      <c r="SDQ339" s="6"/>
      <c r="SDR339" s="6"/>
      <c r="SDS339" s="6"/>
      <c r="SDT339" s="6"/>
      <c r="SDU339" s="6"/>
      <c r="SDV339" s="6"/>
      <c r="SDW339" s="6"/>
      <c r="SDX339" s="6"/>
      <c r="SDY339" s="6"/>
      <c r="SDZ339" s="6"/>
      <c r="SEA339" s="6"/>
      <c r="SEB339" s="6"/>
      <c r="SEC339" s="6"/>
      <c r="SED339" s="6"/>
      <c r="SEE339" s="6"/>
      <c r="SEF339" s="6"/>
      <c r="SEG339" s="6"/>
      <c r="SEH339" s="6"/>
      <c r="SEI339" s="6"/>
      <c r="SEJ339" s="6"/>
      <c r="SEK339" s="6"/>
      <c r="SEL339" s="6"/>
      <c r="SEM339" s="6"/>
      <c r="SEN339" s="6"/>
      <c r="SEO339" s="6"/>
      <c r="SEP339" s="6"/>
      <c r="SEQ339" s="6"/>
      <c r="SER339" s="6"/>
      <c r="SES339" s="6"/>
      <c r="SET339" s="6"/>
      <c r="SEU339" s="6"/>
      <c r="SEV339" s="6"/>
      <c r="SEW339" s="6"/>
      <c r="SEX339" s="6"/>
      <c r="SEY339" s="6"/>
      <c r="SEZ339" s="6"/>
      <c r="SFA339" s="6"/>
      <c r="SFB339" s="6"/>
      <c r="SFC339" s="6"/>
      <c r="SFD339" s="6"/>
      <c r="SFE339" s="6"/>
      <c r="SFF339" s="6"/>
      <c r="SFG339" s="6"/>
      <c r="SFH339" s="6"/>
      <c r="SFI339" s="6"/>
      <c r="SFJ339" s="6"/>
      <c r="SFK339" s="6"/>
      <c r="SFL339" s="6"/>
      <c r="SFM339" s="6"/>
      <c r="SFN339" s="6"/>
      <c r="SFO339" s="6"/>
      <c r="SFP339" s="6"/>
      <c r="SFQ339" s="6"/>
      <c r="SFR339" s="6"/>
      <c r="SFS339" s="6"/>
      <c r="SFT339" s="6"/>
      <c r="SFU339" s="6"/>
      <c r="SFV339" s="6"/>
      <c r="SFW339" s="6"/>
      <c r="SFX339" s="6"/>
      <c r="SFY339" s="6"/>
      <c r="SFZ339" s="6"/>
      <c r="SGA339" s="6"/>
      <c r="SGB339" s="6"/>
      <c r="SGC339" s="6"/>
      <c r="SGD339" s="6"/>
      <c r="SGE339" s="6"/>
      <c r="SGF339" s="6"/>
      <c r="SGG339" s="6"/>
      <c r="SGH339" s="6"/>
      <c r="SGI339" s="6"/>
      <c r="SGJ339" s="6"/>
      <c r="SGK339" s="6"/>
      <c r="SGL339" s="6"/>
      <c r="SGM339" s="6"/>
      <c r="SGN339" s="6"/>
      <c r="SGO339" s="6"/>
      <c r="SGP339" s="6"/>
      <c r="SGQ339" s="6"/>
      <c r="SGR339" s="6"/>
      <c r="SGS339" s="6"/>
      <c r="SGT339" s="6"/>
      <c r="SGU339" s="6"/>
      <c r="SGV339" s="6"/>
      <c r="SGW339" s="6"/>
      <c r="SGX339" s="6"/>
      <c r="SGY339" s="6"/>
      <c r="SGZ339" s="6"/>
      <c r="SHA339" s="6"/>
      <c r="SHB339" s="6"/>
      <c r="SHC339" s="6"/>
      <c r="SHD339" s="6"/>
      <c r="SHE339" s="6"/>
      <c r="SHF339" s="6"/>
      <c r="SHG339" s="6"/>
      <c r="SHH339" s="6"/>
      <c r="SHI339" s="6"/>
      <c r="SHJ339" s="6"/>
      <c r="SHK339" s="6"/>
      <c r="SHL339" s="6"/>
      <c r="SHM339" s="6"/>
      <c r="SHN339" s="6"/>
      <c r="SHO339" s="6"/>
      <c r="SHP339" s="6"/>
      <c r="SHQ339" s="6"/>
      <c r="SHR339" s="6"/>
      <c r="SHS339" s="6"/>
      <c r="SHT339" s="6"/>
      <c r="SHU339" s="6"/>
      <c r="SHV339" s="6"/>
      <c r="SHW339" s="6"/>
      <c r="SHX339" s="6"/>
      <c r="SHY339" s="6"/>
      <c r="SHZ339" s="6"/>
      <c r="SIA339" s="6"/>
      <c r="SIB339" s="6"/>
      <c r="SIC339" s="6"/>
      <c r="SID339" s="6"/>
      <c r="SIE339" s="6"/>
      <c r="SIF339" s="6"/>
      <c r="SIG339" s="6"/>
      <c r="SIH339" s="6"/>
      <c r="SII339" s="6"/>
      <c r="SIJ339" s="6"/>
      <c r="SIK339" s="6"/>
      <c r="SIL339" s="6"/>
      <c r="SIM339" s="6"/>
      <c r="SIN339" s="6"/>
      <c r="SIO339" s="6"/>
      <c r="SIP339" s="6"/>
      <c r="SIQ339" s="6"/>
      <c r="SIR339" s="6"/>
      <c r="SIS339" s="6"/>
      <c r="SIT339" s="6"/>
      <c r="SIU339" s="6"/>
      <c r="SIV339" s="6"/>
      <c r="SIW339" s="6"/>
      <c r="SIX339" s="6"/>
      <c r="SIY339" s="6"/>
      <c r="SIZ339" s="6"/>
      <c r="SJA339" s="6"/>
      <c r="SJB339" s="6"/>
      <c r="SJC339" s="6"/>
      <c r="SJD339" s="6"/>
      <c r="SJE339" s="6"/>
      <c r="SJF339" s="6"/>
      <c r="SJG339" s="6"/>
      <c r="SJH339" s="6"/>
      <c r="SJI339" s="6"/>
      <c r="SJJ339" s="6"/>
      <c r="SJK339" s="6"/>
      <c r="SJL339" s="6"/>
      <c r="SJM339" s="6"/>
      <c r="SJN339" s="6"/>
      <c r="SJO339" s="6"/>
      <c r="SJP339" s="6"/>
      <c r="SJQ339" s="6"/>
      <c r="SJR339" s="6"/>
      <c r="SJS339" s="6"/>
      <c r="SJT339" s="6"/>
      <c r="SJU339" s="6"/>
      <c r="SJV339" s="6"/>
      <c r="SJW339" s="6"/>
      <c r="SJX339" s="6"/>
      <c r="SJY339" s="6"/>
      <c r="SJZ339" s="6"/>
      <c r="SKA339" s="6"/>
      <c r="SKB339" s="6"/>
      <c r="SKC339" s="6"/>
      <c r="SKD339" s="6"/>
      <c r="SKE339" s="6"/>
      <c r="SKF339" s="6"/>
      <c r="SKG339" s="6"/>
      <c r="SKH339" s="6"/>
      <c r="SKI339" s="6"/>
      <c r="SKJ339" s="6"/>
      <c r="SKK339" s="6"/>
      <c r="SKL339" s="6"/>
      <c r="SKM339" s="6"/>
      <c r="SKN339" s="6"/>
      <c r="SKO339" s="6"/>
      <c r="SKP339" s="6"/>
      <c r="SKQ339" s="6"/>
      <c r="SKR339" s="6"/>
      <c r="SKS339" s="6"/>
      <c r="SKT339" s="6"/>
      <c r="SKU339" s="6"/>
      <c r="SKV339" s="6"/>
      <c r="SKW339" s="6"/>
      <c r="SKX339" s="6"/>
      <c r="SKY339" s="6"/>
      <c r="SKZ339" s="6"/>
      <c r="SLA339" s="6"/>
      <c r="SLB339" s="6"/>
      <c r="SLC339" s="6"/>
      <c r="SLD339" s="6"/>
      <c r="SLE339" s="6"/>
      <c r="SLF339" s="6"/>
      <c r="SLG339" s="6"/>
      <c r="SLH339" s="6"/>
      <c r="SLI339" s="6"/>
      <c r="SLJ339" s="6"/>
      <c r="SLK339" s="6"/>
      <c r="SLL339" s="6"/>
      <c r="SLM339" s="6"/>
      <c r="SLN339" s="6"/>
      <c r="SLO339" s="6"/>
      <c r="SLP339" s="6"/>
      <c r="SLQ339" s="6"/>
      <c r="SLR339" s="6"/>
      <c r="SLS339" s="6"/>
      <c r="SLT339" s="6"/>
      <c r="SLU339" s="6"/>
      <c r="SLV339" s="6"/>
      <c r="SLW339" s="6"/>
      <c r="SLX339" s="6"/>
      <c r="SLY339" s="6"/>
      <c r="SLZ339" s="6"/>
      <c r="SMA339" s="6"/>
      <c r="SMB339" s="6"/>
      <c r="SMC339" s="6"/>
      <c r="SMD339" s="6"/>
      <c r="SME339" s="6"/>
      <c r="SMF339" s="6"/>
      <c r="SMG339" s="6"/>
      <c r="SMH339" s="6"/>
      <c r="SMI339" s="6"/>
      <c r="SMJ339" s="6"/>
      <c r="SMK339" s="6"/>
      <c r="SML339" s="6"/>
      <c r="SMM339" s="6"/>
      <c r="SMN339" s="6"/>
      <c r="SMO339" s="6"/>
      <c r="SMP339" s="6"/>
      <c r="SMQ339" s="6"/>
      <c r="SMR339" s="6"/>
      <c r="SMS339" s="6"/>
      <c r="SMT339" s="6"/>
      <c r="SMU339" s="6"/>
      <c r="SMV339" s="6"/>
      <c r="SMW339" s="6"/>
      <c r="SMX339" s="6"/>
      <c r="SMY339" s="6"/>
      <c r="SMZ339" s="6"/>
      <c r="SNA339" s="6"/>
      <c r="SNB339" s="6"/>
      <c r="SNC339" s="6"/>
      <c r="SND339" s="6"/>
      <c r="SNE339" s="6"/>
      <c r="SNF339" s="6"/>
      <c r="SNG339" s="6"/>
      <c r="SNH339" s="6"/>
      <c r="SNI339" s="6"/>
      <c r="SNJ339" s="6"/>
      <c r="SNK339" s="6"/>
      <c r="SNL339" s="6"/>
      <c r="SNM339" s="6"/>
      <c r="SNN339" s="6"/>
      <c r="SNO339" s="6"/>
      <c r="SNP339" s="6"/>
      <c r="SNQ339" s="6"/>
      <c r="SNR339" s="6"/>
      <c r="SNS339" s="6"/>
      <c r="SNT339" s="6"/>
      <c r="SNU339" s="6"/>
      <c r="SNV339" s="6"/>
      <c r="SNW339" s="6"/>
      <c r="SNX339" s="6"/>
      <c r="SNY339" s="6"/>
      <c r="SNZ339" s="6"/>
      <c r="SOA339" s="6"/>
      <c r="SOB339" s="6"/>
      <c r="SOC339" s="6"/>
      <c r="SOD339" s="6"/>
      <c r="SOE339" s="6"/>
      <c r="SOF339" s="6"/>
      <c r="SOG339" s="6"/>
      <c r="SOH339" s="6"/>
      <c r="SOI339" s="6"/>
      <c r="SOJ339" s="6"/>
      <c r="SOK339" s="6"/>
      <c r="SOL339" s="6"/>
      <c r="SOM339" s="6"/>
      <c r="SON339" s="6"/>
      <c r="SOO339" s="6"/>
      <c r="SOP339" s="6"/>
      <c r="SOQ339" s="6"/>
      <c r="SOR339" s="6"/>
      <c r="SOS339" s="6"/>
      <c r="SOT339" s="6"/>
      <c r="SOU339" s="6"/>
      <c r="SOV339" s="6"/>
      <c r="SOW339" s="6"/>
      <c r="SOX339" s="6"/>
      <c r="SOY339" s="6"/>
      <c r="SOZ339" s="6"/>
      <c r="SPA339" s="6"/>
      <c r="SPB339" s="6"/>
      <c r="SPC339" s="6"/>
      <c r="SPD339" s="6"/>
      <c r="SPE339" s="6"/>
      <c r="SPF339" s="6"/>
      <c r="SPG339" s="6"/>
      <c r="SPH339" s="6"/>
      <c r="SPI339" s="6"/>
      <c r="SPJ339" s="6"/>
      <c r="SPK339" s="6"/>
      <c r="SPL339" s="6"/>
      <c r="SPM339" s="6"/>
      <c r="SPN339" s="6"/>
      <c r="SPO339" s="6"/>
      <c r="SPP339" s="6"/>
      <c r="SPQ339" s="6"/>
      <c r="SPR339" s="6"/>
      <c r="SPS339" s="6"/>
      <c r="SPT339" s="6"/>
      <c r="SPU339" s="6"/>
      <c r="SPV339" s="6"/>
      <c r="SPW339" s="6"/>
      <c r="SPX339" s="6"/>
      <c r="SPY339" s="6"/>
      <c r="SPZ339" s="6"/>
      <c r="SQA339" s="6"/>
      <c r="SQB339" s="6"/>
      <c r="SQC339" s="6"/>
      <c r="SQD339" s="6"/>
      <c r="SQE339" s="6"/>
      <c r="SQF339" s="6"/>
      <c r="SQG339" s="6"/>
      <c r="SQH339" s="6"/>
      <c r="SQI339" s="6"/>
      <c r="SQJ339" s="6"/>
      <c r="SQK339" s="6"/>
      <c r="SQL339" s="6"/>
      <c r="SQM339" s="6"/>
      <c r="SQN339" s="6"/>
      <c r="SQO339" s="6"/>
      <c r="SQP339" s="6"/>
      <c r="SQQ339" s="6"/>
      <c r="SQR339" s="6"/>
      <c r="SQS339" s="6"/>
      <c r="SQT339" s="6"/>
      <c r="SQU339" s="6"/>
      <c r="SQV339" s="6"/>
      <c r="SQW339" s="6"/>
      <c r="SQX339" s="6"/>
      <c r="SQY339" s="6"/>
      <c r="SQZ339" s="6"/>
      <c r="SRA339" s="6"/>
      <c r="SRB339" s="6"/>
      <c r="SRC339" s="6"/>
      <c r="SRD339" s="6"/>
      <c r="SRE339" s="6"/>
      <c r="SRF339" s="6"/>
      <c r="SRG339" s="6"/>
      <c r="SRH339" s="6"/>
      <c r="SRI339" s="6"/>
      <c r="SRJ339" s="6"/>
      <c r="SRK339" s="6"/>
      <c r="SRL339" s="6"/>
      <c r="SRM339" s="6"/>
      <c r="SRN339" s="6"/>
      <c r="SRO339" s="6"/>
      <c r="SRP339" s="6"/>
      <c r="SRQ339" s="6"/>
      <c r="SRR339" s="6"/>
      <c r="SRS339" s="6"/>
      <c r="SRT339" s="6"/>
      <c r="SRU339" s="6"/>
      <c r="SRV339" s="6"/>
      <c r="SRW339" s="6"/>
      <c r="SRX339" s="6"/>
      <c r="SRY339" s="6"/>
      <c r="SRZ339" s="6"/>
      <c r="SSA339" s="6"/>
      <c r="SSB339" s="6"/>
      <c r="SSC339" s="6"/>
      <c r="SSD339" s="6"/>
      <c r="SSE339" s="6"/>
      <c r="SSF339" s="6"/>
      <c r="SSG339" s="6"/>
      <c r="SSH339" s="6"/>
      <c r="SSI339" s="6"/>
      <c r="SSJ339" s="6"/>
      <c r="SSK339" s="6"/>
      <c r="SSL339" s="6"/>
      <c r="SSM339" s="6"/>
      <c r="SSN339" s="6"/>
      <c r="SSO339" s="6"/>
      <c r="SSP339" s="6"/>
      <c r="SSQ339" s="6"/>
      <c r="SSR339" s="6"/>
      <c r="SSS339" s="6"/>
      <c r="SST339" s="6"/>
      <c r="SSU339" s="6"/>
      <c r="SSV339" s="6"/>
      <c r="SSW339" s="6"/>
      <c r="SSX339" s="6"/>
      <c r="SSY339" s="6"/>
      <c r="SSZ339" s="6"/>
      <c r="STA339" s="6"/>
      <c r="STB339" s="6"/>
      <c r="STC339" s="6"/>
      <c r="STD339" s="6"/>
      <c r="STE339" s="6"/>
      <c r="STF339" s="6"/>
      <c r="STG339" s="6"/>
      <c r="STH339" s="6"/>
      <c r="STI339" s="6"/>
      <c r="STJ339" s="6"/>
      <c r="STK339" s="6"/>
      <c r="STL339" s="6"/>
      <c r="STM339" s="6"/>
      <c r="STN339" s="6"/>
      <c r="STO339" s="6"/>
      <c r="STP339" s="6"/>
      <c r="STQ339" s="6"/>
      <c r="STR339" s="6"/>
      <c r="STS339" s="6"/>
      <c r="STT339" s="6"/>
      <c r="STU339" s="6"/>
      <c r="STV339" s="6"/>
      <c r="STW339" s="6"/>
      <c r="STX339" s="6"/>
      <c r="STY339" s="6"/>
      <c r="STZ339" s="6"/>
      <c r="SUA339" s="6"/>
      <c r="SUB339" s="6"/>
      <c r="SUC339" s="6"/>
      <c r="SUD339" s="6"/>
      <c r="SUE339" s="6"/>
      <c r="SUF339" s="6"/>
      <c r="SUG339" s="6"/>
      <c r="SUH339" s="6"/>
      <c r="SUI339" s="6"/>
      <c r="SUJ339" s="6"/>
      <c r="SUK339" s="6"/>
      <c r="SUL339" s="6"/>
      <c r="SUM339" s="6"/>
      <c r="SUN339" s="6"/>
      <c r="SUO339" s="6"/>
      <c r="SUP339" s="6"/>
      <c r="SUQ339" s="6"/>
      <c r="SUR339" s="6"/>
      <c r="SUS339" s="6"/>
      <c r="SUT339" s="6"/>
      <c r="SUU339" s="6"/>
      <c r="SUV339" s="6"/>
      <c r="SUW339" s="6"/>
      <c r="SUX339" s="6"/>
      <c r="SUY339" s="6"/>
      <c r="SUZ339" s="6"/>
      <c r="SVA339" s="6"/>
      <c r="SVB339" s="6"/>
      <c r="SVC339" s="6"/>
      <c r="SVD339" s="6"/>
      <c r="SVE339" s="6"/>
      <c r="SVF339" s="6"/>
      <c r="SVG339" s="6"/>
      <c r="SVH339" s="6"/>
      <c r="SVI339" s="6"/>
      <c r="SVJ339" s="6"/>
      <c r="SVK339" s="6"/>
      <c r="SVL339" s="6"/>
      <c r="SVM339" s="6"/>
      <c r="SVN339" s="6"/>
      <c r="SVO339" s="6"/>
      <c r="SVP339" s="6"/>
      <c r="SVQ339" s="6"/>
      <c r="SVR339" s="6"/>
      <c r="SVS339" s="6"/>
      <c r="SVT339" s="6"/>
      <c r="SVU339" s="6"/>
      <c r="SVV339" s="6"/>
      <c r="SVW339" s="6"/>
      <c r="SVX339" s="6"/>
      <c r="SVY339" s="6"/>
      <c r="SVZ339" s="6"/>
      <c r="SWA339" s="6"/>
      <c r="SWB339" s="6"/>
      <c r="SWC339" s="6"/>
      <c r="SWD339" s="6"/>
      <c r="SWE339" s="6"/>
      <c r="SWF339" s="6"/>
      <c r="SWG339" s="6"/>
      <c r="SWH339" s="6"/>
      <c r="SWI339" s="6"/>
      <c r="SWJ339" s="6"/>
      <c r="SWK339" s="6"/>
      <c r="SWL339" s="6"/>
      <c r="SWM339" s="6"/>
      <c r="SWN339" s="6"/>
      <c r="SWO339" s="6"/>
      <c r="SWP339" s="6"/>
      <c r="SWQ339" s="6"/>
      <c r="SWR339" s="6"/>
      <c r="SWS339" s="6"/>
      <c r="SWT339" s="6"/>
      <c r="SWU339" s="6"/>
      <c r="SWV339" s="6"/>
      <c r="SWW339" s="6"/>
      <c r="SWX339" s="6"/>
      <c r="SWY339" s="6"/>
      <c r="SWZ339" s="6"/>
      <c r="SXA339" s="6"/>
      <c r="SXB339" s="6"/>
      <c r="SXC339" s="6"/>
      <c r="SXD339" s="6"/>
      <c r="SXE339" s="6"/>
      <c r="SXF339" s="6"/>
      <c r="SXG339" s="6"/>
      <c r="SXH339" s="6"/>
      <c r="SXI339" s="6"/>
      <c r="SXJ339" s="6"/>
      <c r="SXK339" s="6"/>
      <c r="SXL339" s="6"/>
      <c r="SXM339" s="6"/>
      <c r="SXN339" s="6"/>
      <c r="SXO339" s="6"/>
      <c r="SXP339" s="6"/>
      <c r="SXQ339" s="6"/>
      <c r="SXR339" s="6"/>
      <c r="SXS339" s="6"/>
      <c r="SXT339" s="6"/>
      <c r="SXU339" s="6"/>
      <c r="SXV339" s="6"/>
      <c r="SXW339" s="6"/>
      <c r="SXX339" s="6"/>
      <c r="SXY339" s="6"/>
      <c r="SXZ339" s="6"/>
      <c r="SYA339" s="6"/>
      <c r="SYB339" s="6"/>
      <c r="SYC339" s="6"/>
      <c r="SYD339" s="6"/>
      <c r="SYE339" s="6"/>
      <c r="SYF339" s="6"/>
      <c r="SYG339" s="6"/>
      <c r="SYH339" s="6"/>
      <c r="SYI339" s="6"/>
      <c r="SYJ339" s="6"/>
      <c r="SYK339" s="6"/>
      <c r="SYL339" s="6"/>
      <c r="SYM339" s="6"/>
      <c r="SYN339" s="6"/>
      <c r="SYO339" s="6"/>
      <c r="SYP339" s="6"/>
      <c r="SYQ339" s="6"/>
      <c r="SYR339" s="6"/>
      <c r="SYS339" s="6"/>
      <c r="SYT339" s="6"/>
      <c r="SYU339" s="6"/>
      <c r="SYV339" s="6"/>
      <c r="SYW339" s="6"/>
      <c r="SYX339" s="6"/>
      <c r="SYY339" s="6"/>
      <c r="SYZ339" s="6"/>
      <c r="SZA339" s="6"/>
      <c r="SZB339" s="6"/>
      <c r="SZC339" s="6"/>
      <c r="SZD339" s="6"/>
      <c r="SZE339" s="6"/>
      <c r="SZF339" s="6"/>
      <c r="SZG339" s="6"/>
      <c r="SZH339" s="6"/>
      <c r="SZI339" s="6"/>
      <c r="SZJ339" s="6"/>
      <c r="SZK339" s="6"/>
      <c r="SZL339" s="6"/>
      <c r="SZM339" s="6"/>
      <c r="SZN339" s="6"/>
      <c r="SZO339" s="6"/>
      <c r="SZP339" s="6"/>
      <c r="SZQ339" s="6"/>
      <c r="SZR339" s="6"/>
      <c r="SZS339" s="6"/>
      <c r="SZT339" s="6"/>
      <c r="SZU339" s="6"/>
      <c r="SZV339" s="6"/>
      <c r="SZW339" s="6"/>
      <c r="SZX339" s="6"/>
      <c r="SZY339" s="6"/>
      <c r="SZZ339" s="6"/>
      <c r="TAA339" s="6"/>
      <c r="TAB339" s="6"/>
      <c r="TAC339" s="6"/>
      <c r="TAD339" s="6"/>
      <c r="TAE339" s="6"/>
      <c r="TAF339" s="6"/>
      <c r="TAG339" s="6"/>
      <c r="TAH339" s="6"/>
      <c r="TAI339" s="6"/>
      <c r="TAJ339" s="6"/>
      <c r="TAK339" s="6"/>
      <c r="TAL339" s="6"/>
      <c r="TAM339" s="6"/>
      <c r="TAN339" s="6"/>
      <c r="TAO339" s="6"/>
      <c r="TAP339" s="6"/>
      <c r="TAQ339" s="6"/>
      <c r="TAR339" s="6"/>
      <c r="TAS339" s="6"/>
      <c r="TAT339" s="6"/>
      <c r="TAU339" s="6"/>
      <c r="TAV339" s="6"/>
      <c r="TAW339" s="6"/>
      <c r="TAX339" s="6"/>
      <c r="TAY339" s="6"/>
      <c r="TAZ339" s="6"/>
      <c r="TBA339" s="6"/>
      <c r="TBB339" s="6"/>
      <c r="TBC339" s="6"/>
      <c r="TBD339" s="6"/>
      <c r="TBE339" s="6"/>
      <c r="TBF339" s="6"/>
      <c r="TBG339" s="6"/>
      <c r="TBH339" s="6"/>
      <c r="TBI339" s="6"/>
      <c r="TBJ339" s="6"/>
      <c r="TBK339" s="6"/>
      <c r="TBL339" s="6"/>
      <c r="TBM339" s="6"/>
      <c r="TBN339" s="6"/>
      <c r="TBO339" s="6"/>
      <c r="TBP339" s="6"/>
      <c r="TBQ339" s="6"/>
      <c r="TBR339" s="6"/>
      <c r="TBS339" s="6"/>
      <c r="TBT339" s="6"/>
      <c r="TBU339" s="6"/>
      <c r="TBV339" s="6"/>
      <c r="TBW339" s="6"/>
      <c r="TBX339" s="6"/>
      <c r="TBY339" s="6"/>
      <c r="TBZ339" s="6"/>
      <c r="TCA339" s="6"/>
      <c r="TCB339" s="6"/>
      <c r="TCC339" s="6"/>
      <c r="TCD339" s="6"/>
      <c r="TCE339" s="6"/>
      <c r="TCF339" s="6"/>
      <c r="TCG339" s="6"/>
      <c r="TCH339" s="6"/>
      <c r="TCI339" s="6"/>
      <c r="TCJ339" s="6"/>
      <c r="TCK339" s="6"/>
      <c r="TCL339" s="6"/>
      <c r="TCM339" s="6"/>
      <c r="TCN339" s="6"/>
      <c r="TCO339" s="6"/>
      <c r="TCP339" s="6"/>
      <c r="TCQ339" s="6"/>
      <c r="TCR339" s="6"/>
      <c r="TCS339" s="6"/>
      <c r="TCT339" s="6"/>
      <c r="TCU339" s="6"/>
      <c r="TCV339" s="6"/>
      <c r="TCW339" s="6"/>
      <c r="TCX339" s="6"/>
      <c r="TCY339" s="6"/>
      <c r="TCZ339" s="6"/>
      <c r="TDA339" s="6"/>
      <c r="TDB339" s="6"/>
      <c r="TDC339" s="6"/>
      <c r="TDD339" s="6"/>
      <c r="TDE339" s="6"/>
      <c r="TDF339" s="6"/>
      <c r="TDG339" s="6"/>
      <c r="TDH339" s="6"/>
      <c r="TDI339" s="6"/>
      <c r="TDJ339" s="6"/>
      <c r="TDK339" s="6"/>
      <c r="TDL339" s="6"/>
      <c r="TDM339" s="6"/>
      <c r="TDN339" s="6"/>
      <c r="TDO339" s="6"/>
      <c r="TDP339" s="6"/>
      <c r="TDQ339" s="6"/>
      <c r="TDR339" s="6"/>
      <c r="TDS339" s="6"/>
      <c r="TDT339" s="6"/>
      <c r="TDU339" s="6"/>
      <c r="TDV339" s="6"/>
      <c r="TDW339" s="6"/>
      <c r="TDX339" s="6"/>
      <c r="TDY339" s="6"/>
      <c r="TDZ339" s="6"/>
      <c r="TEA339" s="6"/>
      <c r="TEB339" s="6"/>
      <c r="TEC339" s="6"/>
      <c r="TED339" s="6"/>
      <c r="TEE339" s="6"/>
      <c r="TEF339" s="6"/>
      <c r="TEG339" s="6"/>
      <c r="TEH339" s="6"/>
      <c r="TEI339" s="6"/>
      <c r="TEJ339" s="6"/>
      <c r="TEK339" s="6"/>
      <c r="TEL339" s="6"/>
      <c r="TEM339" s="6"/>
      <c r="TEN339" s="6"/>
      <c r="TEO339" s="6"/>
      <c r="TEP339" s="6"/>
      <c r="TEQ339" s="6"/>
      <c r="TER339" s="6"/>
      <c r="TES339" s="6"/>
      <c r="TET339" s="6"/>
      <c r="TEU339" s="6"/>
      <c r="TEV339" s="6"/>
      <c r="TEW339" s="6"/>
      <c r="TEX339" s="6"/>
      <c r="TEY339" s="6"/>
      <c r="TEZ339" s="6"/>
      <c r="TFA339" s="6"/>
      <c r="TFB339" s="6"/>
      <c r="TFC339" s="6"/>
      <c r="TFD339" s="6"/>
      <c r="TFE339" s="6"/>
      <c r="TFF339" s="6"/>
      <c r="TFG339" s="6"/>
      <c r="TFH339" s="6"/>
      <c r="TFI339" s="6"/>
      <c r="TFJ339" s="6"/>
      <c r="TFK339" s="6"/>
      <c r="TFL339" s="6"/>
      <c r="TFM339" s="6"/>
      <c r="TFN339" s="6"/>
      <c r="TFO339" s="6"/>
      <c r="TFP339" s="6"/>
      <c r="TFQ339" s="6"/>
      <c r="TFR339" s="6"/>
      <c r="TFS339" s="6"/>
      <c r="TFT339" s="6"/>
      <c r="TFU339" s="6"/>
      <c r="TFV339" s="6"/>
      <c r="TFW339" s="6"/>
      <c r="TFX339" s="6"/>
      <c r="TFY339" s="6"/>
      <c r="TFZ339" s="6"/>
      <c r="TGA339" s="6"/>
      <c r="TGB339" s="6"/>
      <c r="TGC339" s="6"/>
      <c r="TGD339" s="6"/>
      <c r="TGE339" s="6"/>
      <c r="TGF339" s="6"/>
      <c r="TGG339" s="6"/>
      <c r="TGH339" s="6"/>
      <c r="TGI339" s="6"/>
      <c r="TGJ339" s="6"/>
      <c r="TGK339" s="6"/>
      <c r="TGL339" s="6"/>
      <c r="TGM339" s="6"/>
      <c r="TGN339" s="6"/>
      <c r="TGO339" s="6"/>
      <c r="TGP339" s="6"/>
      <c r="TGQ339" s="6"/>
      <c r="TGR339" s="6"/>
      <c r="TGS339" s="6"/>
      <c r="TGT339" s="6"/>
      <c r="TGU339" s="6"/>
      <c r="TGV339" s="6"/>
      <c r="TGW339" s="6"/>
      <c r="TGX339" s="6"/>
      <c r="TGY339" s="6"/>
      <c r="TGZ339" s="6"/>
      <c r="THA339" s="6"/>
      <c r="THB339" s="6"/>
      <c r="THC339" s="6"/>
      <c r="THD339" s="6"/>
      <c r="THE339" s="6"/>
      <c r="THF339" s="6"/>
      <c r="THG339" s="6"/>
      <c r="THH339" s="6"/>
      <c r="THI339" s="6"/>
      <c r="THJ339" s="6"/>
      <c r="THK339" s="6"/>
      <c r="THL339" s="6"/>
      <c r="THM339" s="6"/>
      <c r="THN339" s="6"/>
      <c r="THO339" s="6"/>
      <c r="THP339" s="6"/>
      <c r="THQ339" s="6"/>
      <c r="THR339" s="6"/>
      <c r="THS339" s="6"/>
      <c r="THT339" s="6"/>
      <c r="THU339" s="6"/>
      <c r="THV339" s="6"/>
      <c r="THW339" s="6"/>
      <c r="THX339" s="6"/>
      <c r="THY339" s="6"/>
      <c r="THZ339" s="6"/>
      <c r="TIA339" s="6"/>
      <c r="TIB339" s="6"/>
      <c r="TIC339" s="6"/>
      <c r="TID339" s="6"/>
      <c r="TIE339" s="6"/>
      <c r="TIF339" s="6"/>
      <c r="TIG339" s="6"/>
      <c r="TIH339" s="6"/>
      <c r="TII339" s="6"/>
      <c r="TIJ339" s="6"/>
      <c r="TIK339" s="6"/>
      <c r="TIL339" s="6"/>
      <c r="TIM339" s="6"/>
      <c r="TIN339" s="6"/>
      <c r="TIO339" s="6"/>
      <c r="TIP339" s="6"/>
      <c r="TIQ339" s="6"/>
      <c r="TIR339" s="6"/>
      <c r="TIS339" s="6"/>
      <c r="TIT339" s="6"/>
      <c r="TIU339" s="6"/>
      <c r="TIV339" s="6"/>
      <c r="TIW339" s="6"/>
      <c r="TIX339" s="6"/>
      <c r="TIY339" s="6"/>
      <c r="TIZ339" s="6"/>
      <c r="TJA339" s="6"/>
      <c r="TJB339" s="6"/>
      <c r="TJC339" s="6"/>
      <c r="TJD339" s="6"/>
      <c r="TJE339" s="6"/>
      <c r="TJF339" s="6"/>
      <c r="TJG339" s="6"/>
      <c r="TJH339" s="6"/>
      <c r="TJI339" s="6"/>
      <c r="TJJ339" s="6"/>
      <c r="TJK339" s="6"/>
      <c r="TJL339" s="6"/>
      <c r="TJM339" s="6"/>
      <c r="TJN339" s="6"/>
      <c r="TJO339" s="6"/>
      <c r="TJP339" s="6"/>
      <c r="TJQ339" s="6"/>
      <c r="TJR339" s="6"/>
      <c r="TJS339" s="6"/>
      <c r="TJT339" s="6"/>
      <c r="TJU339" s="6"/>
      <c r="TJV339" s="6"/>
      <c r="TJW339" s="6"/>
      <c r="TJX339" s="6"/>
      <c r="TJY339" s="6"/>
      <c r="TJZ339" s="6"/>
      <c r="TKA339" s="6"/>
      <c r="TKB339" s="6"/>
      <c r="TKC339" s="6"/>
      <c r="TKD339" s="6"/>
      <c r="TKE339" s="6"/>
      <c r="TKF339" s="6"/>
      <c r="TKG339" s="6"/>
      <c r="TKH339" s="6"/>
      <c r="TKI339" s="6"/>
      <c r="TKJ339" s="6"/>
      <c r="TKK339" s="6"/>
      <c r="TKL339" s="6"/>
      <c r="TKM339" s="6"/>
      <c r="TKN339" s="6"/>
      <c r="TKO339" s="6"/>
      <c r="TKP339" s="6"/>
      <c r="TKQ339" s="6"/>
      <c r="TKR339" s="6"/>
      <c r="TKS339" s="6"/>
      <c r="TKT339" s="6"/>
      <c r="TKU339" s="6"/>
      <c r="TKV339" s="6"/>
      <c r="TKW339" s="6"/>
      <c r="TKX339" s="6"/>
      <c r="TKY339" s="6"/>
      <c r="TKZ339" s="6"/>
      <c r="TLA339" s="6"/>
      <c r="TLB339" s="6"/>
      <c r="TLC339" s="6"/>
      <c r="TLD339" s="6"/>
      <c r="TLE339" s="6"/>
      <c r="TLF339" s="6"/>
      <c r="TLG339" s="6"/>
      <c r="TLH339" s="6"/>
      <c r="TLI339" s="6"/>
      <c r="TLJ339" s="6"/>
      <c r="TLK339" s="6"/>
      <c r="TLL339" s="6"/>
      <c r="TLM339" s="6"/>
      <c r="TLN339" s="6"/>
      <c r="TLO339" s="6"/>
      <c r="TLP339" s="6"/>
      <c r="TLQ339" s="6"/>
      <c r="TLR339" s="6"/>
      <c r="TLS339" s="6"/>
      <c r="TLT339" s="6"/>
      <c r="TLU339" s="6"/>
      <c r="TLV339" s="6"/>
      <c r="TLW339" s="6"/>
      <c r="TLX339" s="6"/>
      <c r="TLY339" s="6"/>
      <c r="TLZ339" s="6"/>
      <c r="TMA339" s="6"/>
      <c r="TMB339" s="6"/>
      <c r="TMC339" s="6"/>
      <c r="TMD339" s="6"/>
      <c r="TME339" s="6"/>
      <c r="TMF339" s="6"/>
      <c r="TMG339" s="6"/>
      <c r="TMH339" s="6"/>
      <c r="TMI339" s="6"/>
      <c r="TMJ339" s="6"/>
      <c r="TMK339" s="6"/>
      <c r="TML339" s="6"/>
      <c r="TMM339" s="6"/>
      <c r="TMN339" s="6"/>
      <c r="TMO339" s="6"/>
      <c r="TMP339" s="6"/>
      <c r="TMQ339" s="6"/>
      <c r="TMR339" s="6"/>
      <c r="TMS339" s="6"/>
      <c r="TMT339" s="6"/>
      <c r="TMU339" s="6"/>
      <c r="TMV339" s="6"/>
      <c r="TMW339" s="6"/>
      <c r="TMX339" s="6"/>
      <c r="TMY339" s="6"/>
      <c r="TMZ339" s="6"/>
      <c r="TNA339" s="6"/>
      <c r="TNB339" s="6"/>
      <c r="TNC339" s="6"/>
      <c r="TND339" s="6"/>
      <c r="TNE339" s="6"/>
      <c r="TNF339" s="6"/>
      <c r="TNG339" s="6"/>
      <c r="TNH339" s="6"/>
      <c r="TNI339" s="6"/>
      <c r="TNJ339" s="6"/>
      <c r="TNK339" s="6"/>
      <c r="TNL339" s="6"/>
      <c r="TNM339" s="6"/>
      <c r="TNN339" s="6"/>
      <c r="TNO339" s="6"/>
      <c r="TNP339" s="6"/>
      <c r="TNQ339" s="6"/>
      <c r="TNR339" s="6"/>
      <c r="TNS339" s="6"/>
      <c r="TNT339" s="6"/>
      <c r="TNU339" s="6"/>
      <c r="TNV339" s="6"/>
      <c r="TNW339" s="6"/>
      <c r="TNX339" s="6"/>
      <c r="TNY339" s="6"/>
      <c r="TNZ339" s="6"/>
      <c r="TOA339" s="6"/>
      <c r="TOB339" s="6"/>
      <c r="TOC339" s="6"/>
      <c r="TOD339" s="6"/>
      <c r="TOE339" s="6"/>
      <c r="TOF339" s="6"/>
      <c r="TOG339" s="6"/>
      <c r="TOH339" s="6"/>
      <c r="TOI339" s="6"/>
      <c r="TOJ339" s="6"/>
      <c r="TOK339" s="6"/>
      <c r="TOL339" s="6"/>
      <c r="TOM339" s="6"/>
      <c r="TON339" s="6"/>
      <c r="TOO339" s="6"/>
      <c r="TOP339" s="6"/>
      <c r="TOQ339" s="6"/>
      <c r="TOR339" s="6"/>
      <c r="TOS339" s="6"/>
      <c r="TOT339" s="6"/>
      <c r="TOU339" s="6"/>
      <c r="TOV339" s="6"/>
      <c r="TOW339" s="6"/>
      <c r="TOX339" s="6"/>
      <c r="TOY339" s="6"/>
      <c r="TOZ339" s="6"/>
      <c r="TPA339" s="6"/>
      <c r="TPB339" s="6"/>
      <c r="TPC339" s="6"/>
      <c r="TPD339" s="6"/>
      <c r="TPE339" s="6"/>
      <c r="TPF339" s="6"/>
      <c r="TPG339" s="6"/>
      <c r="TPH339" s="6"/>
      <c r="TPI339" s="6"/>
      <c r="TPJ339" s="6"/>
      <c r="TPK339" s="6"/>
      <c r="TPL339" s="6"/>
      <c r="TPM339" s="6"/>
      <c r="TPN339" s="6"/>
      <c r="TPO339" s="6"/>
      <c r="TPP339" s="6"/>
      <c r="TPQ339" s="6"/>
      <c r="TPR339" s="6"/>
      <c r="TPS339" s="6"/>
      <c r="TPT339" s="6"/>
      <c r="TPU339" s="6"/>
      <c r="TPV339" s="6"/>
      <c r="TPW339" s="6"/>
      <c r="TPX339" s="6"/>
      <c r="TPY339" s="6"/>
      <c r="TPZ339" s="6"/>
      <c r="TQA339" s="6"/>
      <c r="TQB339" s="6"/>
      <c r="TQC339" s="6"/>
      <c r="TQD339" s="6"/>
      <c r="TQE339" s="6"/>
      <c r="TQF339" s="6"/>
      <c r="TQG339" s="6"/>
      <c r="TQH339" s="6"/>
      <c r="TQI339" s="6"/>
      <c r="TQJ339" s="6"/>
      <c r="TQK339" s="6"/>
      <c r="TQL339" s="6"/>
      <c r="TQM339" s="6"/>
      <c r="TQN339" s="6"/>
      <c r="TQO339" s="6"/>
      <c r="TQP339" s="6"/>
      <c r="TQQ339" s="6"/>
      <c r="TQR339" s="6"/>
      <c r="TQS339" s="6"/>
      <c r="TQT339" s="6"/>
      <c r="TQU339" s="6"/>
      <c r="TQV339" s="6"/>
      <c r="TQW339" s="6"/>
      <c r="TQX339" s="6"/>
      <c r="TQY339" s="6"/>
      <c r="TQZ339" s="6"/>
      <c r="TRA339" s="6"/>
      <c r="TRB339" s="6"/>
      <c r="TRC339" s="6"/>
      <c r="TRD339" s="6"/>
      <c r="TRE339" s="6"/>
      <c r="TRF339" s="6"/>
      <c r="TRG339" s="6"/>
      <c r="TRH339" s="6"/>
      <c r="TRI339" s="6"/>
      <c r="TRJ339" s="6"/>
      <c r="TRK339" s="6"/>
      <c r="TRL339" s="6"/>
      <c r="TRM339" s="6"/>
      <c r="TRN339" s="6"/>
      <c r="TRO339" s="6"/>
      <c r="TRP339" s="6"/>
      <c r="TRQ339" s="6"/>
      <c r="TRR339" s="6"/>
      <c r="TRS339" s="6"/>
      <c r="TRT339" s="6"/>
      <c r="TRU339" s="6"/>
      <c r="TRV339" s="6"/>
      <c r="TRW339" s="6"/>
      <c r="TRX339" s="6"/>
      <c r="TRY339" s="6"/>
      <c r="TRZ339" s="6"/>
      <c r="TSA339" s="6"/>
      <c r="TSB339" s="6"/>
      <c r="TSC339" s="6"/>
      <c r="TSD339" s="6"/>
      <c r="TSE339" s="6"/>
      <c r="TSF339" s="6"/>
      <c r="TSG339" s="6"/>
      <c r="TSH339" s="6"/>
      <c r="TSI339" s="6"/>
      <c r="TSJ339" s="6"/>
      <c r="TSK339" s="6"/>
      <c r="TSL339" s="6"/>
      <c r="TSM339" s="6"/>
      <c r="TSN339" s="6"/>
      <c r="TSO339" s="6"/>
      <c r="TSP339" s="6"/>
      <c r="TSQ339" s="6"/>
      <c r="TSR339" s="6"/>
      <c r="TSS339" s="6"/>
      <c r="TST339" s="6"/>
      <c r="TSU339" s="6"/>
      <c r="TSV339" s="6"/>
      <c r="TSW339" s="6"/>
      <c r="TSX339" s="6"/>
      <c r="TSY339" s="6"/>
      <c r="TSZ339" s="6"/>
      <c r="TTA339" s="6"/>
      <c r="TTB339" s="6"/>
      <c r="TTC339" s="6"/>
      <c r="TTD339" s="6"/>
      <c r="TTE339" s="6"/>
      <c r="TTF339" s="6"/>
      <c r="TTG339" s="6"/>
      <c r="TTH339" s="6"/>
      <c r="TTI339" s="6"/>
      <c r="TTJ339" s="6"/>
      <c r="TTK339" s="6"/>
      <c r="TTL339" s="6"/>
      <c r="TTM339" s="6"/>
      <c r="TTN339" s="6"/>
      <c r="TTO339" s="6"/>
      <c r="TTP339" s="6"/>
      <c r="TTQ339" s="6"/>
      <c r="TTR339" s="6"/>
      <c r="TTS339" s="6"/>
      <c r="TTT339" s="6"/>
      <c r="TTU339" s="6"/>
      <c r="TTV339" s="6"/>
      <c r="TTW339" s="6"/>
      <c r="TTX339" s="6"/>
      <c r="TTY339" s="6"/>
      <c r="TTZ339" s="6"/>
      <c r="TUA339" s="6"/>
      <c r="TUB339" s="6"/>
      <c r="TUC339" s="6"/>
      <c r="TUD339" s="6"/>
      <c r="TUE339" s="6"/>
      <c r="TUF339" s="6"/>
      <c r="TUG339" s="6"/>
      <c r="TUH339" s="6"/>
      <c r="TUI339" s="6"/>
      <c r="TUJ339" s="6"/>
      <c r="TUK339" s="6"/>
      <c r="TUL339" s="6"/>
      <c r="TUM339" s="6"/>
      <c r="TUN339" s="6"/>
      <c r="TUO339" s="6"/>
      <c r="TUP339" s="6"/>
      <c r="TUQ339" s="6"/>
      <c r="TUR339" s="6"/>
      <c r="TUS339" s="6"/>
      <c r="TUT339" s="6"/>
      <c r="TUU339" s="6"/>
      <c r="TUV339" s="6"/>
      <c r="TUW339" s="6"/>
      <c r="TUX339" s="6"/>
      <c r="TUY339" s="6"/>
      <c r="TUZ339" s="6"/>
      <c r="TVA339" s="6"/>
      <c r="TVB339" s="6"/>
      <c r="TVC339" s="6"/>
      <c r="TVD339" s="6"/>
      <c r="TVE339" s="6"/>
      <c r="TVF339" s="6"/>
      <c r="TVG339" s="6"/>
      <c r="TVH339" s="6"/>
      <c r="TVI339" s="6"/>
      <c r="TVJ339" s="6"/>
      <c r="TVK339" s="6"/>
      <c r="TVL339" s="6"/>
      <c r="TVM339" s="6"/>
      <c r="TVN339" s="6"/>
      <c r="TVO339" s="6"/>
      <c r="TVP339" s="6"/>
      <c r="TVQ339" s="6"/>
      <c r="TVR339" s="6"/>
      <c r="TVS339" s="6"/>
      <c r="TVT339" s="6"/>
      <c r="TVU339" s="6"/>
      <c r="TVV339" s="6"/>
      <c r="TVW339" s="6"/>
      <c r="TVX339" s="6"/>
      <c r="TVY339" s="6"/>
      <c r="TVZ339" s="6"/>
      <c r="TWA339" s="6"/>
      <c r="TWB339" s="6"/>
      <c r="TWC339" s="6"/>
      <c r="TWD339" s="6"/>
      <c r="TWE339" s="6"/>
      <c r="TWF339" s="6"/>
      <c r="TWG339" s="6"/>
      <c r="TWH339" s="6"/>
      <c r="TWI339" s="6"/>
      <c r="TWJ339" s="6"/>
      <c r="TWK339" s="6"/>
      <c r="TWL339" s="6"/>
      <c r="TWM339" s="6"/>
      <c r="TWN339" s="6"/>
      <c r="TWO339" s="6"/>
      <c r="TWP339" s="6"/>
      <c r="TWQ339" s="6"/>
      <c r="TWR339" s="6"/>
      <c r="TWS339" s="6"/>
      <c r="TWT339" s="6"/>
      <c r="TWU339" s="6"/>
      <c r="TWV339" s="6"/>
      <c r="TWW339" s="6"/>
      <c r="TWX339" s="6"/>
      <c r="TWY339" s="6"/>
      <c r="TWZ339" s="6"/>
      <c r="TXA339" s="6"/>
      <c r="TXB339" s="6"/>
      <c r="TXC339" s="6"/>
      <c r="TXD339" s="6"/>
      <c r="TXE339" s="6"/>
      <c r="TXF339" s="6"/>
      <c r="TXG339" s="6"/>
      <c r="TXH339" s="6"/>
      <c r="TXI339" s="6"/>
      <c r="TXJ339" s="6"/>
      <c r="TXK339" s="6"/>
      <c r="TXL339" s="6"/>
      <c r="TXM339" s="6"/>
      <c r="TXN339" s="6"/>
      <c r="TXO339" s="6"/>
      <c r="TXP339" s="6"/>
      <c r="TXQ339" s="6"/>
      <c r="TXR339" s="6"/>
      <c r="TXS339" s="6"/>
      <c r="TXT339" s="6"/>
      <c r="TXU339" s="6"/>
      <c r="TXV339" s="6"/>
      <c r="TXW339" s="6"/>
      <c r="TXX339" s="6"/>
      <c r="TXY339" s="6"/>
      <c r="TXZ339" s="6"/>
      <c r="TYA339" s="6"/>
      <c r="TYB339" s="6"/>
      <c r="TYC339" s="6"/>
      <c r="TYD339" s="6"/>
      <c r="TYE339" s="6"/>
      <c r="TYF339" s="6"/>
      <c r="TYG339" s="6"/>
      <c r="TYH339" s="6"/>
      <c r="TYI339" s="6"/>
      <c r="TYJ339" s="6"/>
      <c r="TYK339" s="6"/>
      <c r="TYL339" s="6"/>
      <c r="TYM339" s="6"/>
      <c r="TYN339" s="6"/>
      <c r="TYO339" s="6"/>
      <c r="TYP339" s="6"/>
      <c r="TYQ339" s="6"/>
      <c r="TYR339" s="6"/>
      <c r="TYS339" s="6"/>
      <c r="TYT339" s="6"/>
      <c r="TYU339" s="6"/>
      <c r="TYV339" s="6"/>
      <c r="TYW339" s="6"/>
      <c r="TYX339" s="6"/>
      <c r="TYY339" s="6"/>
      <c r="TYZ339" s="6"/>
      <c r="TZA339" s="6"/>
      <c r="TZB339" s="6"/>
      <c r="TZC339" s="6"/>
      <c r="TZD339" s="6"/>
      <c r="TZE339" s="6"/>
      <c r="TZF339" s="6"/>
      <c r="TZG339" s="6"/>
      <c r="TZH339" s="6"/>
      <c r="TZI339" s="6"/>
      <c r="TZJ339" s="6"/>
      <c r="TZK339" s="6"/>
      <c r="TZL339" s="6"/>
      <c r="TZM339" s="6"/>
      <c r="TZN339" s="6"/>
      <c r="TZO339" s="6"/>
      <c r="TZP339" s="6"/>
      <c r="TZQ339" s="6"/>
      <c r="TZR339" s="6"/>
      <c r="TZS339" s="6"/>
      <c r="TZT339" s="6"/>
      <c r="TZU339" s="6"/>
      <c r="TZV339" s="6"/>
      <c r="TZW339" s="6"/>
      <c r="TZX339" s="6"/>
      <c r="TZY339" s="6"/>
      <c r="TZZ339" s="6"/>
      <c r="UAA339" s="6"/>
      <c r="UAB339" s="6"/>
      <c r="UAC339" s="6"/>
      <c r="UAD339" s="6"/>
      <c r="UAE339" s="6"/>
      <c r="UAF339" s="6"/>
      <c r="UAG339" s="6"/>
      <c r="UAH339" s="6"/>
      <c r="UAI339" s="6"/>
      <c r="UAJ339" s="6"/>
      <c r="UAK339" s="6"/>
      <c r="UAL339" s="6"/>
      <c r="UAM339" s="6"/>
      <c r="UAN339" s="6"/>
      <c r="UAO339" s="6"/>
      <c r="UAP339" s="6"/>
      <c r="UAQ339" s="6"/>
      <c r="UAR339" s="6"/>
      <c r="UAS339" s="6"/>
      <c r="UAT339" s="6"/>
      <c r="UAU339" s="6"/>
      <c r="UAV339" s="6"/>
      <c r="UAW339" s="6"/>
      <c r="UAX339" s="6"/>
      <c r="UAY339" s="6"/>
      <c r="UAZ339" s="6"/>
      <c r="UBA339" s="6"/>
      <c r="UBB339" s="6"/>
      <c r="UBC339" s="6"/>
      <c r="UBD339" s="6"/>
      <c r="UBE339" s="6"/>
      <c r="UBF339" s="6"/>
      <c r="UBG339" s="6"/>
      <c r="UBH339" s="6"/>
      <c r="UBI339" s="6"/>
      <c r="UBJ339" s="6"/>
      <c r="UBK339" s="6"/>
      <c r="UBL339" s="6"/>
      <c r="UBM339" s="6"/>
      <c r="UBN339" s="6"/>
      <c r="UBO339" s="6"/>
      <c r="UBP339" s="6"/>
      <c r="UBQ339" s="6"/>
      <c r="UBR339" s="6"/>
      <c r="UBS339" s="6"/>
      <c r="UBT339" s="6"/>
      <c r="UBU339" s="6"/>
      <c r="UBV339" s="6"/>
      <c r="UBW339" s="6"/>
      <c r="UBX339" s="6"/>
      <c r="UBY339" s="6"/>
      <c r="UBZ339" s="6"/>
      <c r="UCA339" s="6"/>
      <c r="UCB339" s="6"/>
      <c r="UCC339" s="6"/>
      <c r="UCD339" s="6"/>
      <c r="UCE339" s="6"/>
      <c r="UCF339" s="6"/>
      <c r="UCG339" s="6"/>
      <c r="UCH339" s="6"/>
      <c r="UCI339" s="6"/>
      <c r="UCJ339" s="6"/>
      <c r="UCK339" s="6"/>
      <c r="UCL339" s="6"/>
      <c r="UCM339" s="6"/>
      <c r="UCN339" s="6"/>
      <c r="UCO339" s="6"/>
      <c r="UCP339" s="6"/>
      <c r="UCQ339" s="6"/>
      <c r="UCR339" s="6"/>
      <c r="UCS339" s="6"/>
      <c r="UCT339" s="6"/>
      <c r="UCU339" s="6"/>
      <c r="UCV339" s="6"/>
      <c r="UCW339" s="6"/>
      <c r="UCX339" s="6"/>
      <c r="UCY339" s="6"/>
      <c r="UCZ339" s="6"/>
      <c r="UDA339" s="6"/>
      <c r="UDB339" s="6"/>
      <c r="UDC339" s="6"/>
      <c r="UDD339" s="6"/>
      <c r="UDE339" s="6"/>
      <c r="UDF339" s="6"/>
      <c r="UDG339" s="6"/>
      <c r="UDH339" s="6"/>
      <c r="UDI339" s="6"/>
      <c r="UDJ339" s="6"/>
      <c r="UDK339" s="6"/>
      <c r="UDL339" s="6"/>
      <c r="UDM339" s="6"/>
      <c r="UDN339" s="6"/>
      <c r="UDO339" s="6"/>
      <c r="UDP339" s="6"/>
      <c r="UDQ339" s="6"/>
      <c r="UDR339" s="6"/>
      <c r="UDS339" s="6"/>
      <c r="UDT339" s="6"/>
      <c r="UDU339" s="6"/>
      <c r="UDV339" s="6"/>
      <c r="UDW339" s="6"/>
      <c r="UDX339" s="6"/>
      <c r="UDY339" s="6"/>
      <c r="UDZ339" s="6"/>
      <c r="UEA339" s="6"/>
      <c r="UEB339" s="6"/>
      <c r="UEC339" s="6"/>
      <c r="UED339" s="6"/>
      <c r="UEE339" s="6"/>
      <c r="UEF339" s="6"/>
      <c r="UEG339" s="6"/>
      <c r="UEH339" s="6"/>
      <c r="UEI339" s="6"/>
      <c r="UEJ339" s="6"/>
      <c r="UEK339" s="6"/>
      <c r="UEL339" s="6"/>
      <c r="UEM339" s="6"/>
      <c r="UEN339" s="6"/>
      <c r="UEO339" s="6"/>
      <c r="UEP339" s="6"/>
      <c r="UEQ339" s="6"/>
      <c r="UER339" s="6"/>
      <c r="UES339" s="6"/>
      <c r="UET339" s="6"/>
      <c r="UEU339" s="6"/>
      <c r="UEV339" s="6"/>
      <c r="UEW339" s="6"/>
      <c r="UEX339" s="6"/>
      <c r="UEY339" s="6"/>
      <c r="UEZ339" s="6"/>
      <c r="UFA339" s="6"/>
      <c r="UFB339" s="6"/>
      <c r="UFC339" s="6"/>
      <c r="UFD339" s="6"/>
      <c r="UFE339" s="6"/>
      <c r="UFF339" s="6"/>
      <c r="UFG339" s="6"/>
      <c r="UFH339" s="6"/>
      <c r="UFI339" s="6"/>
      <c r="UFJ339" s="6"/>
      <c r="UFK339" s="6"/>
      <c r="UFL339" s="6"/>
      <c r="UFM339" s="6"/>
      <c r="UFN339" s="6"/>
      <c r="UFO339" s="6"/>
      <c r="UFP339" s="6"/>
      <c r="UFQ339" s="6"/>
      <c r="UFR339" s="6"/>
      <c r="UFS339" s="6"/>
      <c r="UFT339" s="6"/>
      <c r="UFU339" s="6"/>
      <c r="UFV339" s="6"/>
      <c r="UFW339" s="6"/>
      <c r="UFX339" s="6"/>
      <c r="UFY339" s="6"/>
      <c r="UFZ339" s="6"/>
      <c r="UGA339" s="6"/>
      <c r="UGB339" s="6"/>
      <c r="UGC339" s="6"/>
      <c r="UGD339" s="6"/>
      <c r="UGE339" s="6"/>
      <c r="UGF339" s="6"/>
      <c r="UGG339" s="6"/>
      <c r="UGH339" s="6"/>
      <c r="UGI339" s="6"/>
      <c r="UGJ339" s="6"/>
      <c r="UGK339" s="6"/>
      <c r="UGL339" s="6"/>
      <c r="UGM339" s="6"/>
      <c r="UGN339" s="6"/>
      <c r="UGO339" s="6"/>
      <c r="UGP339" s="6"/>
      <c r="UGQ339" s="6"/>
      <c r="UGR339" s="6"/>
      <c r="UGS339" s="6"/>
      <c r="UGT339" s="6"/>
      <c r="UGU339" s="6"/>
      <c r="UGV339" s="6"/>
      <c r="UGW339" s="6"/>
      <c r="UGX339" s="6"/>
      <c r="UGY339" s="6"/>
      <c r="UGZ339" s="6"/>
      <c r="UHA339" s="6"/>
      <c r="UHB339" s="6"/>
      <c r="UHC339" s="6"/>
      <c r="UHD339" s="6"/>
      <c r="UHE339" s="6"/>
      <c r="UHF339" s="6"/>
      <c r="UHG339" s="6"/>
      <c r="UHH339" s="6"/>
      <c r="UHI339" s="6"/>
      <c r="UHJ339" s="6"/>
      <c r="UHK339" s="6"/>
      <c r="UHL339" s="6"/>
      <c r="UHM339" s="6"/>
      <c r="UHN339" s="6"/>
      <c r="UHO339" s="6"/>
      <c r="UHP339" s="6"/>
      <c r="UHQ339" s="6"/>
      <c r="UHR339" s="6"/>
      <c r="UHS339" s="6"/>
      <c r="UHT339" s="6"/>
      <c r="UHU339" s="6"/>
      <c r="UHV339" s="6"/>
      <c r="UHW339" s="6"/>
      <c r="UHX339" s="6"/>
      <c r="UHY339" s="6"/>
      <c r="UHZ339" s="6"/>
      <c r="UIA339" s="6"/>
      <c r="UIB339" s="6"/>
      <c r="UIC339" s="6"/>
      <c r="UID339" s="6"/>
      <c r="UIE339" s="6"/>
      <c r="UIF339" s="6"/>
      <c r="UIG339" s="6"/>
      <c r="UIH339" s="6"/>
      <c r="UII339" s="6"/>
      <c r="UIJ339" s="6"/>
      <c r="UIK339" s="6"/>
      <c r="UIL339" s="6"/>
      <c r="UIM339" s="6"/>
      <c r="UIN339" s="6"/>
      <c r="UIO339" s="6"/>
      <c r="UIP339" s="6"/>
      <c r="UIQ339" s="6"/>
      <c r="UIR339" s="6"/>
      <c r="UIS339" s="6"/>
      <c r="UIT339" s="6"/>
      <c r="UIU339" s="6"/>
      <c r="UIV339" s="6"/>
      <c r="UIW339" s="6"/>
      <c r="UIX339" s="6"/>
      <c r="UIY339" s="6"/>
      <c r="UIZ339" s="6"/>
      <c r="UJA339" s="6"/>
      <c r="UJB339" s="6"/>
      <c r="UJC339" s="6"/>
      <c r="UJD339" s="6"/>
      <c r="UJE339" s="6"/>
      <c r="UJF339" s="6"/>
      <c r="UJG339" s="6"/>
      <c r="UJH339" s="6"/>
      <c r="UJI339" s="6"/>
      <c r="UJJ339" s="6"/>
      <c r="UJK339" s="6"/>
      <c r="UJL339" s="6"/>
      <c r="UJM339" s="6"/>
      <c r="UJN339" s="6"/>
      <c r="UJO339" s="6"/>
      <c r="UJP339" s="6"/>
      <c r="UJQ339" s="6"/>
      <c r="UJR339" s="6"/>
      <c r="UJS339" s="6"/>
      <c r="UJT339" s="6"/>
      <c r="UJU339" s="6"/>
      <c r="UJV339" s="6"/>
      <c r="UJW339" s="6"/>
      <c r="UJX339" s="6"/>
      <c r="UJY339" s="6"/>
      <c r="UJZ339" s="6"/>
      <c r="UKA339" s="6"/>
      <c r="UKB339" s="6"/>
      <c r="UKC339" s="6"/>
      <c r="UKD339" s="6"/>
      <c r="UKE339" s="6"/>
      <c r="UKF339" s="6"/>
      <c r="UKG339" s="6"/>
      <c r="UKH339" s="6"/>
      <c r="UKI339" s="6"/>
      <c r="UKJ339" s="6"/>
      <c r="UKK339" s="6"/>
      <c r="UKL339" s="6"/>
      <c r="UKM339" s="6"/>
      <c r="UKN339" s="6"/>
      <c r="UKO339" s="6"/>
      <c r="UKP339" s="6"/>
      <c r="UKQ339" s="6"/>
      <c r="UKR339" s="6"/>
      <c r="UKS339" s="6"/>
      <c r="UKT339" s="6"/>
      <c r="UKU339" s="6"/>
      <c r="UKV339" s="6"/>
      <c r="UKW339" s="6"/>
      <c r="UKX339" s="6"/>
      <c r="UKY339" s="6"/>
      <c r="UKZ339" s="6"/>
      <c r="ULA339" s="6"/>
      <c r="ULB339" s="6"/>
      <c r="ULC339" s="6"/>
      <c r="ULD339" s="6"/>
      <c r="ULE339" s="6"/>
      <c r="ULF339" s="6"/>
      <c r="ULG339" s="6"/>
      <c r="ULH339" s="6"/>
      <c r="ULI339" s="6"/>
      <c r="ULJ339" s="6"/>
      <c r="ULK339" s="6"/>
      <c r="ULL339" s="6"/>
      <c r="ULM339" s="6"/>
      <c r="ULN339" s="6"/>
      <c r="ULO339" s="6"/>
      <c r="ULP339" s="6"/>
      <c r="ULQ339" s="6"/>
      <c r="ULR339" s="6"/>
      <c r="ULS339" s="6"/>
      <c r="ULT339" s="6"/>
      <c r="ULU339" s="6"/>
      <c r="ULV339" s="6"/>
      <c r="ULW339" s="6"/>
      <c r="ULX339" s="6"/>
      <c r="ULY339" s="6"/>
      <c r="ULZ339" s="6"/>
      <c r="UMA339" s="6"/>
      <c r="UMB339" s="6"/>
      <c r="UMC339" s="6"/>
      <c r="UMD339" s="6"/>
      <c r="UME339" s="6"/>
      <c r="UMF339" s="6"/>
      <c r="UMG339" s="6"/>
      <c r="UMH339" s="6"/>
      <c r="UMI339" s="6"/>
      <c r="UMJ339" s="6"/>
      <c r="UMK339" s="6"/>
      <c r="UML339" s="6"/>
      <c r="UMM339" s="6"/>
      <c r="UMN339" s="6"/>
      <c r="UMO339" s="6"/>
      <c r="UMP339" s="6"/>
      <c r="UMQ339" s="6"/>
      <c r="UMR339" s="6"/>
      <c r="UMS339" s="6"/>
      <c r="UMT339" s="6"/>
      <c r="UMU339" s="6"/>
      <c r="UMV339" s="6"/>
      <c r="UMW339" s="6"/>
      <c r="UMX339" s="6"/>
      <c r="UMY339" s="6"/>
      <c r="UMZ339" s="6"/>
      <c r="UNA339" s="6"/>
      <c r="UNB339" s="6"/>
      <c r="UNC339" s="6"/>
      <c r="UND339" s="6"/>
      <c r="UNE339" s="6"/>
      <c r="UNF339" s="6"/>
      <c r="UNG339" s="6"/>
      <c r="UNH339" s="6"/>
      <c r="UNI339" s="6"/>
      <c r="UNJ339" s="6"/>
      <c r="UNK339" s="6"/>
      <c r="UNL339" s="6"/>
      <c r="UNM339" s="6"/>
      <c r="UNN339" s="6"/>
      <c r="UNO339" s="6"/>
      <c r="UNP339" s="6"/>
      <c r="UNQ339" s="6"/>
      <c r="UNR339" s="6"/>
      <c r="UNS339" s="6"/>
      <c r="UNT339" s="6"/>
      <c r="UNU339" s="6"/>
      <c r="UNV339" s="6"/>
      <c r="UNW339" s="6"/>
      <c r="UNX339" s="6"/>
      <c r="UNY339" s="6"/>
      <c r="UNZ339" s="6"/>
      <c r="UOA339" s="6"/>
      <c r="UOB339" s="6"/>
      <c r="UOC339" s="6"/>
      <c r="UOD339" s="6"/>
      <c r="UOE339" s="6"/>
      <c r="UOF339" s="6"/>
      <c r="UOG339" s="6"/>
      <c r="UOH339" s="6"/>
      <c r="UOI339" s="6"/>
      <c r="UOJ339" s="6"/>
      <c r="UOK339" s="6"/>
      <c r="UOL339" s="6"/>
      <c r="UOM339" s="6"/>
      <c r="UON339" s="6"/>
      <c r="UOO339" s="6"/>
      <c r="UOP339" s="6"/>
      <c r="UOQ339" s="6"/>
      <c r="UOR339" s="6"/>
      <c r="UOS339" s="6"/>
      <c r="UOT339" s="6"/>
      <c r="UOU339" s="6"/>
      <c r="UOV339" s="6"/>
      <c r="UOW339" s="6"/>
      <c r="UOX339" s="6"/>
      <c r="UOY339" s="6"/>
      <c r="UOZ339" s="6"/>
      <c r="UPA339" s="6"/>
      <c r="UPB339" s="6"/>
      <c r="UPC339" s="6"/>
      <c r="UPD339" s="6"/>
      <c r="UPE339" s="6"/>
      <c r="UPF339" s="6"/>
      <c r="UPG339" s="6"/>
      <c r="UPH339" s="6"/>
      <c r="UPI339" s="6"/>
      <c r="UPJ339" s="6"/>
      <c r="UPK339" s="6"/>
      <c r="UPL339" s="6"/>
      <c r="UPM339" s="6"/>
      <c r="UPN339" s="6"/>
      <c r="UPO339" s="6"/>
      <c r="UPP339" s="6"/>
      <c r="UPQ339" s="6"/>
      <c r="UPR339" s="6"/>
      <c r="UPS339" s="6"/>
      <c r="UPT339" s="6"/>
      <c r="UPU339" s="6"/>
      <c r="UPV339" s="6"/>
      <c r="UPW339" s="6"/>
      <c r="UPX339" s="6"/>
      <c r="UPY339" s="6"/>
      <c r="UPZ339" s="6"/>
      <c r="UQA339" s="6"/>
      <c r="UQB339" s="6"/>
      <c r="UQC339" s="6"/>
      <c r="UQD339" s="6"/>
      <c r="UQE339" s="6"/>
      <c r="UQF339" s="6"/>
      <c r="UQG339" s="6"/>
      <c r="UQH339" s="6"/>
      <c r="UQI339" s="6"/>
      <c r="UQJ339" s="6"/>
      <c r="UQK339" s="6"/>
      <c r="UQL339" s="6"/>
      <c r="UQM339" s="6"/>
      <c r="UQN339" s="6"/>
      <c r="UQO339" s="6"/>
      <c r="UQP339" s="6"/>
      <c r="UQQ339" s="6"/>
      <c r="UQR339" s="6"/>
      <c r="UQS339" s="6"/>
      <c r="UQT339" s="6"/>
      <c r="UQU339" s="6"/>
      <c r="UQV339" s="6"/>
      <c r="UQW339" s="6"/>
      <c r="UQX339" s="6"/>
      <c r="UQY339" s="6"/>
      <c r="UQZ339" s="6"/>
      <c r="URA339" s="6"/>
      <c r="URB339" s="6"/>
      <c r="URC339" s="6"/>
      <c r="URD339" s="6"/>
      <c r="URE339" s="6"/>
      <c r="URF339" s="6"/>
      <c r="URG339" s="6"/>
      <c r="URH339" s="6"/>
      <c r="URI339" s="6"/>
      <c r="URJ339" s="6"/>
      <c r="URK339" s="6"/>
      <c r="URL339" s="6"/>
      <c r="URM339" s="6"/>
      <c r="URN339" s="6"/>
      <c r="URO339" s="6"/>
      <c r="URP339" s="6"/>
      <c r="URQ339" s="6"/>
      <c r="URR339" s="6"/>
      <c r="URS339" s="6"/>
      <c r="URT339" s="6"/>
      <c r="URU339" s="6"/>
      <c r="URV339" s="6"/>
      <c r="URW339" s="6"/>
      <c r="URX339" s="6"/>
      <c r="URY339" s="6"/>
      <c r="URZ339" s="6"/>
      <c r="USA339" s="6"/>
      <c r="USB339" s="6"/>
      <c r="USC339" s="6"/>
      <c r="USD339" s="6"/>
      <c r="USE339" s="6"/>
      <c r="USF339" s="6"/>
      <c r="USG339" s="6"/>
      <c r="USH339" s="6"/>
      <c r="USI339" s="6"/>
      <c r="USJ339" s="6"/>
      <c r="USK339" s="6"/>
      <c r="USL339" s="6"/>
      <c r="USM339" s="6"/>
      <c r="USN339" s="6"/>
      <c r="USO339" s="6"/>
      <c r="USP339" s="6"/>
      <c r="USQ339" s="6"/>
      <c r="USR339" s="6"/>
      <c r="USS339" s="6"/>
      <c r="UST339" s="6"/>
      <c r="USU339" s="6"/>
      <c r="USV339" s="6"/>
      <c r="USW339" s="6"/>
      <c r="USX339" s="6"/>
      <c r="USY339" s="6"/>
      <c r="USZ339" s="6"/>
      <c r="UTA339" s="6"/>
      <c r="UTB339" s="6"/>
      <c r="UTC339" s="6"/>
      <c r="UTD339" s="6"/>
      <c r="UTE339" s="6"/>
      <c r="UTF339" s="6"/>
      <c r="UTG339" s="6"/>
      <c r="UTH339" s="6"/>
      <c r="UTI339" s="6"/>
      <c r="UTJ339" s="6"/>
      <c r="UTK339" s="6"/>
      <c r="UTL339" s="6"/>
      <c r="UTM339" s="6"/>
      <c r="UTN339" s="6"/>
      <c r="UTO339" s="6"/>
      <c r="UTP339" s="6"/>
      <c r="UTQ339" s="6"/>
      <c r="UTR339" s="6"/>
      <c r="UTS339" s="6"/>
      <c r="UTT339" s="6"/>
      <c r="UTU339" s="6"/>
      <c r="UTV339" s="6"/>
      <c r="UTW339" s="6"/>
      <c r="UTX339" s="6"/>
      <c r="UTY339" s="6"/>
      <c r="UTZ339" s="6"/>
      <c r="UUA339" s="6"/>
      <c r="UUB339" s="6"/>
      <c r="UUC339" s="6"/>
      <c r="UUD339" s="6"/>
      <c r="UUE339" s="6"/>
      <c r="UUF339" s="6"/>
      <c r="UUG339" s="6"/>
      <c r="UUH339" s="6"/>
      <c r="UUI339" s="6"/>
      <c r="UUJ339" s="6"/>
      <c r="UUK339" s="6"/>
      <c r="UUL339" s="6"/>
      <c r="UUM339" s="6"/>
      <c r="UUN339" s="6"/>
      <c r="UUO339" s="6"/>
      <c r="UUP339" s="6"/>
      <c r="UUQ339" s="6"/>
      <c r="UUR339" s="6"/>
      <c r="UUS339" s="6"/>
      <c r="UUT339" s="6"/>
      <c r="UUU339" s="6"/>
      <c r="UUV339" s="6"/>
      <c r="UUW339" s="6"/>
      <c r="UUX339" s="6"/>
      <c r="UUY339" s="6"/>
      <c r="UUZ339" s="6"/>
      <c r="UVA339" s="6"/>
      <c r="UVB339" s="6"/>
      <c r="UVC339" s="6"/>
      <c r="UVD339" s="6"/>
      <c r="UVE339" s="6"/>
      <c r="UVF339" s="6"/>
      <c r="UVG339" s="6"/>
      <c r="UVH339" s="6"/>
      <c r="UVI339" s="6"/>
      <c r="UVJ339" s="6"/>
      <c r="UVK339" s="6"/>
      <c r="UVL339" s="6"/>
      <c r="UVM339" s="6"/>
      <c r="UVN339" s="6"/>
      <c r="UVO339" s="6"/>
      <c r="UVP339" s="6"/>
      <c r="UVQ339" s="6"/>
      <c r="UVR339" s="6"/>
      <c r="UVS339" s="6"/>
      <c r="UVT339" s="6"/>
      <c r="UVU339" s="6"/>
      <c r="UVV339" s="6"/>
      <c r="UVW339" s="6"/>
      <c r="UVX339" s="6"/>
      <c r="UVY339" s="6"/>
      <c r="UVZ339" s="6"/>
      <c r="UWA339" s="6"/>
      <c r="UWB339" s="6"/>
      <c r="UWC339" s="6"/>
      <c r="UWD339" s="6"/>
      <c r="UWE339" s="6"/>
      <c r="UWF339" s="6"/>
      <c r="UWG339" s="6"/>
      <c r="UWH339" s="6"/>
      <c r="UWI339" s="6"/>
      <c r="UWJ339" s="6"/>
      <c r="UWK339" s="6"/>
      <c r="UWL339" s="6"/>
      <c r="UWM339" s="6"/>
      <c r="UWN339" s="6"/>
      <c r="UWO339" s="6"/>
      <c r="UWP339" s="6"/>
      <c r="UWQ339" s="6"/>
      <c r="UWR339" s="6"/>
      <c r="UWS339" s="6"/>
      <c r="UWT339" s="6"/>
      <c r="UWU339" s="6"/>
      <c r="UWV339" s="6"/>
      <c r="UWW339" s="6"/>
      <c r="UWX339" s="6"/>
      <c r="UWY339" s="6"/>
      <c r="UWZ339" s="6"/>
      <c r="UXA339" s="6"/>
      <c r="UXB339" s="6"/>
      <c r="UXC339" s="6"/>
      <c r="UXD339" s="6"/>
      <c r="UXE339" s="6"/>
      <c r="UXF339" s="6"/>
      <c r="UXG339" s="6"/>
      <c r="UXH339" s="6"/>
      <c r="UXI339" s="6"/>
      <c r="UXJ339" s="6"/>
      <c r="UXK339" s="6"/>
      <c r="UXL339" s="6"/>
      <c r="UXM339" s="6"/>
      <c r="UXN339" s="6"/>
      <c r="UXO339" s="6"/>
      <c r="UXP339" s="6"/>
      <c r="UXQ339" s="6"/>
      <c r="UXR339" s="6"/>
      <c r="UXS339" s="6"/>
      <c r="UXT339" s="6"/>
      <c r="UXU339" s="6"/>
      <c r="UXV339" s="6"/>
      <c r="UXW339" s="6"/>
      <c r="UXX339" s="6"/>
      <c r="UXY339" s="6"/>
      <c r="UXZ339" s="6"/>
      <c r="UYA339" s="6"/>
      <c r="UYB339" s="6"/>
      <c r="UYC339" s="6"/>
      <c r="UYD339" s="6"/>
      <c r="UYE339" s="6"/>
      <c r="UYF339" s="6"/>
      <c r="UYG339" s="6"/>
      <c r="UYH339" s="6"/>
      <c r="UYI339" s="6"/>
      <c r="UYJ339" s="6"/>
      <c r="UYK339" s="6"/>
      <c r="UYL339" s="6"/>
      <c r="UYM339" s="6"/>
      <c r="UYN339" s="6"/>
      <c r="UYO339" s="6"/>
      <c r="UYP339" s="6"/>
      <c r="UYQ339" s="6"/>
      <c r="UYR339" s="6"/>
      <c r="UYS339" s="6"/>
      <c r="UYT339" s="6"/>
      <c r="UYU339" s="6"/>
      <c r="UYV339" s="6"/>
      <c r="UYW339" s="6"/>
      <c r="UYX339" s="6"/>
      <c r="UYY339" s="6"/>
      <c r="UYZ339" s="6"/>
      <c r="UZA339" s="6"/>
      <c r="UZB339" s="6"/>
      <c r="UZC339" s="6"/>
      <c r="UZD339" s="6"/>
      <c r="UZE339" s="6"/>
      <c r="UZF339" s="6"/>
      <c r="UZG339" s="6"/>
      <c r="UZH339" s="6"/>
      <c r="UZI339" s="6"/>
      <c r="UZJ339" s="6"/>
      <c r="UZK339" s="6"/>
      <c r="UZL339" s="6"/>
      <c r="UZM339" s="6"/>
      <c r="UZN339" s="6"/>
      <c r="UZO339" s="6"/>
      <c r="UZP339" s="6"/>
      <c r="UZQ339" s="6"/>
      <c r="UZR339" s="6"/>
      <c r="UZS339" s="6"/>
      <c r="UZT339" s="6"/>
      <c r="UZU339" s="6"/>
      <c r="UZV339" s="6"/>
      <c r="UZW339" s="6"/>
      <c r="UZX339" s="6"/>
      <c r="UZY339" s="6"/>
      <c r="UZZ339" s="6"/>
      <c r="VAA339" s="6"/>
      <c r="VAB339" s="6"/>
      <c r="VAC339" s="6"/>
      <c r="VAD339" s="6"/>
      <c r="VAE339" s="6"/>
      <c r="VAF339" s="6"/>
      <c r="VAG339" s="6"/>
      <c r="VAH339" s="6"/>
      <c r="VAI339" s="6"/>
      <c r="VAJ339" s="6"/>
      <c r="VAK339" s="6"/>
      <c r="VAL339" s="6"/>
      <c r="VAM339" s="6"/>
      <c r="VAN339" s="6"/>
      <c r="VAO339" s="6"/>
      <c r="VAP339" s="6"/>
      <c r="VAQ339" s="6"/>
      <c r="VAR339" s="6"/>
      <c r="VAS339" s="6"/>
      <c r="VAT339" s="6"/>
      <c r="VAU339" s="6"/>
      <c r="VAV339" s="6"/>
      <c r="VAW339" s="6"/>
      <c r="VAX339" s="6"/>
      <c r="VAY339" s="6"/>
      <c r="VAZ339" s="6"/>
      <c r="VBA339" s="6"/>
      <c r="VBB339" s="6"/>
      <c r="VBC339" s="6"/>
      <c r="VBD339" s="6"/>
      <c r="VBE339" s="6"/>
      <c r="VBF339" s="6"/>
      <c r="VBG339" s="6"/>
      <c r="VBH339" s="6"/>
      <c r="VBI339" s="6"/>
      <c r="VBJ339" s="6"/>
      <c r="VBK339" s="6"/>
      <c r="VBL339" s="6"/>
      <c r="VBM339" s="6"/>
      <c r="VBN339" s="6"/>
      <c r="VBO339" s="6"/>
      <c r="VBP339" s="6"/>
      <c r="VBQ339" s="6"/>
      <c r="VBR339" s="6"/>
      <c r="VBS339" s="6"/>
      <c r="VBT339" s="6"/>
      <c r="VBU339" s="6"/>
      <c r="VBV339" s="6"/>
      <c r="VBW339" s="6"/>
      <c r="VBX339" s="6"/>
      <c r="VBY339" s="6"/>
      <c r="VBZ339" s="6"/>
      <c r="VCA339" s="6"/>
      <c r="VCB339" s="6"/>
      <c r="VCC339" s="6"/>
      <c r="VCD339" s="6"/>
      <c r="VCE339" s="6"/>
      <c r="VCF339" s="6"/>
      <c r="VCG339" s="6"/>
      <c r="VCH339" s="6"/>
      <c r="VCI339" s="6"/>
      <c r="VCJ339" s="6"/>
      <c r="VCK339" s="6"/>
      <c r="VCL339" s="6"/>
      <c r="VCM339" s="6"/>
      <c r="VCN339" s="6"/>
      <c r="VCO339" s="6"/>
      <c r="VCP339" s="6"/>
      <c r="VCQ339" s="6"/>
      <c r="VCR339" s="6"/>
      <c r="VCS339" s="6"/>
      <c r="VCT339" s="6"/>
      <c r="VCU339" s="6"/>
      <c r="VCV339" s="6"/>
      <c r="VCW339" s="6"/>
      <c r="VCX339" s="6"/>
      <c r="VCY339" s="6"/>
      <c r="VCZ339" s="6"/>
      <c r="VDA339" s="6"/>
      <c r="VDB339" s="6"/>
      <c r="VDC339" s="6"/>
      <c r="VDD339" s="6"/>
      <c r="VDE339" s="6"/>
      <c r="VDF339" s="6"/>
      <c r="VDG339" s="6"/>
      <c r="VDH339" s="6"/>
      <c r="VDI339" s="6"/>
      <c r="VDJ339" s="6"/>
      <c r="VDK339" s="6"/>
      <c r="VDL339" s="6"/>
      <c r="VDM339" s="6"/>
      <c r="VDN339" s="6"/>
      <c r="VDO339" s="6"/>
      <c r="VDP339" s="6"/>
      <c r="VDQ339" s="6"/>
      <c r="VDR339" s="6"/>
      <c r="VDS339" s="6"/>
      <c r="VDT339" s="6"/>
      <c r="VDU339" s="6"/>
      <c r="VDV339" s="6"/>
      <c r="VDW339" s="6"/>
      <c r="VDX339" s="6"/>
      <c r="VDY339" s="6"/>
      <c r="VDZ339" s="6"/>
      <c r="VEA339" s="6"/>
      <c r="VEB339" s="6"/>
      <c r="VEC339" s="6"/>
      <c r="VED339" s="6"/>
      <c r="VEE339" s="6"/>
      <c r="VEF339" s="6"/>
      <c r="VEG339" s="6"/>
      <c r="VEH339" s="6"/>
      <c r="VEI339" s="6"/>
      <c r="VEJ339" s="6"/>
      <c r="VEK339" s="6"/>
      <c r="VEL339" s="6"/>
      <c r="VEM339" s="6"/>
      <c r="VEN339" s="6"/>
      <c r="VEO339" s="6"/>
      <c r="VEP339" s="6"/>
      <c r="VEQ339" s="6"/>
      <c r="VER339" s="6"/>
      <c r="VES339" s="6"/>
      <c r="VET339" s="6"/>
      <c r="VEU339" s="6"/>
      <c r="VEV339" s="6"/>
      <c r="VEW339" s="6"/>
      <c r="VEX339" s="6"/>
      <c r="VEY339" s="6"/>
      <c r="VEZ339" s="6"/>
      <c r="VFA339" s="6"/>
      <c r="VFB339" s="6"/>
      <c r="VFC339" s="6"/>
      <c r="VFD339" s="6"/>
      <c r="VFE339" s="6"/>
      <c r="VFF339" s="6"/>
      <c r="VFG339" s="6"/>
      <c r="VFH339" s="6"/>
      <c r="VFI339" s="6"/>
      <c r="VFJ339" s="6"/>
      <c r="VFK339" s="6"/>
      <c r="VFL339" s="6"/>
      <c r="VFM339" s="6"/>
      <c r="VFN339" s="6"/>
      <c r="VFO339" s="6"/>
      <c r="VFP339" s="6"/>
      <c r="VFQ339" s="6"/>
      <c r="VFR339" s="6"/>
      <c r="VFS339" s="6"/>
      <c r="VFT339" s="6"/>
      <c r="VFU339" s="6"/>
      <c r="VFV339" s="6"/>
      <c r="VFW339" s="6"/>
      <c r="VFX339" s="6"/>
      <c r="VFY339" s="6"/>
      <c r="VFZ339" s="6"/>
      <c r="VGA339" s="6"/>
      <c r="VGB339" s="6"/>
      <c r="VGC339" s="6"/>
      <c r="VGD339" s="6"/>
      <c r="VGE339" s="6"/>
      <c r="VGF339" s="6"/>
      <c r="VGG339" s="6"/>
      <c r="VGH339" s="6"/>
      <c r="VGI339" s="6"/>
      <c r="VGJ339" s="6"/>
      <c r="VGK339" s="6"/>
      <c r="VGL339" s="6"/>
      <c r="VGM339" s="6"/>
      <c r="VGN339" s="6"/>
      <c r="VGO339" s="6"/>
      <c r="VGP339" s="6"/>
      <c r="VGQ339" s="6"/>
      <c r="VGR339" s="6"/>
      <c r="VGS339" s="6"/>
      <c r="VGT339" s="6"/>
      <c r="VGU339" s="6"/>
      <c r="VGV339" s="6"/>
      <c r="VGW339" s="6"/>
      <c r="VGX339" s="6"/>
      <c r="VGY339" s="6"/>
      <c r="VGZ339" s="6"/>
      <c r="VHA339" s="6"/>
      <c r="VHB339" s="6"/>
      <c r="VHC339" s="6"/>
      <c r="VHD339" s="6"/>
      <c r="VHE339" s="6"/>
      <c r="VHF339" s="6"/>
      <c r="VHG339" s="6"/>
      <c r="VHH339" s="6"/>
      <c r="VHI339" s="6"/>
      <c r="VHJ339" s="6"/>
      <c r="VHK339" s="6"/>
      <c r="VHL339" s="6"/>
      <c r="VHM339" s="6"/>
      <c r="VHN339" s="6"/>
      <c r="VHO339" s="6"/>
      <c r="VHP339" s="6"/>
      <c r="VHQ339" s="6"/>
      <c r="VHR339" s="6"/>
      <c r="VHS339" s="6"/>
      <c r="VHT339" s="6"/>
      <c r="VHU339" s="6"/>
      <c r="VHV339" s="6"/>
      <c r="VHW339" s="6"/>
      <c r="VHX339" s="6"/>
      <c r="VHY339" s="6"/>
      <c r="VHZ339" s="6"/>
      <c r="VIA339" s="6"/>
      <c r="VIB339" s="6"/>
      <c r="VIC339" s="6"/>
      <c r="VID339" s="6"/>
      <c r="VIE339" s="6"/>
      <c r="VIF339" s="6"/>
      <c r="VIG339" s="6"/>
      <c r="VIH339" s="6"/>
      <c r="VII339" s="6"/>
      <c r="VIJ339" s="6"/>
      <c r="VIK339" s="6"/>
      <c r="VIL339" s="6"/>
      <c r="VIM339" s="6"/>
      <c r="VIN339" s="6"/>
      <c r="VIO339" s="6"/>
      <c r="VIP339" s="6"/>
      <c r="VIQ339" s="6"/>
      <c r="VIR339" s="6"/>
      <c r="VIS339" s="6"/>
      <c r="VIT339" s="6"/>
      <c r="VIU339" s="6"/>
      <c r="VIV339" s="6"/>
      <c r="VIW339" s="6"/>
      <c r="VIX339" s="6"/>
      <c r="VIY339" s="6"/>
      <c r="VIZ339" s="6"/>
      <c r="VJA339" s="6"/>
      <c r="VJB339" s="6"/>
      <c r="VJC339" s="6"/>
      <c r="VJD339" s="6"/>
      <c r="VJE339" s="6"/>
      <c r="VJF339" s="6"/>
      <c r="VJG339" s="6"/>
      <c r="VJH339" s="6"/>
      <c r="VJI339" s="6"/>
      <c r="VJJ339" s="6"/>
      <c r="VJK339" s="6"/>
      <c r="VJL339" s="6"/>
      <c r="VJM339" s="6"/>
      <c r="VJN339" s="6"/>
      <c r="VJO339" s="6"/>
      <c r="VJP339" s="6"/>
      <c r="VJQ339" s="6"/>
      <c r="VJR339" s="6"/>
      <c r="VJS339" s="6"/>
      <c r="VJT339" s="6"/>
      <c r="VJU339" s="6"/>
      <c r="VJV339" s="6"/>
      <c r="VJW339" s="6"/>
      <c r="VJX339" s="6"/>
      <c r="VJY339" s="6"/>
      <c r="VJZ339" s="6"/>
      <c r="VKA339" s="6"/>
      <c r="VKB339" s="6"/>
      <c r="VKC339" s="6"/>
      <c r="VKD339" s="6"/>
      <c r="VKE339" s="6"/>
      <c r="VKF339" s="6"/>
      <c r="VKG339" s="6"/>
      <c r="VKH339" s="6"/>
      <c r="VKI339" s="6"/>
      <c r="VKJ339" s="6"/>
      <c r="VKK339" s="6"/>
      <c r="VKL339" s="6"/>
      <c r="VKM339" s="6"/>
      <c r="VKN339" s="6"/>
      <c r="VKO339" s="6"/>
      <c r="VKP339" s="6"/>
      <c r="VKQ339" s="6"/>
      <c r="VKR339" s="6"/>
      <c r="VKS339" s="6"/>
      <c r="VKT339" s="6"/>
      <c r="VKU339" s="6"/>
      <c r="VKV339" s="6"/>
      <c r="VKW339" s="6"/>
      <c r="VKX339" s="6"/>
      <c r="VKY339" s="6"/>
      <c r="VKZ339" s="6"/>
      <c r="VLA339" s="6"/>
      <c r="VLB339" s="6"/>
      <c r="VLC339" s="6"/>
      <c r="VLD339" s="6"/>
      <c r="VLE339" s="6"/>
      <c r="VLF339" s="6"/>
      <c r="VLG339" s="6"/>
      <c r="VLH339" s="6"/>
      <c r="VLI339" s="6"/>
      <c r="VLJ339" s="6"/>
      <c r="VLK339" s="6"/>
      <c r="VLL339" s="6"/>
      <c r="VLM339" s="6"/>
      <c r="VLN339" s="6"/>
      <c r="VLO339" s="6"/>
      <c r="VLP339" s="6"/>
      <c r="VLQ339" s="6"/>
      <c r="VLR339" s="6"/>
      <c r="VLS339" s="6"/>
      <c r="VLT339" s="6"/>
      <c r="VLU339" s="6"/>
      <c r="VLV339" s="6"/>
      <c r="VLW339" s="6"/>
      <c r="VLX339" s="6"/>
      <c r="VLY339" s="6"/>
      <c r="VLZ339" s="6"/>
      <c r="VMA339" s="6"/>
      <c r="VMB339" s="6"/>
      <c r="VMC339" s="6"/>
      <c r="VMD339" s="6"/>
      <c r="VME339" s="6"/>
      <c r="VMF339" s="6"/>
      <c r="VMG339" s="6"/>
      <c r="VMH339" s="6"/>
      <c r="VMI339" s="6"/>
      <c r="VMJ339" s="6"/>
      <c r="VMK339" s="6"/>
      <c r="VML339" s="6"/>
      <c r="VMM339" s="6"/>
      <c r="VMN339" s="6"/>
      <c r="VMO339" s="6"/>
      <c r="VMP339" s="6"/>
      <c r="VMQ339" s="6"/>
      <c r="VMR339" s="6"/>
      <c r="VMS339" s="6"/>
      <c r="VMT339" s="6"/>
      <c r="VMU339" s="6"/>
      <c r="VMV339" s="6"/>
      <c r="VMW339" s="6"/>
      <c r="VMX339" s="6"/>
      <c r="VMY339" s="6"/>
      <c r="VMZ339" s="6"/>
      <c r="VNA339" s="6"/>
      <c r="VNB339" s="6"/>
      <c r="VNC339" s="6"/>
      <c r="VND339" s="6"/>
      <c r="VNE339" s="6"/>
      <c r="VNF339" s="6"/>
      <c r="VNG339" s="6"/>
      <c r="VNH339" s="6"/>
      <c r="VNI339" s="6"/>
      <c r="VNJ339" s="6"/>
      <c r="VNK339" s="6"/>
      <c r="VNL339" s="6"/>
      <c r="VNM339" s="6"/>
      <c r="VNN339" s="6"/>
      <c r="VNO339" s="6"/>
      <c r="VNP339" s="6"/>
      <c r="VNQ339" s="6"/>
      <c r="VNR339" s="6"/>
      <c r="VNS339" s="6"/>
      <c r="VNT339" s="6"/>
      <c r="VNU339" s="6"/>
      <c r="VNV339" s="6"/>
      <c r="VNW339" s="6"/>
      <c r="VNX339" s="6"/>
      <c r="VNY339" s="6"/>
      <c r="VNZ339" s="6"/>
      <c r="VOA339" s="6"/>
      <c r="VOB339" s="6"/>
      <c r="VOC339" s="6"/>
      <c r="VOD339" s="6"/>
      <c r="VOE339" s="6"/>
      <c r="VOF339" s="6"/>
      <c r="VOG339" s="6"/>
      <c r="VOH339" s="6"/>
      <c r="VOI339" s="6"/>
      <c r="VOJ339" s="6"/>
      <c r="VOK339" s="6"/>
      <c r="VOL339" s="6"/>
      <c r="VOM339" s="6"/>
      <c r="VON339" s="6"/>
      <c r="VOO339" s="6"/>
      <c r="VOP339" s="6"/>
      <c r="VOQ339" s="6"/>
      <c r="VOR339" s="6"/>
      <c r="VOS339" s="6"/>
      <c r="VOT339" s="6"/>
      <c r="VOU339" s="6"/>
      <c r="VOV339" s="6"/>
      <c r="VOW339" s="6"/>
      <c r="VOX339" s="6"/>
      <c r="VOY339" s="6"/>
      <c r="VOZ339" s="6"/>
      <c r="VPA339" s="6"/>
      <c r="VPB339" s="6"/>
      <c r="VPC339" s="6"/>
      <c r="VPD339" s="6"/>
      <c r="VPE339" s="6"/>
      <c r="VPF339" s="6"/>
      <c r="VPG339" s="6"/>
      <c r="VPH339" s="6"/>
      <c r="VPI339" s="6"/>
      <c r="VPJ339" s="6"/>
      <c r="VPK339" s="6"/>
      <c r="VPL339" s="6"/>
      <c r="VPM339" s="6"/>
      <c r="VPN339" s="6"/>
      <c r="VPO339" s="6"/>
      <c r="VPP339" s="6"/>
      <c r="VPQ339" s="6"/>
      <c r="VPR339" s="6"/>
      <c r="VPS339" s="6"/>
      <c r="VPT339" s="6"/>
      <c r="VPU339" s="6"/>
      <c r="VPV339" s="6"/>
      <c r="VPW339" s="6"/>
      <c r="VPX339" s="6"/>
      <c r="VPY339" s="6"/>
      <c r="VPZ339" s="6"/>
      <c r="VQA339" s="6"/>
      <c r="VQB339" s="6"/>
      <c r="VQC339" s="6"/>
      <c r="VQD339" s="6"/>
      <c r="VQE339" s="6"/>
      <c r="VQF339" s="6"/>
      <c r="VQG339" s="6"/>
      <c r="VQH339" s="6"/>
      <c r="VQI339" s="6"/>
      <c r="VQJ339" s="6"/>
      <c r="VQK339" s="6"/>
      <c r="VQL339" s="6"/>
      <c r="VQM339" s="6"/>
      <c r="VQN339" s="6"/>
      <c r="VQO339" s="6"/>
      <c r="VQP339" s="6"/>
      <c r="VQQ339" s="6"/>
      <c r="VQR339" s="6"/>
      <c r="VQS339" s="6"/>
      <c r="VQT339" s="6"/>
      <c r="VQU339" s="6"/>
      <c r="VQV339" s="6"/>
      <c r="VQW339" s="6"/>
      <c r="VQX339" s="6"/>
      <c r="VQY339" s="6"/>
      <c r="VQZ339" s="6"/>
      <c r="VRA339" s="6"/>
      <c r="VRB339" s="6"/>
      <c r="VRC339" s="6"/>
      <c r="VRD339" s="6"/>
      <c r="VRE339" s="6"/>
      <c r="VRF339" s="6"/>
      <c r="VRG339" s="6"/>
      <c r="VRH339" s="6"/>
      <c r="VRI339" s="6"/>
      <c r="VRJ339" s="6"/>
      <c r="VRK339" s="6"/>
      <c r="VRL339" s="6"/>
      <c r="VRM339" s="6"/>
      <c r="VRN339" s="6"/>
      <c r="VRO339" s="6"/>
      <c r="VRP339" s="6"/>
      <c r="VRQ339" s="6"/>
      <c r="VRR339" s="6"/>
      <c r="VRS339" s="6"/>
      <c r="VRT339" s="6"/>
      <c r="VRU339" s="6"/>
      <c r="VRV339" s="6"/>
      <c r="VRW339" s="6"/>
      <c r="VRX339" s="6"/>
      <c r="VRY339" s="6"/>
      <c r="VRZ339" s="6"/>
      <c r="VSA339" s="6"/>
      <c r="VSB339" s="6"/>
      <c r="VSC339" s="6"/>
      <c r="VSD339" s="6"/>
      <c r="VSE339" s="6"/>
      <c r="VSF339" s="6"/>
      <c r="VSG339" s="6"/>
      <c r="VSH339" s="6"/>
      <c r="VSI339" s="6"/>
      <c r="VSJ339" s="6"/>
      <c r="VSK339" s="6"/>
      <c r="VSL339" s="6"/>
      <c r="VSM339" s="6"/>
      <c r="VSN339" s="6"/>
      <c r="VSO339" s="6"/>
      <c r="VSP339" s="6"/>
      <c r="VSQ339" s="6"/>
      <c r="VSR339" s="6"/>
      <c r="VSS339" s="6"/>
      <c r="VST339" s="6"/>
      <c r="VSU339" s="6"/>
      <c r="VSV339" s="6"/>
      <c r="VSW339" s="6"/>
      <c r="VSX339" s="6"/>
      <c r="VSY339" s="6"/>
      <c r="VSZ339" s="6"/>
      <c r="VTA339" s="6"/>
      <c r="VTB339" s="6"/>
      <c r="VTC339" s="6"/>
      <c r="VTD339" s="6"/>
      <c r="VTE339" s="6"/>
      <c r="VTF339" s="6"/>
      <c r="VTG339" s="6"/>
      <c r="VTH339" s="6"/>
      <c r="VTI339" s="6"/>
      <c r="VTJ339" s="6"/>
      <c r="VTK339" s="6"/>
      <c r="VTL339" s="6"/>
      <c r="VTM339" s="6"/>
      <c r="VTN339" s="6"/>
      <c r="VTO339" s="6"/>
      <c r="VTP339" s="6"/>
      <c r="VTQ339" s="6"/>
      <c r="VTR339" s="6"/>
      <c r="VTS339" s="6"/>
      <c r="VTT339" s="6"/>
      <c r="VTU339" s="6"/>
      <c r="VTV339" s="6"/>
      <c r="VTW339" s="6"/>
      <c r="VTX339" s="6"/>
      <c r="VTY339" s="6"/>
      <c r="VTZ339" s="6"/>
      <c r="VUA339" s="6"/>
      <c r="VUB339" s="6"/>
      <c r="VUC339" s="6"/>
      <c r="VUD339" s="6"/>
      <c r="VUE339" s="6"/>
      <c r="VUF339" s="6"/>
      <c r="VUG339" s="6"/>
      <c r="VUH339" s="6"/>
      <c r="VUI339" s="6"/>
      <c r="VUJ339" s="6"/>
      <c r="VUK339" s="6"/>
      <c r="VUL339" s="6"/>
      <c r="VUM339" s="6"/>
      <c r="VUN339" s="6"/>
      <c r="VUO339" s="6"/>
      <c r="VUP339" s="6"/>
      <c r="VUQ339" s="6"/>
      <c r="VUR339" s="6"/>
      <c r="VUS339" s="6"/>
      <c r="VUT339" s="6"/>
      <c r="VUU339" s="6"/>
      <c r="VUV339" s="6"/>
      <c r="VUW339" s="6"/>
      <c r="VUX339" s="6"/>
      <c r="VUY339" s="6"/>
      <c r="VUZ339" s="6"/>
      <c r="VVA339" s="6"/>
      <c r="VVB339" s="6"/>
      <c r="VVC339" s="6"/>
      <c r="VVD339" s="6"/>
      <c r="VVE339" s="6"/>
      <c r="VVF339" s="6"/>
      <c r="VVG339" s="6"/>
      <c r="VVH339" s="6"/>
      <c r="VVI339" s="6"/>
      <c r="VVJ339" s="6"/>
      <c r="VVK339" s="6"/>
      <c r="VVL339" s="6"/>
      <c r="VVM339" s="6"/>
      <c r="VVN339" s="6"/>
      <c r="VVO339" s="6"/>
      <c r="VVP339" s="6"/>
      <c r="VVQ339" s="6"/>
      <c r="VVR339" s="6"/>
      <c r="VVS339" s="6"/>
      <c r="VVT339" s="6"/>
      <c r="VVU339" s="6"/>
      <c r="VVV339" s="6"/>
      <c r="VVW339" s="6"/>
      <c r="VVX339" s="6"/>
      <c r="VVY339" s="6"/>
      <c r="VVZ339" s="6"/>
      <c r="VWA339" s="6"/>
      <c r="VWB339" s="6"/>
      <c r="VWC339" s="6"/>
      <c r="VWD339" s="6"/>
      <c r="VWE339" s="6"/>
      <c r="VWF339" s="6"/>
      <c r="VWG339" s="6"/>
      <c r="VWH339" s="6"/>
      <c r="VWI339" s="6"/>
      <c r="VWJ339" s="6"/>
      <c r="VWK339" s="6"/>
      <c r="VWL339" s="6"/>
      <c r="VWM339" s="6"/>
      <c r="VWN339" s="6"/>
      <c r="VWO339" s="6"/>
      <c r="VWP339" s="6"/>
      <c r="VWQ339" s="6"/>
      <c r="VWR339" s="6"/>
      <c r="VWS339" s="6"/>
      <c r="VWT339" s="6"/>
      <c r="VWU339" s="6"/>
      <c r="VWV339" s="6"/>
      <c r="VWW339" s="6"/>
      <c r="VWX339" s="6"/>
      <c r="VWY339" s="6"/>
      <c r="VWZ339" s="6"/>
      <c r="VXA339" s="6"/>
      <c r="VXB339" s="6"/>
      <c r="VXC339" s="6"/>
      <c r="VXD339" s="6"/>
      <c r="VXE339" s="6"/>
      <c r="VXF339" s="6"/>
      <c r="VXG339" s="6"/>
      <c r="VXH339" s="6"/>
      <c r="VXI339" s="6"/>
      <c r="VXJ339" s="6"/>
      <c r="VXK339" s="6"/>
      <c r="VXL339" s="6"/>
      <c r="VXM339" s="6"/>
      <c r="VXN339" s="6"/>
      <c r="VXO339" s="6"/>
      <c r="VXP339" s="6"/>
      <c r="VXQ339" s="6"/>
      <c r="VXR339" s="6"/>
      <c r="VXS339" s="6"/>
      <c r="VXT339" s="6"/>
      <c r="VXU339" s="6"/>
      <c r="VXV339" s="6"/>
      <c r="VXW339" s="6"/>
      <c r="VXX339" s="6"/>
      <c r="VXY339" s="6"/>
      <c r="VXZ339" s="6"/>
      <c r="VYA339" s="6"/>
      <c r="VYB339" s="6"/>
      <c r="VYC339" s="6"/>
      <c r="VYD339" s="6"/>
      <c r="VYE339" s="6"/>
      <c r="VYF339" s="6"/>
      <c r="VYG339" s="6"/>
      <c r="VYH339" s="6"/>
      <c r="VYI339" s="6"/>
      <c r="VYJ339" s="6"/>
      <c r="VYK339" s="6"/>
      <c r="VYL339" s="6"/>
      <c r="VYM339" s="6"/>
      <c r="VYN339" s="6"/>
      <c r="VYO339" s="6"/>
      <c r="VYP339" s="6"/>
      <c r="VYQ339" s="6"/>
      <c r="VYR339" s="6"/>
      <c r="VYS339" s="6"/>
      <c r="VYT339" s="6"/>
      <c r="VYU339" s="6"/>
      <c r="VYV339" s="6"/>
      <c r="VYW339" s="6"/>
      <c r="VYX339" s="6"/>
      <c r="VYY339" s="6"/>
      <c r="VYZ339" s="6"/>
      <c r="VZA339" s="6"/>
      <c r="VZB339" s="6"/>
      <c r="VZC339" s="6"/>
      <c r="VZD339" s="6"/>
      <c r="VZE339" s="6"/>
      <c r="VZF339" s="6"/>
      <c r="VZG339" s="6"/>
      <c r="VZH339" s="6"/>
      <c r="VZI339" s="6"/>
      <c r="VZJ339" s="6"/>
      <c r="VZK339" s="6"/>
      <c r="VZL339" s="6"/>
      <c r="VZM339" s="6"/>
      <c r="VZN339" s="6"/>
      <c r="VZO339" s="6"/>
      <c r="VZP339" s="6"/>
      <c r="VZQ339" s="6"/>
      <c r="VZR339" s="6"/>
      <c r="VZS339" s="6"/>
      <c r="VZT339" s="6"/>
      <c r="VZU339" s="6"/>
      <c r="VZV339" s="6"/>
      <c r="VZW339" s="6"/>
      <c r="VZX339" s="6"/>
      <c r="VZY339" s="6"/>
      <c r="VZZ339" s="6"/>
      <c r="WAA339" s="6"/>
      <c r="WAB339" s="6"/>
      <c r="WAC339" s="6"/>
      <c r="WAD339" s="6"/>
      <c r="WAE339" s="6"/>
      <c r="WAF339" s="6"/>
      <c r="WAG339" s="6"/>
      <c r="WAH339" s="6"/>
      <c r="WAI339" s="6"/>
      <c r="WAJ339" s="6"/>
      <c r="WAK339" s="6"/>
      <c r="WAL339" s="6"/>
      <c r="WAM339" s="6"/>
      <c r="WAN339" s="6"/>
      <c r="WAO339" s="6"/>
      <c r="WAP339" s="6"/>
      <c r="WAQ339" s="6"/>
      <c r="WAR339" s="6"/>
      <c r="WAS339" s="6"/>
      <c r="WAT339" s="6"/>
      <c r="WAU339" s="6"/>
      <c r="WAV339" s="6"/>
      <c r="WAW339" s="6"/>
      <c r="WAX339" s="6"/>
      <c r="WAY339" s="6"/>
      <c r="WAZ339" s="6"/>
      <c r="WBA339" s="6"/>
      <c r="WBB339" s="6"/>
      <c r="WBC339" s="6"/>
      <c r="WBD339" s="6"/>
      <c r="WBE339" s="6"/>
      <c r="WBF339" s="6"/>
      <c r="WBG339" s="6"/>
      <c r="WBH339" s="6"/>
      <c r="WBI339" s="6"/>
      <c r="WBJ339" s="6"/>
      <c r="WBK339" s="6"/>
      <c r="WBL339" s="6"/>
      <c r="WBM339" s="6"/>
      <c r="WBN339" s="6"/>
      <c r="WBO339" s="6"/>
      <c r="WBP339" s="6"/>
      <c r="WBQ339" s="6"/>
      <c r="WBR339" s="6"/>
      <c r="WBS339" s="6"/>
      <c r="WBT339" s="6"/>
      <c r="WBU339" s="6"/>
      <c r="WBV339" s="6"/>
      <c r="WBW339" s="6"/>
      <c r="WBX339" s="6"/>
      <c r="WBY339" s="6"/>
      <c r="WBZ339" s="6"/>
      <c r="WCA339" s="6"/>
      <c r="WCB339" s="6"/>
      <c r="WCC339" s="6"/>
      <c r="WCD339" s="6"/>
      <c r="WCE339" s="6"/>
      <c r="WCF339" s="6"/>
      <c r="WCG339" s="6"/>
      <c r="WCH339" s="6"/>
      <c r="WCI339" s="6"/>
      <c r="WCJ339" s="6"/>
      <c r="WCK339" s="6"/>
      <c r="WCL339" s="6"/>
      <c r="WCM339" s="6"/>
      <c r="WCN339" s="6"/>
      <c r="WCO339" s="6"/>
      <c r="WCP339" s="6"/>
      <c r="WCQ339" s="6"/>
      <c r="WCR339" s="6"/>
      <c r="WCS339" s="6"/>
      <c r="WCT339" s="6"/>
      <c r="WCU339" s="6"/>
      <c r="WCV339" s="6"/>
      <c r="WCW339" s="6"/>
      <c r="WCX339" s="6"/>
      <c r="WCY339" s="6"/>
      <c r="WCZ339" s="6"/>
      <c r="WDA339" s="6"/>
      <c r="WDB339" s="6"/>
      <c r="WDC339" s="6"/>
      <c r="WDD339" s="6"/>
      <c r="WDE339" s="6"/>
      <c r="WDF339" s="6"/>
      <c r="WDG339" s="6"/>
      <c r="WDH339" s="6"/>
      <c r="WDI339" s="6"/>
      <c r="WDJ339" s="6"/>
      <c r="WDK339" s="6"/>
      <c r="WDL339" s="6"/>
      <c r="WDM339" s="6"/>
      <c r="WDN339" s="6"/>
      <c r="WDO339" s="6"/>
      <c r="WDP339" s="6"/>
      <c r="WDQ339" s="6"/>
      <c r="WDR339" s="6"/>
      <c r="WDS339" s="6"/>
      <c r="WDT339" s="6"/>
      <c r="WDU339" s="6"/>
      <c r="WDV339" s="6"/>
      <c r="WDW339" s="6"/>
      <c r="WDX339" s="6"/>
      <c r="WDY339" s="6"/>
      <c r="WDZ339" s="6"/>
      <c r="WEA339" s="6"/>
      <c r="WEB339" s="6"/>
      <c r="WEC339" s="6"/>
      <c r="WED339" s="6"/>
      <c r="WEE339" s="6"/>
      <c r="WEF339" s="6"/>
      <c r="WEG339" s="6"/>
      <c r="WEH339" s="6"/>
      <c r="WEI339" s="6"/>
      <c r="WEJ339" s="6"/>
      <c r="WEK339" s="6"/>
      <c r="WEL339" s="6"/>
      <c r="WEM339" s="6"/>
      <c r="WEN339" s="6"/>
      <c r="WEO339" s="6"/>
      <c r="WEP339" s="6"/>
      <c r="WEQ339" s="6"/>
      <c r="WER339" s="6"/>
      <c r="WES339" s="6"/>
      <c r="WET339" s="6"/>
      <c r="WEU339" s="6"/>
      <c r="WEV339" s="6"/>
      <c r="WEW339" s="6"/>
      <c r="WEX339" s="6"/>
      <c r="WEY339" s="6"/>
      <c r="WEZ339" s="6"/>
      <c r="WFA339" s="6"/>
      <c r="WFB339" s="6"/>
      <c r="WFC339" s="6"/>
      <c r="WFD339" s="6"/>
      <c r="WFE339" s="6"/>
      <c r="WFF339" s="6"/>
      <c r="WFG339" s="6"/>
      <c r="WFH339" s="6"/>
      <c r="WFI339" s="6"/>
      <c r="WFJ339" s="6"/>
      <c r="WFK339" s="6"/>
      <c r="WFL339" s="6"/>
      <c r="WFM339" s="6"/>
      <c r="WFN339" s="6"/>
      <c r="WFO339" s="6"/>
      <c r="WFP339" s="6"/>
      <c r="WFQ339" s="6"/>
      <c r="WFR339" s="6"/>
      <c r="WFS339" s="6"/>
      <c r="WFT339" s="6"/>
      <c r="WFU339" s="6"/>
      <c r="WFV339" s="6"/>
      <c r="WFW339" s="6"/>
      <c r="WFX339" s="6"/>
      <c r="WFY339" s="6"/>
      <c r="WFZ339" s="6"/>
      <c r="WGA339" s="6"/>
      <c r="WGB339" s="6"/>
      <c r="WGC339" s="6"/>
      <c r="WGD339" s="6"/>
      <c r="WGE339" s="6"/>
      <c r="WGF339" s="6"/>
      <c r="WGG339" s="6"/>
      <c r="WGH339" s="6"/>
      <c r="WGI339" s="6"/>
      <c r="WGJ339" s="6"/>
      <c r="WGK339" s="6"/>
      <c r="WGL339" s="6"/>
      <c r="WGM339" s="6"/>
      <c r="WGN339" s="6"/>
      <c r="WGO339" s="6"/>
      <c r="WGP339" s="6"/>
      <c r="WGQ339" s="6"/>
      <c r="WGR339" s="6"/>
      <c r="WGS339" s="6"/>
      <c r="WGT339" s="6"/>
      <c r="WGU339" s="6"/>
      <c r="WGV339" s="6"/>
      <c r="WGW339" s="6"/>
      <c r="WGX339" s="6"/>
      <c r="WGY339" s="6"/>
      <c r="WGZ339" s="6"/>
      <c r="WHA339" s="6"/>
      <c r="WHB339" s="6"/>
      <c r="WHC339" s="6"/>
      <c r="WHD339" s="6"/>
      <c r="WHE339" s="6"/>
      <c r="WHF339" s="6"/>
      <c r="WHG339" s="6"/>
      <c r="WHH339" s="6"/>
      <c r="WHI339" s="6"/>
      <c r="WHJ339" s="6"/>
      <c r="WHK339" s="6"/>
      <c r="WHL339" s="6"/>
      <c r="WHM339" s="6"/>
      <c r="WHN339" s="6"/>
      <c r="WHO339" s="6"/>
      <c r="WHP339" s="6"/>
      <c r="WHQ339" s="6"/>
      <c r="WHR339" s="6"/>
      <c r="WHS339" s="6"/>
      <c r="WHT339" s="6"/>
      <c r="WHU339" s="6"/>
      <c r="WHV339" s="6"/>
      <c r="WHW339" s="6"/>
      <c r="WHX339" s="6"/>
      <c r="WHY339" s="6"/>
      <c r="WHZ339" s="6"/>
      <c r="WIA339" s="6"/>
      <c r="WIB339" s="6"/>
      <c r="WIC339" s="6"/>
      <c r="WID339" s="6"/>
      <c r="WIE339" s="6"/>
      <c r="WIF339" s="6"/>
      <c r="WIG339" s="6"/>
      <c r="WIH339" s="6"/>
      <c r="WII339" s="6"/>
      <c r="WIJ339" s="6"/>
      <c r="WIK339" s="6"/>
      <c r="WIL339" s="6"/>
      <c r="WIM339" s="6"/>
      <c r="WIN339" s="6"/>
      <c r="WIO339" s="6"/>
      <c r="WIP339" s="6"/>
      <c r="WIQ339" s="6"/>
      <c r="WIR339" s="6"/>
      <c r="WIS339" s="6"/>
      <c r="WIT339" s="6"/>
      <c r="WIU339" s="6"/>
      <c r="WIV339" s="6"/>
      <c r="WIW339" s="6"/>
      <c r="WIX339" s="6"/>
      <c r="WIY339" s="6"/>
      <c r="WIZ339" s="6"/>
      <c r="WJA339" s="6"/>
      <c r="WJB339" s="6"/>
      <c r="WJC339" s="6"/>
      <c r="WJD339" s="6"/>
      <c r="WJE339" s="6"/>
      <c r="WJF339" s="6"/>
      <c r="WJG339" s="6"/>
      <c r="WJH339" s="6"/>
      <c r="WJI339" s="6"/>
      <c r="WJJ339" s="6"/>
      <c r="WJK339" s="6"/>
      <c r="WJL339" s="6"/>
      <c r="WJM339" s="6"/>
      <c r="WJN339" s="6"/>
      <c r="WJO339" s="6"/>
      <c r="WJP339" s="6"/>
      <c r="WJQ339" s="6"/>
      <c r="WJR339" s="6"/>
      <c r="WJS339" s="6"/>
      <c r="WJT339" s="6"/>
      <c r="WJU339" s="6"/>
      <c r="WJV339" s="6"/>
      <c r="WJW339" s="6"/>
      <c r="WJX339" s="6"/>
      <c r="WJY339" s="6"/>
      <c r="WJZ339" s="6"/>
      <c r="WKA339" s="6"/>
      <c r="WKB339" s="6"/>
      <c r="WKC339" s="6"/>
      <c r="WKD339" s="6"/>
      <c r="WKE339" s="6"/>
      <c r="WKF339" s="6"/>
      <c r="WKG339" s="6"/>
      <c r="WKH339" s="6"/>
      <c r="WKI339" s="6"/>
      <c r="WKJ339" s="6"/>
      <c r="WKK339" s="6"/>
      <c r="WKL339" s="6"/>
      <c r="WKM339" s="6"/>
      <c r="WKN339" s="6"/>
      <c r="WKO339" s="6"/>
      <c r="WKP339" s="6"/>
      <c r="WKQ339" s="6"/>
      <c r="WKR339" s="6"/>
      <c r="WKS339" s="6"/>
      <c r="WKT339" s="6"/>
      <c r="WKU339" s="6"/>
      <c r="WKV339" s="6"/>
      <c r="WKW339" s="6"/>
      <c r="WKX339" s="6"/>
      <c r="WKY339" s="6"/>
      <c r="WKZ339" s="6"/>
      <c r="WLA339" s="6"/>
      <c r="WLB339" s="6"/>
      <c r="WLC339" s="6"/>
      <c r="WLD339" s="6"/>
      <c r="WLE339" s="6"/>
      <c r="WLF339" s="6"/>
      <c r="WLG339" s="6"/>
      <c r="WLH339" s="6"/>
      <c r="WLI339" s="6"/>
      <c r="WLJ339" s="6"/>
      <c r="WLK339" s="6"/>
      <c r="WLL339" s="6"/>
      <c r="WLM339" s="6"/>
      <c r="WLN339" s="6"/>
      <c r="WLO339" s="6"/>
      <c r="WLP339" s="6"/>
      <c r="WLQ339" s="6"/>
      <c r="WLR339" s="6"/>
      <c r="WLS339" s="6"/>
      <c r="WLT339" s="6"/>
      <c r="WLU339" s="6"/>
      <c r="WLV339" s="6"/>
      <c r="WLW339" s="6"/>
      <c r="WLX339" s="6"/>
      <c r="WLY339" s="6"/>
      <c r="WLZ339" s="6"/>
      <c r="WMA339" s="6"/>
      <c r="WMB339" s="6"/>
      <c r="WMC339" s="6"/>
      <c r="WMD339" s="6"/>
      <c r="WME339" s="6"/>
      <c r="WMF339" s="6"/>
      <c r="WMG339" s="6"/>
      <c r="WMH339" s="6"/>
      <c r="WMI339" s="6"/>
      <c r="WMJ339" s="6"/>
      <c r="WMK339" s="6"/>
      <c r="WML339" s="6"/>
      <c r="WMM339" s="6"/>
      <c r="WMN339" s="6"/>
      <c r="WMO339" s="6"/>
      <c r="WMP339" s="6"/>
      <c r="WMQ339" s="6"/>
      <c r="WMR339" s="6"/>
      <c r="WMS339" s="6"/>
      <c r="WMT339" s="6"/>
      <c r="WMU339" s="6"/>
      <c r="WMV339" s="6"/>
      <c r="WMW339" s="6"/>
      <c r="WMX339" s="6"/>
      <c r="WMY339" s="6"/>
      <c r="WMZ339" s="6"/>
      <c r="WNA339" s="6"/>
      <c r="WNB339" s="6"/>
      <c r="WNC339" s="6"/>
      <c r="WND339" s="6"/>
      <c r="WNE339" s="6"/>
      <c r="WNF339" s="6"/>
      <c r="WNG339" s="6"/>
      <c r="WNH339" s="6"/>
      <c r="WNI339" s="6"/>
      <c r="WNJ339" s="6"/>
      <c r="WNK339" s="6"/>
      <c r="WNL339" s="6"/>
      <c r="WNM339" s="6"/>
      <c r="WNN339" s="6"/>
      <c r="WNO339" s="6"/>
      <c r="WNP339" s="6"/>
      <c r="WNQ339" s="6"/>
      <c r="WNR339" s="6"/>
      <c r="WNS339" s="6"/>
      <c r="WNT339" s="6"/>
      <c r="WNU339" s="6"/>
      <c r="WNV339" s="6"/>
      <c r="WNW339" s="6"/>
      <c r="WNX339" s="6"/>
      <c r="WNY339" s="6"/>
      <c r="WNZ339" s="6"/>
      <c r="WOA339" s="6"/>
      <c r="WOB339" s="6"/>
      <c r="WOC339" s="6"/>
      <c r="WOD339" s="6"/>
      <c r="WOE339" s="6"/>
      <c r="WOF339" s="6"/>
      <c r="WOG339" s="6"/>
      <c r="WOH339" s="6"/>
      <c r="WOI339" s="6"/>
      <c r="WOJ339" s="6"/>
      <c r="WOK339" s="6"/>
      <c r="WOL339" s="6"/>
      <c r="WOM339" s="6"/>
      <c r="WON339" s="6"/>
      <c r="WOO339" s="6"/>
      <c r="WOP339" s="6"/>
      <c r="WOQ339" s="6"/>
      <c r="WOR339" s="6"/>
      <c r="WOS339" s="6"/>
      <c r="WOT339" s="6"/>
      <c r="WOU339" s="6"/>
      <c r="WOV339" s="6"/>
      <c r="WOW339" s="6"/>
      <c r="WOX339" s="6"/>
      <c r="WOY339" s="6"/>
      <c r="WOZ339" s="6"/>
      <c r="WPA339" s="6"/>
      <c r="WPB339" s="6"/>
      <c r="WPC339" s="6"/>
      <c r="WPD339" s="6"/>
      <c r="WPE339" s="6"/>
      <c r="WPF339" s="6"/>
      <c r="WPG339" s="6"/>
      <c r="WPH339" s="6"/>
      <c r="WPI339" s="6"/>
      <c r="WPJ339" s="6"/>
      <c r="WPK339" s="6"/>
      <c r="WPL339" s="6"/>
      <c r="WPM339" s="6"/>
      <c r="WPN339" s="6"/>
      <c r="WPO339" s="6"/>
      <c r="WPP339" s="6"/>
      <c r="WPQ339" s="6"/>
      <c r="WPR339" s="6"/>
      <c r="WPS339" s="6"/>
      <c r="WPT339" s="6"/>
      <c r="WPU339" s="6"/>
      <c r="WPV339" s="6"/>
      <c r="WPW339" s="6"/>
      <c r="WPX339" s="6"/>
      <c r="WPY339" s="6"/>
      <c r="WPZ339" s="6"/>
      <c r="WQA339" s="6"/>
      <c r="WQB339" s="6"/>
      <c r="WQC339" s="6"/>
      <c r="WQD339" s="6"/>
      <c r="WQE339" s="6"/>
      <c r="WQF339" s="6"/>
      <c r="WQG339" s="6"/>
      <c r="WQH339" s="6"/>
      <c r="WQI339" s="6"/>
      <c r="WQJ339" s="6"/>
      <c r="WQK339" s="6"/>
      <c r="WQL339" s="6"/>
      <c r="WQM339" s="6"/>
      <c r="WQN339" s="6"/>
      <c r="WQO339" s="6"/>
      <c r="WQP339" s="6"/>
      <c r="WQQ339" s="6"/>
      <c r="WQR339" s="6"/>
      <c r="WQS339" s="6"/>
      <c r="WQT339" s="6"/>
      <c r="WQU339" s="6"/>
      <c r="WQV339" s="6"/>
      <c r="WQW339" s="6"/>
      <c r="WQX339" s="6"/>
      <c r="WQY339" s="6"/>
      <c r="WQZ339" s="6"/>
      <c r="WRA339" s="6"/>
      <c r="WRB339" s="6"/>
      <c r="WRC339" s="6"/>
      <c r="WRD339" s="6"/>
      <c r="WRE339" s="6"/>
      <c r="WRF339" s="6"/>
      <c r="WRG339" s="6"/>
      <c r="WRH339" s="6"/>
      <c r="WRI339" s="6"/>
      <c r="WRJ339" s="6"/>
      <c r="WRK339" s="6"/>
      <c r="WRL339" s="6"/>
      <c r="WRM339" s="6"/>
      <c r="WRN339" s="6"/>
      <c r="WRO339" s="6"/>
      <c r="WRP339" s="6"/>
      <c r="WRQ339" s="6"/>
      <c r="WRR339" s="6"/>
      <c r="WRS339" s="6"/>
      <c r="WRT339" s="6"/>
      <c r="WRU339" s="6"/>
      <c r="WRV339" s="6"/>
      <c r="WRW339" s="6"/>
      <c r="WRX339" s="6"/>
      <c r="WRY339" s="6"/>
      <c r="WRZ339" s="6"/>
      <c r="WSA339" s="6"/>
      <c r="WSB339" s="6"/>
      <c r="WSC339" s="6"/>
      <c r="WSD339" s="6"/>
      <c r="WSE339" s="6"/>
      <c r="WSF339" s="6"/>
      <c r="WSG339" s="6"/>
      <c r="WSH339" s="6"/>
      <c r="WSI339" s="6"/>
      <c r="WSJ339" s="6"/>
      <c r="WSK339" s="6"/>
      <c r="WSL339" s="6"/>
      <c r="WSM339" s="6"/>
      <c r="WSN339" s="6"/>
      <c r="WSO339" s="6"/>
      <c r="WSP339" s="6"/>
      <c r="WSQ339" s="6"/>
      <c r="WSR339" s="6"/>
      <c r="WSS339" s="6"/>
      <c r="WST339" s="6"/>
      <c r="WSU339" s="6"/>
      <c r="WSV339" s="6"/>
      <c r="WSW339" s="6"/>
      <c r="WSX339" s="6"/>
      <c r="WSY339" s="6"/>
      <c r="WSZ339" s="6"/>
      <c r="WTA339" s="6"/>
      <c r="WTB339" s="6"/>
      <c r="WTC339" s="6"/>
      <c r="WTD339" s="6"/>
      <c r="WTE339" s="6"/>
      <c r="WTF339" s="6"/>
      <c r="WTG339" s="6"/>
      <c r="WTH339" s="6"/>
      <c r="WTI339" s="6"/>
      <c r="WTJ339" s="6"/>
      <c r="WTK339" s="6"/>
      <c r="WTL339" s="6"/>
      <c r="WTM339" s="6"/>
      <c r="WTN339" s="6"/>
      <c r="WTO339" s="6"/>
      <c r="WTP339" s="6"/>
      <c r="WTQ339" s="6"/>
      <c r="WTR339" s="6"/>
      <c r="WTS339" s="6"/>
      <c r="WTT339" s="6"/>
      <c r="WTU339" s="6"/>
      <c r="WTV339" s="6"/>
      <c r="WTW339" s="6"/>
      <c r="WTX339" s="6"/>
      <c r="WTY339" s="6"/>
      <c r="WTZ339" s="6"/>
      <c r="WUA339" s="6"/>
      <c r="WUB339" s="6"/>
      <c r="WUC339" s="6"/>
      <c r="WUD339" s="6"/>
      <c r="WUE339" s="6"/>
      <c r="WUF339" s="6"/>
      <c r="WUG339" s="6"/>
      <c r="WUH339" s="6"/>
      <c r="WUI339" s="6"/>
      <c r="WUJ339" s="6"/>
      <c r="WUK339" s="6"/>
      <c r="WUL339" s="6"/>
      <c r="WUM339" s="6"/>
      <c r="WUN339" s="6"/>
      <c r="WUO339" s="6"/>
      <c r="WUP339" s="6"/>
      <c r="WUQ339" s="6"/>
      <c r="WUR339" s="6"/>
      <c r="WUS339" s="6"/>
      <c r="WUT339" s="6"/>
      <c r="WUU339" s="6"/>
      <c r="WUV339" s="6"/>
      <c r="WUW339" s="6"/>
      <c r="WUX339" s="6"/>
      <c r="WUY339" s="6"/>
      <c r="WUZ339" s="6"/>
      <c r="WVA339" s="6"/>
      <c r="WVB339" s="6"/>
      <c r="WVC339" s="6"/>
      <c r="WVD339" s="6"/>
      <c r="WVE339" s="6"/>
      <c r="WVF339" s="6"/>
      <c r="WVG339" s="6"/>
      <c r="WVH339" s="6"/>
      <c r="WVI339" s="6"/>
      <c r="WVJ339" s="6"/>
      <c r="WVK339" s="6"/>
      <c r="WVL339" s="6"/>
      <c r="WVM339" s="6"/>
      <c r="WVN339" s="6"/>
      <c r="WVO339" s="6"/>
      <c r="WVP339" s="6"/>
      <c r="WVQ339" s="6"/>
      <c r="WVR339" s="6"/>
      <c r="WVS339" s="6"/>
      <c r="WVT339" s="6"/>
      <c r="WVU339" s="6"/>
      <c r="WVV339" s="6"/>
      <c r="WVW339" s="6"/>
      <c r="WVX339" s="6"/>
      <c r="WVY339" s="6"/>
      <c r="WVZ339" s="6"/>
      <c r="WWA339" s="6"/>
      <c r="WWB339" s="6"/>
      <c r="WWC339" s="6"/>
      <c r="WWD339" s="6"/>
      <c r="WWE339" s="6"/>
      <c r="WWF339" s="6"/>
      <c r="WWG339" s="6"/>
      <c r="WWH339" s="6"/>
      <c r="WWI339" s="6"/>
      <c r="WWJ339" s="6"/>
      <c r="WWK339" s="6"/>
      <c r="WWL339" s="6"/>
      <c r="WWM339" s="6"/>
      <c r="WWN339" s="6"/>
      <c r="WWO339" s="6"/>
      <c r="WWP339" s="6"/>
      <c r="WWQ339" s="6"/>
      <c r="WWR339" s="6"/>
      <c r="WWS339" s="6"/>
      <c r="WWT339" s="6"/>
      <c r="WWU339" s="6"/>
      <c r="WWV339" s="6"/>
      <c r="WWW339" s="6"/>
      <c r="WWX339" s="6"/>
      <c r="WWY339" s="6"/>
      <c r="WWZ339" s="6"/>
      <c r="WXA339" s="6"/>
      <c r="WXB339" s="6"/>
      <c r="WXC339" s="6"/>
      <c r="WXD339" s="6"/>
      <c r="WXE339" s="6"/>
      <c r="WXF339" s="6"/>
      <c r="WXG339" s="6"/>
      <c r="WXH339" s="6"/>
      <c r="WXI339" s="6"/>
      <c r="WXJ339" s="6"/>
      <c r="WXK339" s="6"/>
      <c r="WXL339" s="6"/>
      <c r="WXM339" s="6"/>
      <c r="WXN339" s="6"/>
      <c r="WXO339" s="6"/>
      <c r="WXP339" s="6"/>
      <c r="WXQ339" s="6"/>
      <c r="WXR339" s="6"/>
      <c r="WXS339" s="6"/>
      <c r="WXT339" s="6"/>
      <c r="WXU339" s="6"/>
      <c r="WXV339" s="6"/>
      <c r="WXW339" s="6"/>
      <c r="WXX339" s="6"/>
      <c r="WXY339" s="6"/>
      <c r="WXZ339" s="6"/>
      <c r="WYA339" s="6"/>
      <c r="WYB339" s="6"/>
      <c r="WYC339" s="6"/>
      <c r="WYD339" s="6"/>
      <c r="WYE339" s="6"/>
      <c r="WYF339" s="6"/>
      <c r="WYG339" s="6"/>
      <c r="WYH339" s="6"/>
      <c r="WYI339" s="6"/>
      <c r="WYJ339" s="6"/>
      <c r="WYK339" s="6"/>
      <c r="WYL339" s="6"/>
      <c r="WYM339" s="6"/>
      <c r="WYN339" s="6"/>
      <c r="WYO339" s="6"/>
      <c r="WYP339" s="6"/>
      <c r="WYQ339" s="6"/>
      <c r="WYR339" s="6"/>
      <c r="WYS339" s="6"/>
      <c r="WYT339" s="6"/>
      <c r="WYU339" s="6"/>
      <c r="WYV339" s="6"/>
      <c r="WYW339" s="6"/>
      <c r="WYX339" s="6"/>
      <c r="WYY339" s="6"/>
      <c r="WYZ339" s="6"/>
      <c r="WZA339" s="6"/>
      <c r="WZB339" s="6"/>
      <c r="WZC339" s="6"/>
      <c r="WZD339" s="6"/>
      <c r="WZE339" s="6"/>
      <c r="WZF339" s="6"/>
      <c r="WZG339" s="6"/>
      <c r="WZH339" s="6"/>
      <c r="WZI339" s="6"/>
      <c r="WZJ339" s="6"/>
      <c r="WZK339" s="6"/>
      <c r="WZL339" s="6"/>
      <c r="WZM339" s="6"/>
      <c r="WZN339" s="6"/>
      <c r="WZO339" s="6"/>
      <c r="WZP339" s="6"/>
      <c r="WZQ339" s="6"/>
      <c r="WZR339" s="6"/>
      <c r="WZS339" s="6"/>
      <c r="WZT339" s="6"/>
      <c r="WZU339" s="6"/>
      <c r="WZV339" s="6"/>
      <c r="WZW339" s="6"/>
      <c r="WZX339" s="6"/>
      <c r="WZY339" s="6"/>
      <c r="WZZ339" s="6"/>
      <c r="XAA339" s="6"/>
      <c r="XAB339" s="6"/>
      <c r="XAC339" s="6"/>
      <c r="XAD339" s="6"/>
      <c r="XAE339" s="6"/>
      <c r="XAF339" s="6"/>
      <c r="XAG339" s="6"/>
      <c r="XAH339" s="6"/>
      <c r="XAI339" s="6"/>
      <c r="XAJ339" s="6"/>
      <c r="XAK339" s="6"/>
      <c r="XAL339" s="6"/>
      <c r="XAM339" s="6"/>
      <c r="XAN339" s="6"/>
      <c r="XAO339" s="6"/>
      <c r="XAP339" s="6"/>
      <c r="XAQ339" s="6"/>
      <c r="XAR339" s="6"/>
      <c r="XAS339" s="6"/>
      <c r="XAT339" s="6"/>
      <c r="XAU339" s="6"/>
      <c r="XAV339" s="6"/>
      <c r="XAW339" s="6"/>
      <c r="XAX339" s="6"/>
      <c r="XAY339" s="6"/>
      <c r="XAZ339" s="6"/>
      <c r="XBA339" s="6"/>
      <c r="XBB339" s="6"/>
      <c r="XBC339" s="6"/>
      <c r="XBD339" s="6"/>
      <c r="XBE339" s="6"/>
      <c r="XBF339" s="6"/>
      <c r="XBG339" s="6"/>
      <c r="XBH339" s="6"/>
      <c r="XBI339" s="6"/>
      <c r="XBJ339" s="6"/>
      <c r="XBK339" s="6"/>
      <c r="XBL339" s="6"/>
      <c r="XBM339" s="6"/>
      <c r="XBN339" s="6"/>
      <c r="XBO339" s="6"/>
      <c r="XBP339" s="6"/>
      <c r="XBQ339" s="6"/>
      <c r="XBR339" s="6"/>
      <c r="XBS339" s="6"/>
      <c r="XBT339" s="6"/>
      <c r="XBU339" s="6"/>
      <c r="XBV339" s="6"/>
      <c r="XBW339" s="6"/>
      <c r="XBX339" s="6"/>
      <c r="XBY339" s="6"/>
      <c r="XBZ339" s="6"/>
      <c r="XCA339" s="6"/>
      <c r="XCB339" s="6"/>
      <c r="XCC339" s="6"/>
      <c r="XCD339" s="6"/>
      <c r="XCE339" s="6"/>
      <c r="XCF339" s="6"/>
      <c r="XCG339" s="6"/>
      <c r="XCH339" s="6"/>
      <c r="XCI339" s="6"/>
      <c r="XCJ339" s="6"/>
      <c r="XCK339" s="6"/>
      <c r="XCL339" s="6"/>
      <c r="XCM339" s="6"/>
      <c r="XCN339" s="6"/>
      <c r="XCO339" s="6"/>
      <c r="XCP339" s="6"/>
      <c r="XCQ339" s="6"/>
      <c r="XCR339" s="6"/>
      <c r="XCS339" s="6"/>
      <c r="XCT339" s="6"/>
      <c r="XCU339" s="6"/>
      <c r="XCV339" s="6"/>
      <c r="XCW339" s="6"/>
      <c r="XCX339" s="6"/>
      <c r="XCY339" s="6"/>
      <c r="XCZ339" s="6"/>
      <c r="XDA339" s="6"/>
      <c r="XDB339" s="6"/>
      <c r="XDC339" s="6"/>
      <c r="XDD339" s="6"/>
      <c r="XDE339" s="6"/>
      <c r="XDF339" s="6"/>
      <c r="XDG339" s="6"/>
      <c r="XDH339" s="6"/>
      <c r="XDI339" s="6"/>
      <c r="XDJ339" s="6"/>
      <c r="XDK339" s="6"/>
      <c r="XDL339" s="6"/>
      <c r="XDM339" s="6"/>
      <c r="XDN339" s="6"/>
      <c r="XDO339" s="6"/>
      <c r="XDP339" s="6"/>
      <c r="XDQ339" s="6"/>
      <c r="XDR339" s="6"/>
      <c r="XDS339" s="6"/>
      <c r="XDT339" s="6"/>
      <c r="XDU339" s="6"/>
      <c r="XDV339" s="6"/>
      <c r="XDW339" s="6"/>
      <c r="XDX339" s="6"/>
      <c r="XDY339" s="6"/>
      <c r="XDZ339" s="6"/>
      <c r="XEA339" s="6"/>
      <c r="XEB339" s="6"/>
      <c r="XEC339" s="6"/>
      <c r="XED339" s="6"/>
      <c r="XEE339" s="6"/>
      <c r="XEF339" s="6"/>
      <c r="XEG339" s="6"/>
      <c r="XEH339" s="6"/>
      <c r="XEI339" s="6"/>
      <c r="XEJ339" s="6"/>
      <c r="XEK339" s="6"/>
      <c r="XEL339" s="6"/>
      <c r="XEM339" s="6"/>
      <c r="XEN339" s="6"/>
      <c r="XEO339" s="6"/>
    </row>
    <row r="340" s="5" customFormat="1" ht="71" customHeight="1" spans="1:16375">
      <c r="A340" s="36" t="s">
        <v>226</v>
      </c>
      <c r="B340" s="37" t="s">
        <v>1211</v>
      </c>
      <c r="C340" s="37" t="s">
        <v>1212</v>
      </c>
      <c r="D340" s="37" t="s">
        <v>179</v>
      </c>
      <c r="E340" s="37" t="s">
        <v>355</v>
      </c>
      <c r="F340" s="37" t="s">
        <v>131</v>
      </c>
      <c r="G340" s="37" t="s">
        <v>416</v>
      </c>
      <c r="H340" s="37" t="s">
        <v>925</v>
      </c>
      <c r="I340" s="36"/>
      <c r="J340" s="54">
        <v>50</v>
      </c>
      <c r="K340" s="54"/>
      <c r="L340" s="54"/>
      <c r="M340" s="54"/>
      <c r="N340" s="54"/>
      <c r="O340" s="54"/>
      <c r="P340" s="54">
        <v>50</v>
      </c>
      <c r="Q340" s="54"/>
      <c r="R340" s="54"/>
      <c r="S340" s="54"/>
      <c r="T340" s="54"/>
      <c r="U340" s="54"/>
      <c r="V340" s="54"/>
      <c r="W340" s="54"/>
      <c r="X340" s="37" t="s">
        <v>128</v>
      </c>
      <c r="Y340" s="37" t="s">
        <v>129</v>
      </c>
      <c r="Z340" s="37" t="s">
        <v>110</v>
      </c>
      <c r="AA340" s="37" t="s">
        <v>110</v>
      </c>
      <c r="AB340" s="37" t="s">
        <v>129</v>
      </c>
      <c r="AC340" s="37" t="s">
        <v>129</v>
      </c>
      <c r="AD340" s="37">
        <v>20</v>
      </c>
      <c r="AE340" s="37">
        <v>60</v>
      </c>
      <c r="AF340" s="37">
        <v>60</v>
      </c>
      <c r="AG340" s="37" t="s">
        <v>351</v>
      </c>
      <c r="AH340" s="37" t="s">
        <v>490</v>
      </c>
      <c r="AI340" s="37"/>
      <c r="AJ340" s="105"/>
      <c r="XEJ340" s="6"/>
      <c r="XEK340" s="6"/>
      <c r="XEL340" s="6"/>
      <c r="XEM340" s="6"/>
      <c r="XEN340" s="6"/>
      <c r="XEO340" s="8"/>
      <c r="XEP340" s="8"/>
      <c r="XEQ340" s="8"/>
      <c r="XER340" s="8"/>
      <c r="XES340" s="8"/>
      <c r="XET340" s="8"/>
      <c r="XEU340" s="8"/>
    </row>
    <row r="341" s="5" customFormat="1" ht="71" customHeight="1" spans="1:16375">
      <c r="A341" s="36" t="s">
        <v>226</v>
      </c>
      <c r="B341" s="37" t="s">
        <v>1213</v>
      </c>
      <c r="C341" s="37" t="s">
        <v>1214</v>
      </c>
      <c r="D341" s="37" t="s">
        <v>179</v>
      </c>
      <c r="E341" s="37" t="s">
        <v>1215</v>
      </c>
      <c r="F341" s="37" t="s">
        <v>131</v>
      </c>
      <c r="G341" s="37" t="s">
        <v>416</v>
      </c>
      <c r="H341" s="37" t="s">
        <v>1216</v>
      </c>
      <c r="I341" s="36"/>
      <c r="J341" s="54">
        <v>50</v>
      </c>
      <c r="K341" s="54"/>
      <c r="L341" s="54"/>
      <c r="M341" s="54"/>
      <c r="N341" s="54"/>
      <c r="O341" s="54"/>
      <c r="P341" s="54">
        <v>50</v>
      </c>
      <c r="Q341" s="54"/>
      <c r="R341" s="54"/>
      <c r="S341" s="54"/>
      <c r="T341" s="54"/>
      <c r="U341" s="54"/>
      <c r="V341" s="54"/>
      <c r="W341" s="54"/>
      <c r="X341" s="37" t="s">
        <v>128</v>
      </c>
      <c r="Y341" s="37" t="s">
        <v>129</v>
      </c>
      <c r="Z341" s="37" t="s">
        <v>110</v>
      </c>
      <c r="AA341" s="37" t="s">
        <v>110</v>
      </c>
      <c r="AB341" s="37" t="s">
        <v>110</v>
      </c>
      <c r="AC341" s="37" t="s">
        <v>129</v>
      </c>
      <c r="AD341" s="37">
        <v>30</v>
      </c>
      <c r="AE341" s="37">
        <v>70</v>
      </c>
      <c r="AF341" s="37">
        <v>70</v>
      </c>
      <c r="AG341" s="37" t="s">
        <v>351</v>
      </c>
      <c r="AH341" s="37" t="s">
        <v>895</v>
      </c>
      <c r="AI341" s="37"/>
      <c r="AJ341" s="105"/>
      <c r="XEJ341" s="6"/>
      <c r="XEK341" s="6"/>
      <c r="XEL341" s="6"/>
      <c r="XEM341" s="6"/>
      <c r="XEN341" s="6"/>
      <c r="XEO341" s="8"/>
      <c r="XEP341" s="8"/>
      <c r="XEQ341" s="8"/>
      <c r="XER341" s="8"/>
      <c r="XES341" s="8"/>
      <c r="XET341" s="8"/>
      <c r="XEU341" s="8"/>
    </row>
    <row r="342" s="5" customFormat="1" ht="71" customHeight="1" spans="1:16375">
      <c r="A342" s="36" t="s">
        <v>226</v>
      </c>
      <c r="B342" s="37" t="s">
        <v>1217</v>
      </c>
      <c r="C342" s="37" t="s">
        <v>1218</v>
      </c>
      <c r="D342" s="37" t="s">
        <v>179</v>
      </c>
      <c r="E342" s="37" t="s">
        <v>180</v>
      </c>
      <c r="F342" s="37" t="s">
        <v>131</v>
      </c>
      <c r="G342" s="37" t="s">
        <v>416</v>
      </c>
      <c r="H342" s="37" t="s">
        <v>1219</v>
      </c>
      <c r="I342" s="36"/>
      <c r="J342" s="54">
        <v>70</v>
      </c>
      <c r="K342" s="54"/>
      <c r="L342" s="54"/>
      <c r="M342" s="54"/>
      <c r="N342" s="54"/>
      <c r="O342" s="54"/>
      <c r="P342" s="54">
        <v>70</v>
      </c>
      <c r="Q342" s="54"/>
      <c r="R342" s="54"/>
      <c r="S342" s="54"/>
      <c r="T342" s="54"/>
      <c r="U342" s="54"/>
      <c r="V342" s="54"/>
      <c r="W342" s="54"/>
      <c r="X342" s="37" t="s">
        <v>128</v>
      </c>
      <c r="Y342" s="37" t="s">
        <v>129</v>
      </c>
      <c r="Z342" s="37" t="s">
        <v>110</v>
      </c>
      <c r="AA342" s="37" t="s">
        <v>110</v>
      </c>
      <c r="AB342" s="37" t="s">
        <v>129</v>
      </c>
      <c r="AC342" s="37" t="s">
        <v>129</v>
      </c>
      <c r="AD342" s="37">
        <v>20</v>
      </c>
      <c r="AE342" s="37">
        <v>60</v>
      </c>
      <c r="AF342" s="37">
        <v>60</v>
      </c>
      <c r="AG342" s="37" t="s">
        <v>351</v>
      </c>
      <c r="AH342" s="37" t="s">
        <v>490</v>
      </c>
      <c r="AI342" s="37"/>
      <c r="AJ342" s="105"/>
      <c r="XEJ342" s="6"/>
      <c r="XEK342" s="6"/>
      <c r="XEL342" s="6"/>
      <c r="XEM342" s="6"/>
      <c r="XEN342" s="6"/>
      <c r="XEO342" s="8"/>
      <c r="XEP342" s="8"/>
      <c r="XEQ342" s="8"/>
      <c r="XER342" s="8"/>
      <c r="XES342" s="8"/>
      <c r="XET342" s="8"/>
      <c r="XEU342" s="8"/>
    </row>
    <row r="343" s="6" customFormat="1" ht="71" customHeight="1" spans="1:16375">
      <c r="A343" s="36" t="s">
        <v>226</v>
      </c>
      <c r="B343" s="37" t="s">
        <v>1220</v>
      </c>
      <c r="C343" s="37" t="s">
        <v>1221</v>
      </c>
      <c r="D343" s="37" t="s">
        <v>192</v>
      </c>
      <c r="E343" s="37" t="s">
        <v>253</v>
      </c>
      <c r="F343" s="37" t="s">
        <v>131</v>
      </c>
      <c r="G343" s="37" t="s">
        <v>416</v>
      </c>
      <c r="H343" s="37" t="s">
        <v>254</v>
      </c>
      <c r="I343" s="37"/>
      <c r="J343" s="54">
        <v>50</v>
      </c>
      <c r="K343" s="54"/>
      <c r="L343" s="54"/>
      <c r="M343" s="54"/>
      <c r="N343" s="54"/>
      <c r="O343" s="54"/>
      <c r="P343" s="54">
        <v>50</v>
      </c>
      <c r="Q343" s="54"/>
      <c r="R343" s="54"/>
      <c r="S343" s="54"/>
      <c r="T343" s="54"/>
      <c r="U343" s="54"/>
      <c r="V343" s="54"/>
      <c r="W343" s="54"/>
      <c r="X343" s="37" t="s">
        <v>128</v>
      </c>
      <c r="Y343" s="37" t="s">
        <v>110</v>
      </c>
      <c r="Z343" s="37" t="s">
        <v>110</v>
      </c>
      <c r="AA343" s="37" t="s">
        <v>110</v>
      </c>
      <c r="AB343" s="37" t="s">
        <v>110</v>
      </c>
      <c r="AC343" s="37" t="s">
        <v>129</v>
      </c>
      <c r="AD343" s="37">
        <v>132</v>
      </c>
      <c r="AE343" s="37">
        <v>384</v>
      </c>
      <c r="AF343" s="37">
        <v>384</v>
      </c>
      <c r="AG343" s="50" t="s">
        <v>232</v>
      </c>
      <c r="AH343" s="50" t="s">
        <v>1222</v>
      </c>
      <c r="AI343" s="37"/>
      <c r="AJ343" s="65" t="s">
        <v>129</v>
      </c>
      <c r="XEO343" s="8"/>
      <c r="XEP343" s="8"/>
      <c r="XEQ343" s="8"/>
      <c r="XER343" s="8"/>
      <c r="XES343" s="8"/>
      <c r="XET343" s="8"/>
      <c r="XEU343" s="8"/>
    </row>
    <row r="344" s="6" customFormat="1" ht="71" customHeight="1" spans="1:16375">
      <c r="A344" s="36" t="s">
        <v>226</v>
      </c>
      <c r="B344" s="37" t="s">
        <v>1223</v>
      </c>
      <c r="C344" s="37" t="s">
        <v>1224</v>
      </c>
      <c r="D344" s="37" t="s">
        <v>192</v>
      </c>
      <c r="E344" s="37" t="s">
        <v>1225</v>
      </c>
      <c r="F344" s="37" t="s">
        <v>131</v>
      </c>
      <c r="G344" s="37" t="s">
        <v>416</v>
      </c>
      <c r="H344" s="37" t="s">
        <v>1226</v>
      </c>
      <c r="I344" s="37"/>
      <c r="J344" s="54">
        <v>50</v>
      </c>
      <c r="K344" s="54"/>
      <c r="L344" s="54"/>
      <c r="M344" s="54"/>
      <c r="N344" s="54"/>
      <c r="O344" s="54"/>
      <c r="P344" s="54">
        <v>50</v>
      </c>
      <c r="Q344" s="54"/>
      <c r="R344" s="54"/>
      <c r="S344" s="54"/>
      <c r="T344" s="54"/>
      <c r="U344" s="54"/>
      <c r="V344" s="54"/>
      <c r="W344" s="54"/>
      <c r="X344" s="37" t="s">
        <v>128</v>
      </c>
      <c r="Y344" s="37" t="s">
        <v>110</v>
      </c>
      <c r="Z344" s="37" t="s">
        <v>110</v>
      </c>
      <c r="AA344" s="37" t="s">
        <v>110</v>
      </c>
      <c r="AB344" s="37" t="s">
        <v>110</v>
      </c>
      <c r="AC344" s="37" t="s">
        <v>129</v>
      </c>
      <c r="AD344" s="37">
        <v>80</v>
      </c>
      <c r="AE344" s="37">
        <v>285</v>
      </c>
      <c r="AF344" s="37">
        <v>285</v>
      </c>
      <c r="AG344" s="50" t="s">
        <v>232</v>
      </c>
      <c r="AH344" s="50" t="s">
        <v>1227</v>
      </c>
      <c r="AI344" s="37"/>
      <c r="AJ344" s="65" t="s">
        <v>129</v>
      </c>
      <c r="XEO344" s="8"/>
      <c r="XEP344" s="8"/>
      <c r="XEQ344" s="8"/>
      <c r="XER344" s="8"/>
      <c r="XES344" s="8"/>
      <c r="XET344" s="8"/>
      <c r="XEU344" s="8"/>
    </row>
    <row r="345" s="6" customFormat="1" ht="71" customHeight="1" spans="1:16375">
      <c r="A345" s="36" t="s">
        <v>226</v>
      </c>
      <c r="B345" s="37" t="s">
        <v>1228</v>
      </c>
      <c r="C345" s="37" t="s">
        <v>1229</v>
      </c>
      <c r="D345" s="36" t="s">
        <v>154</v>
      </c>
      <c r="E345" s="37" t="s">
        <v>282</v>
      </c>
      <c r="F345" s="50" t="s">
        <v>131</v>
      </c>
      <c r="G345" s="37" t="s">
        <v>416</v>
      </c>
      <c r="H345" s="37" t="s">
        <v>326</v>
      </c>
      <c r="I345" s="37"/>
      <c r="J345" s="54">
        <v>50</v>
      </c>
      <c r="K345" s="54"/>
      <c r="L345" s="54"/>
      <c r="M345" s="54"/>
      <c r="N345" s="54"/>
      <c r="O345" s="54"/>
      <c r="P345" s="54">
        <v>50</v>
      </c>
      <c r="Q345" s="54"/>
      <c r="R345" s="54"/>
      <c r="S345" s="54"/>
      <c r="T345" s="54"/>
      <c r="U345" s="54"/>
      <c r="V345" s="54"/>
      <c r="W345" s="54"/>
      <c r="X345" s="37" t="s">
        <v>128</v>
      </c>
      <c r="Y345" s="37" t="s">
        <v>110</v>
      </c>
      <c r="Z345" s="37" t="s">
        <v>110</v>
      </c>
      <c r="AA345" s="37" t="s">
        <v>110</v>
      </c>
      <c r="AB345" s="37" t="s">
        <v>110</v>
      </c>
      <c r="AC345" s="37" t="s">
        <v>129</v>
      </c>
      <c r="AD345" s="37">
        <v>200</v>
      </c>
      <c r="AE345" s="37">
        <v>645</v>
      </c>
      <c r="AF345" s="37">
        <v>645</v>
      </c>
      <c r="AG345" s="50" t="s">
        <v>232</v>
      </c>
      <c r="AH345" s="50" t="s">
        <v>1230</v>
      </c>
      <c r="AI345" s="37"/>
      <c r="AJ345" s="65" t="s">
        <v>129</v>
      </c>
      <c r="XEO345" s="8"/>
      <c r="XEP345" s="8"/>
      <c r="XEQ345" s="8"/>
      <c r="XER345" s="8"/>
      <c r="XES345" s="8"/>
      <c r="XET345" s="8"/>
      <c r="XEU345" s="8"/>
    </row>
    <row r="346" s="6" customFormat="1" ht="71" customHeight="1" spans="1:16375">
      <c r="A346" s="36" t="s">
        <v>226</v>
      </c>
      <c r="B346" s="37" t="s">
        <v>1231</v>
      </c>
      <c r="C346" s="37" t="s">
        <v>1232</v>
      </c>
      <c r="D346" s="37" t="s">
        <v>179</v>
      </c>
      <c r="E346" s="37" t="s">
        <v>401</v>
      </c>
      <c r="F346" s="37" t="s">
        <v>131</v>
      </c>
      <c r="G346" s="37" t="s">
        <v>416</v>
      </c>
      <c r="H346" s="37" t="s">
        <v>402</v>
      </c>
      <c r="I346" s="37"/>
      <c r="J346" s="54">
        <v>50</v>
      </c>
      <c r="K346" s="54"/>
      <c r="L346" s="54"/>
      <c r="M346" s="54"/>
      <c r="N346" s="54"/>
      <c r="O346" s="54"/>
      <c r="P346" s="54">
        <v>50</v>
      </c>
      <c r="Q346" s="54"/>
      <c r="R346" s="54"/>
      <c r="S346" s="54"/>
      <c r="T346" s="54"/>
      <c r="U346" s="54"/>
      <c r="V346" s="54"/>
      <c r="W346" s="54"/>
      <c r="X346" s="37" t="s">
        <v>128</v>
      </c>
      <c r="Y346" s="37" t="s">
        <v>110</v>
      </c>
      <c r="Z346" s="37" t="s">
        <v>110</v>
      </c>
      <c r="AA346" s="37" t="s">
        <v>110</v>
      </c>
      <c r="AB346" s="37" t="s">
        <v>110</v>
      </c>
      <c r="AC346" s="37" t="s">
        <v>129</v>
      </c>
      <c r="AD346" s="37">
        <v>171</v>
      </c>
      <c r="AE346" s="37">
        <v>603</v>
      </c>
      <c r="AF346" s="37">
        <v>603</v>
      </c>
      <c r="AG346" s="50" t="s">
        <v>232</v>
      </c>
      <c r="AH346" s="50" t="s">
        <v>1233</v>
      </c>
      <c r="AI346" s="37"/>
      <c r="AJ346" s="65" t="s">
        <v>129</v>
      </c>
      <c r="XEO346" s="8"/>
      <c r="XEP346" s="8"/>
      <c r="XEQ346" s="8"/>
      <c r="XER346" s="8"/>
      <c r="XES346" s="8"/>
      <c r="XET346" s="8"/>
      <c r="XEU346" s="8"/>
    </row>
    <row r="347" s="6" customFormat="1" ht="71" customHeight="1" spans="1:16375">
      <c r="A347" s="36" t="s">
        <v>226</v>
      </c>
      <c r="B347" s="37" t="s">
        <v>1234</v>
      </c>
      <c r="C347" s="37" t="s">
        <v>1235</v>
      </c>
      <c r="D347" s="37" t="s">
        <v>179</v>
      </c>
      <c r="E347" s="37" t="s">
        <v>180</v>
      </c>
      <c r="F347" s="50" t="s">
        <v>131</v>
      </c>
      <c r="G347" s="37" t="s">
        <v>416</v>
      </c>
      <c r="H347" s="37" t="s">
        <v>350</v>
      </c>
      <c r="I347" s="37"/>
      <c r="J347" s="54">
        <v>50</v>
      </c>
      <c r="K347" s="54"/>
      <c r="L347" s="54"/>
      <c r="M347" s="54"/>
      <c r="N347" s="54"/>
      <c r="O347" s="54"/>
      <c r="P347" s="54">
        <v>50</v>
      </c>
      <c r="Q347" s="54"/>
      <c r="R347" s="54"/>
      <c r="S347" s="54"/>
      <c r="T347" s="54"/>
      <c r="U347" s="54"/>
      <c r="V347" s="54"/>
      <c r="W347" s="54"/>
      <c r="X347" s="37" t="s">
        <v>128</v>
      </c>
      <c r="Y347" s="37" t="s">
        <v>110</v>
      </c>
      <c r="Z347" s="37" t="s">
        <v>110</v>
      </c>
      <c r="AA347" s="37" t="s">
        <v>110</v>
      </c>
      <c r="AB347" s="37" t="s">
        <v>110</v>
      </c>
      <c r="AC347" s="37" t="s">
        <v>129</v>
      </c>
      <c r="AD347" s="37">
        <v>145</v>
      </c>
      <c r="AE347" s="37">
        <v>412</v>
      </c>
      <c r="AF347" s="37">
        <v>412</v>
      </c>
      <c r="AG347" s="50" t="s">
        <v>232</v>
      </c>
      <c r="AH347" s="50" t="s">
        <v>1236</v>
      </c>
      <c r="AI347" s="37"/>
      <c r="AJ347" s="65" t="s">
        <v>129</v>
      </c>
      <c r="XEO347" s="8"/>
      <c r="XEP347" s="8"/>
      <c r="XEQ347" s="8"/>
      <c r="XER347" s="8"/>
      <c r="XES347" s="8"/>
      <c r="XET347" s="8"/>
      <c r="XEU347" s="8"/>
    </row>
    <row r="348" s="6" customFormat="1" ht="71" customHeight="1" spans="1:16375">
      <c r="A348" s="36" t="s">
        <v>226</v>
      </c>
      <c r="B348" s="37" t="s">
        <v>1237</v>
      </c>
      <c r="C348" s="37" t="s">
        <v>1238</v>
      </c>
      <c r="D348" s="37" t="s">
        <v>179</v>
      </c>
      <c r="E348" s="37" t="s">
        <v>367</v>
      </c>
      <c r="F348" s="50" t="s">
        <v>131</v>
      </c>
      <c r="G348" s="37" t="s">
        <v>416</v>
      </c>
      <c r="H348" s="37" t="s">
        <v>1239</v>
      </c>
      <c r="I348" s="37"/>
      <c r="J348" s="54">
        <v>50</v>
      </c>
      <c r="K348" s="54"/>
      <c r="L348" s="54"/>
      <c r="M348" s="54"/>
      <c r="N348" s="54"/>
      <c r="O348" s="54"/>
      <c r="P348" s="54">
        <v>50</v>
      </c>
      <c r="Q348" s="54"/>
      <c r="R348" s="54"/>
      <c r="S348" s="54"/>
      <c r="T348" s="54"/>
      <c r="U348" s="54"/>
      <c r="V348" s="54"/>
      <c r="W348" s="54"/>
      <c r="X348" s="37" t="s">
        <v>128</v>
      </c>
      <c r="Y348" s="37" t="s">
        <v>110</v>
      </c>
      <c r="Z348" s="37" t="s">
        <v>110</v>
      </c>
      <c r="AA348" s="37" t="s">
        <v>110</v>
      </c>
      <c r="AB348" s="37" t="s">
        <v>110</v>
      </c>
      <c r="AC348" s="37" t="s">
        <v>129</v>
      </c>
      <c r="AD348" s="37">
        <v>137</v>
      </c>
      <c r="AE348" s="37">
        <v>507</v>
      </c>
      <c r="AF348" s="37">
        <v>507</v>
      </c>
      <c r="AG348" s="50" t="s">
        <v>232</v>
      </c>
      <c r="AH348" s="50" t="s">
        <v>1240</v>
      </c>
      <c r="AI348" s="37"/>
      <c r="AJ348" s="65" t="s">
        <v>129</v>
      </c>
      <c r="XEO348" s="8"/>
      <c r="XEP348" s="8"/>
      <c r="XEQ348" s="8"/>
      <c r="XER348" s="8"/>
      <c r="XES348" s="8"/>
      <c r="XET348" s="8"/>
      <c r="XEU348" s="8"/>
    </row>
    <row r="349" s="6" customFormat="1" ht="71" customHeight="1" spans="1:16375">
      <c r="A349" s="36" t="s">
        <v>226</v>
      </c>
      <c r="B349" s="37" t="s">
        <v>1241</v>
      </c>
      <c r="C349" s="37" t="s">
        <v>1242</v>
      </c>
      <c r="D349" s="37" t="s">
        <v>185</v>
      </c>
      <c r="E349" s="37" t="s">
        <v>186</v>
      </c>
      <c r="F349" s="37" t="s">
        <v>131</v>
      </c>
      <c r="G349" s="37" t="s">
        <v>416</v>
      </c>
      <c r="H349" s="37" t="s">
        <v>406</v>
      </c>
      <c r="I349" s="37"/>
      <c r="J349" s="54">
        <v>50</v>
      </c>
      <c r="K349" s="54"/>
      <c r="L349" s="54"/>
      <c r="M349" s="54"/>
      <c r="N349" s="54"/>
      <c r="O349" s="54"/>
      <c r="P349" s="54">
        <v>50</v>
      </c>
      <c r="Q349" s="54"/>
      <c r="R349" s="54"/>
      <c r="S349" s="54"/>
      <c r="T349" s="54"/>
      <c r="U349" s="54"/>
      <c r="V349" s="54"/>
      <c r="W349" s="54"/>
      <c r="X349" s="37" t="s">
        <v>128</v>
      </c>
      <c r="Y349" s="37" t="s">
        <v>110</v>
      </c>
      <c r="Z349" s="37" t="s">
        <v>110</v>
      </c>
      <c r="AA349" s="37" t="s">
        <v>110</v>
      </c>
      <c r="AB349" s="37" t="s">
        <v>110</v>
      </c>
      <c r="AC349" s="37" t="s">
        <v>129</v>
      </c>
      <c r="AD349" s="37">
        <v>159</v>
      </c>
      <c r="AE349" s="37">
        <v>523</v>
      </c>
      <c r="AF349" s="37">
        <v>523</v>
      </c>
      <c r="AG349" s="50" t="s">
        <v>232</v>
      </c>
      <c r="AH349" s="50" t="s">
        <v>1243</v>
      </c>
      <c r="AI349" s="37"/>
      <c r="AJ349" s="65" t="s">
        <v>129</v>
      </c>
      <c r="XEO349" s="8"/>
      <c r="XEP349" s="8"/>
      <c r="XEQ349" s="8"/>
      <c r="XER349" s="8"/>
      <c r="XES349" s="8"/>
      <c r="XET349" s="8"/>
      <c r="XEU349" s="8"/>
    </row>
    <row r="350" s="6" customFormat="1" ht="71" customHeight="1" spans="1:16375">
      <c r="A350" s="36" t="s">
        <v>226</v>
      </c>
      <c r="B350" s="37" t="s">
        <v>1244</v>
      </c>
      <c r="C350" s="37" t="s">
        <v>1245</v>
      </c>
      <c r="D350" s="37" t="s">
        <v>185</v>
      </c>
      <c r="E350" s="37" t="s">
        <v>705</v>
      </c>
      <c r="F350" s="37" t="s">
        <v>131</v>
      </c>
      <c r="G350" s="37" t="s">
        <v>416</v>
      </c>
      <c r="H350" s="37" t="s">
        <v>706</v>
      </c>
      <c r="I350" s="37"/>
      <c r="J350" s="54">
        <v>50</v>
      </c>
      <c r="K350" s="54"/>
      <c r="L350" s="54"/>
      <c r="M350" s="54"/>
      <c r="N350" s="54"/>
      <c r="O350" s="54"/>
      <c r="P350" s="54">
        <v>50</v>
      </c>
      <c r="Q350" s="54"/>
      <c r="R350" s="54"/>
      <c r="S350" s="54"/>
      <c r="T350" s="54"/>
      <c r="U350" s="54"/>
      <c r="V350" s="54"/>
      <c r="W350" s="54"/>
      <c r="X350" s="37" t="s">
        <v>128</v>
      </c>
      <c r="Y350" s="37" t="s">
        <v>110</v>
      </c>
      <c r="Z350" s="37" t="s">
        <v>110</v>
      </c>
      <c r="AA350" s="37" t="s">
        <v>110</v>
      </c>
      <c r="AB350" s="37" t="s">
        <v>110</v>
      </c>
      <c r="AC350" s="37" t="s">
        <v>129</v>
      </c>
      <c r="AD350" s="37">
        <v>165</v>
      </c>
      <c r="AE350" s="37">
        <v>633</v>
      </c>
      <c r="AF350" s="37">
        <v>633</v>
      </c>
      <c r="AG350" s="50" t="s">
        <v>232</v>
      </c>
      <c r="AH350" s="50" t="s">
        <v>1246</v>
      </c>
      <c r="AI350" s="37"/>
      <c r="AJ350" s="65" t="s">
        <v>129</v>
      </c>
      <c r="XEO350" s="8"/>
      <c r="XEP350" s="8"/>
      <c r="XEQ350" s="8"/>
      <c r="XER350" s="8"/>
      <c r="XES350" s="8"/>
      <c r="XET350" s="8"/>
      <c r="XEU350" s="8"/>
    </row>
    <row r="351" s="6" customFormat="1" ht="71" customHeight="1" spans="1:16375">
      <c r="A351" s="36" t="s">
        <v>226</v>
      </c>
      <c r="B351" s="37" t="s">
        <v>1247</v>
      </c>
      <c r="C351" s="37" t="s">
        <v>1248</v>
      </c>
      <c r="D351" s="37" t="s">
        <v>161</v>
      </c>
      <c r="E351" s="37" t="s">
        <v>742</v>
      </c>
      <c r="F351" s="50" t="s">
        <v>131</v>
      </c>
      <c r="G351" s="37" t="s">
        <v>416</v>
      </c>
      <c r="H351" s="37" t="s">
        <v>743</v>
      </c>
      <c r="I351" s="37"/>
      <c r="J351" s="54">
        <v>50</v>
      </c>
      <c r="K351" s="54"/>
      <c r="L351" s="54"/>
      <c r="M351" s="54"/>
      <c r="N351" s="54"/>
      <c r="O351" s="54"/>
      <c r="P351" s="54">
        <v>50</v>
      </c>
      <c r="Q351" s="54"/>
      <c r="R351" s="54"/>
      <c r="S351" s="54"/>
      <c r="T351" s="54"/>
      <c r="U351" s="54"/>
      <c r="V351" s="54"/>
      <c r="W351" s="54"/>
      <c r="X351" s="37" t="s">
        <v>128</v>
      </c>
      <c r="Y351" s="37" t="s">
        <v>110</v>
      </c>
      <c r="Z351" s="37" t="s">
        <v>110</v>
      </c>
      <c r="AA351" s="37" t="s">
        <v>110</v>
      </c>
      <c r="AB351" s="37" t="s">
        <v>110</v>
      </c>
      <c r="AC351" s="37" t="s">
        <v>129</v>
      </c>
      <c r="AD351" s="37">
        <v>119</v>
      </c>
      <c r="AE351" s="37">
        <v>415</v>
      </c>
      <c r="AF351" s="37">
        <v>415</v>
      </c>
      <c r="AG351" s="50" t="s">
        <v>232</v>
      </c>
      <c r="AH351" s="50" t="s">
        <v>1249</v>
      </c>
      <c r="AI351" s="37"/>
      <c r="AJ351" s="65" t="s">
        <v>129</v>
      </c>
      <c r="XEO351" s="8"/>
      <c r="XEP351" s="8"/>
      <c r="XEQ351" s="8"/>
      <c r="XER351" s="8"/>
      <c r="XES351" s="8"/>
      <c r="XET351" s="8"/>
      <c r="XEU351" s="8"/>
    </row>
    <row r="352" s="6" customFormat="1" ht="71" customHeight="1" spans="1:16375">
      <c r="A352" s="36" t="s">
        <v>226</v>
      </c>
      <c r="B352" s="37" t="s">
        <v>1250</v>
      </c>
      <c r="C352" s="37" t="s">
        <v>1251</v>
      </c>
      <c r="D352" s="37" t="s">
        <v>136</v>
      </c>
      <c r="E352" s="37" t="s">
        <v>458</v>
      </c>
      <c r="F352" s="50" t="s">
        <v>131</v>
      </c>
      <c r="G352" s="37" t="s">
        <v>416</v>
      </c>
      <c r="H352" s="37" t="s">
        <v>767</v>
      </c>
      <c r="I352" s="37"/>
      <c r="J352" s="54">
        <v>50</v>
      </c>
      <c r="K352" s="54"/>
      <c r="L352" s="54"/>
      <c r="M352" s="54"/>
      <c r="N352" s="54"/>
      <c r="O352" s="54"/>
      <c r="P352" s="54">
        <v>50</v>
      </c>
      <c r="Q352" s="54"/>
      <c r="R352" s="54"/>
      <c r="S352" s="54"/>
      <c r="T352" s="54"/>
      <c r="U352" s="54"/>
      <c r="V352" s="54"/>
      <c r="W352" s="54"/>
      <c r="X352" s="37" t="s">
        <v>128</v>
      </c>
      <c r="Y352" s="37" t="s">
        <v>110</v>
      </c>
      <c r="Z352" s="37" t="s">
        <v>110</v>
      </c>
      <c r="AA352" s="37" t="s">
        <v>110</v>
      </c>
      <c r="AB352" s="37" t="s">
        <v>110</v>
      </c>
      <c r="AC352" s="37" t="s">
        <v>129</v>
      </c>
      <c r="AD352" s="37">
        <v>192</v>
      </c>
      <c r="AE352" s="37">
        <v>699</v>
      </c>
      <c r="AF352" s="37">
        <v>699</v>
      </c>
      <c r="AG352" s="50" t="s">
        <v>232</v>
      </c>
      <c r="AH352" s="50" t="s">
        <v>1252</v>
      </c>
      <c r="AI352" s="37"/>
      <c r="AJ352" s="65" t="s">
        <v>129</v>
      </c>
      <c r="XEO352" s="8"/>
      <c r="XEP352" s="8"/>
      <c r="XEQ352" s="8"/>
      <c r="XER352" s="8"/>
      <c r="XES352" s="8"/>
      <c r="XET352" s="8"/>
      <c r="XEU352" s="8"/>
    </row>
    <row r="353" s="6" customFormat="1" ht="71" customHeight="1" spans="1:16375">
      <c r="A353" s="36" t="s">
        <v>226</v>
      </c>
      <c r="B353" s="37" t="s">
        <v>1253</v>
      </c>
      <c r="C353" s="37" t="s">
        <v>1254</v>
      </c>
      <c r="D353" s="37" t="s">
        <v>136</v>
      </c>
      <c r="E353" s="37" t="s">
        <v>511</v>
      </c>
      <c r="F353" s="37" t="s">
        <v>131</v>
      </c>
      <c r="G353" s="37" t="s">
        <v>416</v>
      </c>
      <c r="H353" s="37" t="s">
        <v>1255</v>
      </c>
      <c r="I353" s="37"/>
      <c r="J353" s="54">
        <v>50</v>
      </c>
      <c r="K353" s="54"/>
      <c r="L353" s="54"/>
      <c r="M353" s="54"/>
      <c r="N353" s="54"/>
      <c r="O353" s="54"/>
      <c r="P353" s="54">
        <v>50</v>
      </c>
      <c r="Q353" s="54"/>
      <c r="R353" s="54"/>
      <c r="S353" s="54"/>
      <c r="T353" s="54"/>
      <c r="U353" s="54"/>
      <c r="V353" s="54"/>
      <c r="W353" s="54"/>
      <c r="X353" s="37" t="s">
        <v>128</v>
      </c>
      <c r="Y353" s="37" t="s">
        <v>110</v>
      </c>
      <c r="Z353" s="37" t="s">
        <v>110</v>
      </c>
      <c r="AA353" s="37" t="s">
        <v>110</v>
      </c>
      <c r="AB353" s="37" t="s">
        <v>110</v>
      </c>
      <c r="AC353" s="37" t="s">
        <v>129</v>
      </c>
      <c r="AD353" s="37">
        <v>90</v>
      </c>
      <c r="AE353" s="37">
        <v>298</v>
      </c>
      <c r="AF353" s="37">
        <v>298</v>
      </c>
      <c r="AG353" s="50" t="s">
        <v>232</v>
      </c>
      <c r="AH353" s="50" t="s">
        <v>1256</v>
      </c>
      <c r="AI353" s="37"/>
      <c r="AJ353" s="65" t="s">
        <v>129</v>
      </c>
      <c r="XEO353" s="8"/>
      <c r="XEP353" s="8"/>
      <c r="XEQ353" s="8"/>
      <c r="XER353" s="8"/>
      <c r="XES353" s="8"/>
      <c r="XET353" s="8"/>
      <c r="XEU353" s="8"/>
    </row>
    <row r="354" s="6" customFormat="1" ht="71" customHeight="1" spans="1:16375">
      <c r="A354" s="36" t="s">
        <v>226</v>
      </c>
      <c r="B354" s="37" t="s">
        <v>1257</v>
      </c>
      <c r="C354" s="37" t="s">
        <v>1258</v>
      </c>
      <c r="D354" s="37" t="s">
        <v>788</v>
      </c>
      <c r="E354" s="37" t="s">
        <v>1058</v>
      </c>
      <c r="F354" s="50" t="s">
        <v>131</v>
      </c>
      <c r="G354" s="37" t="s">
        <v>416</v>
      </c>
      <c r="H354" s="37" t="s">
        <v>1059</v>
      </c>
      <c r="I354" s="37"/>
      <c r="J354" s="54">
        <v>50</v>
      </c>
      <c r="K354" s="54"/>
      <c r="L354" s="54"/>
      <c r="M354" s="54"/>
      <c r="N354" s="54"/>
      <c r="O354" s="54"/>
      <c r="P354" s="54">
        <v>50</v>
      </c>
      <c r="Q354" s="54"/>
      <c r="R354" s="54"/>
      <c r="S354" s="54"/>
      <c r="T354" s="54"/>
      <c r="U354" s="54"/>
      <c r="V354" s="54"/>
      <c r="W354" s="54"/>
      <c r="X354" s="37" t="s">
        <v>128</v>
      </c>
      <c r="Y354" s="37" t="s">
        <v>110</v>
      </c>
      <c r="Z354" s="37" t="s">
        <v>110</v>
      </c>
      <c r="AA354" s="37" t="s">
        <v>110</v>
      </c>
      <c r="AB354" s="37" t="s">
        <v>110</v>
      </c>
      <c r="AC354" s="37" t="s">
        <v>129</v>
      </c>
      <c r="AD354" s="37">
        <v>74</v>
      </c>
      <c r="AE354" s="37">
        <v>251</v>
      </c>
      <c r="AF354" s="37">
        <v>251</v>
      </c>
      <c r="AG354" s="50" t="s">
        <v>232</v>
      </c>
      <c r="AH354" s="50" t="s">
        <v>1259</v>
      </c>
      <c r="AI354" s="37"/>
      <c r="AJ354" s="65" t="s">
        <v>129</v>
      </c>
      <c r="XEO354" s="8"/>
      <c r="XEP354" s="8"/>
      <c r="XEQ354" s="8"/>
      <c r="XER354" s="8"/>
      <c r="XES354" s="8"/>
      <c r="XET354" s="8"/>
      <c r="XEU354" s="8"/>
    </row>
    <row r="355" s="6" customFormat="1" ht="71" customHeight="1" spans="1:16375">
      <c r="A355" s="36" t="s">
        <v>226</v>
      </c>
      <c r="B355" s="37" t="s">
        <v>1260</v>
      </c>
      <c r="C355" s="37" t="s">
        <v>1261</v>
      </c>
      <c r="D355" s="37" t="s">
        <v>788</v>
      </c>
      <c r="E355" s="37" t="s">
        <v>1101</v>
      </c>
      <c r="F355" s="50" t="s">
        <v>131</v>
      </c>
      <c r="G355" s="37" t="s">
        <v>416</v>
      </c>
      <c r="H355" s="37" t="s">
        <v>1262</v>
      </c>
      <c r="I355" s="37"/>
      <c r="J355" s="54">
        <v>50</v>
      </c>
      <c r="K355" s="54"/>
      <c r="L355" s="54"/>
      <c r="M355" s="54"/>
      <c r="N355" s="54"/>
      <c r="O355" s="54"/>
      <c r="P355" s="54">
        <v>50</v>
      </c>
      <c r="Q355" s="54"/>
      <c r="R355" s="54"/>
      <c r="S355" s="54"/>
      <c r="T355" s="54"/>
      <c r="U355" s="54"/>
      <c r="V355" s="54"/>
      <c r="W355" s="54"/>
      <c r="X355" s="37" t="s">
        <v>128</v>
      </c>
      <c r="Y355" s="37" t="s">
        <v>110</v>
      </c>
      <c r="Z355" s="37" t="s">
        <v>110</v>
      </c>
      <c r="AA355" s="37" t="s">
        <v>110</v>
      </c>
      <c r="AB355" s="37" t="s">
        <v>110</v>
      </c>
      <c r="AC355" s="37" t="s">
        <v>129</v>
      </c>
      <c r="AD355" s="37">
        <v>144</v>
      </c>
      <c r="AE355" s="37">
        <v>539</v>
      </c>
      <c r="AF355" s="37">
        <v>539</v>
      </c>
      <c r="AG355" s="50" t="s">
        <v>232</v>
      </c>
      <c r="AH355" s="50" t="s">
        <v>1263</v>
      </c>
      <c r="AI355" s="37"/>
      <c r="AJ355" s="65" t="s">
        <v>129</v>
      </c>
      <c r="XEO355" s="8"/>
      <c r="XEP355" s="8"/>
      <c r="XEQ355" s="8"/>
      <c r="XER355" s="8"/>
      <c r="XES355" s="8"/>
      <c r="XET355" s="8"/>
      <c r="XEU355" s="8"/>
    </row>
    <row r="356" s="6" customFormat="1" ht="71" customHeight="1" spans="1:16375">
      <c r="A356" s="36" t="s">
        <v>226</v>
      </c>
      <c r="B356" s="37" t="s">
        <v>1264</v>
      </c>
      <c r="C356" s="37" t="s">
        <v>1265</v>
      </c>
      <c r="D356" s="37" t="s">
        <v>219</v>
      </c>
      <c r="E356" s="37" t="s">
        <v>617</v>
      </c>
      <c r="F356" s="37" t="s">
        <v>131</v>
      </c>
      <c r="G356" s="37" t="s">
        <v>416</v>
      </c>
      <c r="H356" s="37" t="s">
        <v>801</v>
      </c>
      <c r="I356" s="37"/>
      <c r="J356" s="54">
        <v>50</v>
      </c>
      <c r="K356" s="54"/>
      <c r="L356" s="54"/>
      <c r="M356" s="54"/>
      <c r="N356" s="54"/>
      <c r="O356" s="54"/>
      <c r="P356" s="54">
        <v>50</v>
      </c>
      <c r="Q356" s="54"/>
      <c r="R356" s="54"/>
      <c r="S356" s="54"/>
      <c r="T356" s="54"/>
      <c r="U356" s="54"/>
      <c r="V356" s="54"/>
      <c r="W356" s="54"/>
      <c r="X356" s="37" t="s">
        <v>128</v>
      </c>
      <c r="Y356" s="37" t="s">
        <v>110</v>
      </c>
      <c r="Z356" s="37" t="s">
        <v>110</v>
      </c>
      <c r="AA356" s="37" t="s">
        <v>110</v>
      </c>
      <c r="AB356" s="37" t="s">
        <v>110</v>
      </c>
      <c r="AC356" s="37" t="s">
        <v>129</v>
      </c>
      <c r="AD356" s="37">
        <v>119</v>
      </c>
      <c r="AE356" s="37">
        <v>481</v>
      </c>
      <c r="AF356" s="37">
        <v>481</v>
      </c>
      <c r="AG356" s="50" t="s">
        <v>232</v>
      </c>
      <c r="AH356" s="50" t="s">
        <v>1249</v>
      </c>
      <c r="AI356" s="37"/>
      <c r="AJ356" s="65" t="s">
        <v>129</v>
      </c>
      <c r="XEO356" s="8"/>
      <c r="XEP356" s="8"/>
      <c r="XEQ356" s="8"/>
      <c r="XER356" s="8"/>
      <c r="XES356" s="8"/>
      <c r="XET356" s="8"/>
      <c r="XEU356" s="8"/>
    </row>
    <row r="357" s="6" customFormat="1" ht="71" customHeight="1" spans="1:16375">
      <c r="A357" s="36" t="s">
        <v>226</v>
      </c>
      <c r="B357" s="37" t="s">
        <v>1266</v>
      </c>
      <c r="C357" s="37" t="s">
        <v>1267</v>
      </c>
      <c r="D357" s="37" t="s">
        <v>219</v>
      </c>
      <c r="E357" s="37" t="s">
        <v>1181</v>
      </c>
      <c r="F357" s="50" t="s">
        <v>131</v>
      </c>
      <c r="G357" s="37" t="s">
        <v>416</v>
      </c>
      <c r="H357" s="37" t="s">
        <v>1268</v>
      </c>
      <c r="I357" s="37"/>
      <c r="J357" s="54">
        <v>50</v>
      </c>
      <c r="K357" s="54"/>
      <c r="L357" s="54"/>
      <c r="M357" s="54"/>
      <c r="N357" s="54"/>
      <c r="O357" s="54"/>
      <c r="P357" s="54">
        <v>50</v>
      </c>
      <c r="Q357" s="54"/>
      <c r="R357" s="54"/>
      <c r="S357" s="54"/>
      <c r="T357" s="54"/>
      <c r="U357" s="54"/>
      <c r="V357" s="54"/>
      <c r="W357" s="54"/>
      <c r="X357" s="37" t="s">
        <v>128</v>
      </c>
      <c r="Y357" s="37" t="s">
        <v>110</v>
      </c>
      <c r="Z357" s="37" t="s">
        <v>110</v>
      </c>
      <c r="AA357" s="37" t="s">
        <v>110</v>
      </c>
      <c r="AB357" s="37" t="s">
        <v>110</v>
      </c>
      <c r="AC357" s="37" t="s">
        <v>129</v>
      </c>
      <c r="AD357" s="37">
        <v>201</v>
      </c>
      <c r="AE357" s="37">
        <v>744</v>
      </c>
      <c r="AF357" s="37">
        <v>744</v>
      </c>
      <c r="AG357" s="50" t="s">
        <v>232</v>
      </c>
      <c r="AH357" s="50" t="s">
        <v>1269</v>
      </c>
      <c r="AI357" s="37"/>
      <c r="AJ357" s="65" t="s">
        <v>129</v>
      </c>
      <c r="XEO357" s="8"/>
      <c r="XEP357" s="8"/>
      <c r="XEQ357" s="8"/>
      <c r="XER357" s="8"/>
      <c r="XES357" s="8"/>
      <c r="XET357" s="8"/>
      <c r="XEU357" s="8"/>
    </row>
    <row r="358" s="6" customFormat="1" ht="71" customHeight="1" spans="1:16375">
      <c r="A358" s="36" t="s">
        <v>226</v>
      </c>
      <c r="B358" s="37" t="s">
        <v>1270</v>
      </c>
      <c r="C358" s="37" t="s">
        <v>1271</v>
      </c>
      <c r="D358" s="37" t="s">
        <v>569</v>
      </c>
      <c r="E358" s="37" t="s">
        <v>570</v>
      </c>
      <c r="F358" s="50" t="s">
        <v>131</v>
      </c>
      <c r="G358" s="79" t="s">
        <v>416</v>
      </c>
      <c r="H358" s="37" t="s">
        <v>571</v>
      </c>
      <c r="I358" s="37"/>
      <c r="J358" s="54">
        <v>50</v>
      </c>
      <c r="K358" s="54"/>
      <c r="L358" s="54"/>
      <c r="M358" s="54"/>
      <c r="N358" s="54"/>
      <c r="O358" s="54"/>
      <c r="P358" s="54">
        <v>50</v>
      </c>
      <c r="Q358" s="54"/>
      <c r="R358" s="54"/>
      <c r="S358" s="54"/>
      <c r="T358" s="54"/>
      <c r="U358" s="54"/>
      <c r="V358" s="54"/>
      <c r="W358" s="54"/>
      <c r="X358" s="37" t="s">
        <v>128</v>
      </c>
      <c r="Y358" s="37" t="s">
        <v>110</v>
      </c>
      <c r="Z358" s="37" t="s">
        <v>110</v>
      </c>
      <c r="AA358" s="37" t="s">
        <v>110</v>
      </c>
      <c r="AB358" s="37" t="s">
        <v>110</v>
      </c>
      <c r="AC358" s="37" t="s">
        <v>129</v>
      </c>
      <c r="AD358" s="37">
        <v>68</v>
      </c>
      <c r="AE358" s="37">
        <v>265</v>
      </c>
      <c r="AF358" s="37">
        <v>265</v>
      </c>
      <c r="AG358" s="50" t="s">
        <v>232</v>
      </c>
      <c r="AH358" s="50" t="s">
        <v>1272</v>
      </c>
      <c r="AI358" s="37"/>
      <c r="AJ358" s="65" t="s">
        <v>129</v>
      </c>
      <c r="XEO358" s="8"/>
      <c r="XEP358" s="8"/>
      <c r="XEQ358" s="8"/>
      <c r="XER358" s="8"/>
      <c r="XES358" s="8"/>
      <c r="XET358" s="8"/>
      <c r="XEU358" s="8"/>
    </row>
    <row r="359" s="6" customFormat="1" ht="71" customHeight="1" spans="1:16375">
      <c r="A359" s="36" t="s">
        <v>226</v>
      </c>
      <c r="B359" s="37" t="s">
        <v>1273</v>
      </c>
      <c r="C359" s="37" t="s">
        <v>1274</v>
      </c>
      <c r="D359" s="37" t="s">
        <v>569</v>
      </c>
      <c r="E359" s="37" t="s">
        <v>596</v>
      </c>
      <c r="F359" s="50" t="s">
        <v>131</v>
      </c>
      <c r="G359" s="79" t="s">
        <v>416</v>
      </c>
      <c r="H359" s="37" t="s">
        <v>1275</v>
      </c>
      <c r="I359" s="37"/>
      <c r="J359" s="54">
        <v>50</v>
      </c>
      <c r="K359" s="54"/>
      <c r="L359" s="54"/>
      <c r="M359" s="54"/>
      <c r="N359" s="54"/>
      <c r="O359" s="54"/>
      <c r="P359" s="54">
        <v>50</v>
      </c>
      <c r="Q359" s="54"/>
      <c r="R359" s="54"/>
      <c r="S359" s="54"/>
      <c r="T359" s="54"/>
      <c r="U359" s="54"/>
      <c r="V359" s="54"/>
      <c r="W359" s="54"/>
      <c r="X359" s="37" t="s">
        <v>128</v>
      </c>
      <c r="Y359" s="37" t="s">
        <v>110</v>
      </c>
      <c r="Z359" s="37" t="s">
        <v>110</v>
      </c>
      <c r="AA359" s="37" t="s">
        <v>110</v>
      </c>
      <c r="AB359" s="37" t="s">
        <v>110</v>
      </c>
      <c r="AC359" s="37" t="s">
        <v>129</v>
      </c>
      <c r="AD359" s="37">
        <v>200</v>
      </c>
      <c r="AE359" s="37">
        <v>748</v>
      </c>
      <c r="AF359" s="37">
        <v>748</v>
      </c>
      <c r="AG359" s="50" t="s">
        <v>232</v>
      </c>
      <c r="AH359" s="50" t="s">
        <v>1230</v>
      </c>
      <c r="AI359" s="37"/>
      <c r="AJ359" s="65" t="s">
        <v>129</v>
      </c>
      <c r="XEO359" s="8"/>
      <c r="XEP359" s="8"/>
      <c r="XEQ359" s="8"/>
      <c r="XER359" s="8"/>
      <c r="XES359" s="8"/>
      <c r="XET359" s="8"/>
      <c r="XEU359" s="8"/>
    </row>
    <row r="360" s="6" customFormat="1" ht="71" customHeight="1" spans="1:16375">
      <c r="A360" s="36" t="s">
        <v>226</v>
      </c>
      <c r="B360" s="37" t="s">
        <v>1276</v>
      </c>
      <c r="C360" s="37" t="s">
        <v>1277</v>
      </c>
      <c r="D360" s="37" t="s">
        <v>569</v>
      </c>
      <c r="E360" s="37" t="s">
        <v>576</v>
      </c>
      <c r="F360" s="50" t="s">
        <v>131</v>
      </c>
      <c r="G360" s="79" t="s">
        <v>416</v>
      </c>
      <c r="H360" s="37" t="s">
        <v>577</v>
      </c>
      <c r="I360" s="37"/>
      <c r="J360" s="54">
        <v>50</v>
      </c>
      <c r="K360" s="54"/>
      <c r="L360" s="54"/>
      <c r="M360" s="54"/>
      <c r="N360" s="54"/>
      <c r="O360" s="54"/>
      <c r="P360" s="54">
        <v>50</v>
      </c>
      <c r="Q360" s="54"/>
      <c r="R360" s="54"/>
      <c r="S360" s="54"/>
      <c r="T360" s="54"/>
      <c r="U360" s="54"/>
      <c r="V360" s="54"/>
      <c r="W360" s="54"/>
      <c r="X360" s="37" t="s">
        <v>128</v>
      </c>
      <c r="Y360" s="37" t="s">
        <v>110</v>
      </c>
      <c r="Z360" s="37" t="s">
        <v>110</v>
      </c>
      <c r="AA360" s="37" t="s">
        <v>110</v>
      </c>
      <c r="AB360" s="37" t="s">
        <v>110</v>
      </c>
      <c r="AC360" s="37" t="s">
        <v>129</v>
      </c>
      <c r="AD360" s="37">
        <v>120</v>
      </c>
      <c r="AE360" s="37">
        <v>384</v>
      </c>
      <c r="AF360" s="37">
        <v>384</v>
      </c>
      <c r="AG360" s="50" t="s">
        <v>232</v>
      </c>
      <c r="AH360" s="50" t="s">
        <v>1278</v>
      </c>
      <c r="AI360" s="37"/>
      <c r="AJ360" s="65" t="s">
        <v>129</v>
      </c>
      <c r="XEO360" s="8"/>
      <c r="XEP360" s="8"/>
      <c r="XEQ360" s="8"/>
      <c r="XER360" s="8"/>
      <c r="XES360" s="8"/>
      <c r="XET360" s="8"/>
      <c r="XEU360" s="8"/>
    </row>
    <row r="361" s="6" customFormat="1" ht="71" customHeight="1" spans="1:16375">
      <c r="A361" s="36" t="s">
        <v>226</v>
      </c>
      <c r="B361" s="37" t="s">
        <v>1279</v>
      </c>
      <c r="C361" s="37" t="s">
        <v>1280</v>
      </c>
      <c r="D361" s="37" t="s">
        <v>569</v>
      </c>
      <c r="E361" s="37" t="s">
        <v>584</v>
      </c>
      <c r="F361" s="37" t="s">
        <v>131</v>
      </c>
      <c r="G361" s="79" t="s">
        <v>416</v>
      </c>
      <c r="H361" s="37" t="s">
        <v>817</v>
      </c>
      <c r="I361" s="37"/>
      <c r="J361" s="54">
        <v>50</v>
      </c>
      <c r="K361" s="54"/>
      <c r="L361" s="54"/>
      <c r="M361" s="54"/>
      <c r="N361" s="54"/>
      <c r="O361" s="54"/>
      <c r="P361" s="54">
        <v>50</v>
      </c>
      <c r="Q361" s="54"/>
      <c r="R361" s="54"/>
      <c r="S361" s="54"/>
      <c r="T361" s="54"/>
      <c r="U361" s="54"/>
      <c r="V361" s="54"/>
      <c r="W361" s="54"/>
      <c r="X361" s="37" t="s">
        <v>128</v>
      </c>
      <c r="Y361" s="37" t="s">
        <v>110</v>
      </c>
      <c r="Z361" s="37" t="s">
        <v>110</v>
      </c>
      <c r="AA361" s="37" t="s">
        <v>110</v>
      </c>
      <c r="AB361" s="37" t="s">
        <v>110</v>
      </c>
      <c r="AC361" s="37" t="s">
        <v>129</v>
      </c>
      <c r="AD361" s="37">
        <v>116</v>
      </c>
      <c r="AE361" s="37">
        <v>415</v>
      </c>
      <c r="AF361" s="37">
        <v>415</v>
      </c>
      <c r="AG361" s="50" t="s">
        <v>232</v>
      </c>
      <c r="AH361" s="50" t="s">
        <v>1281</v>
      </c>
      <c r="AI361" s="37"/>
      <c r="AJ361" s="65" t="s">
        <v>129</v>
      </c>
      <c r="XEO361" s="8"/>
      <c r="XEP361" s="8"/>
      <c r="XEQ361" s="8"/>
      <c r="XER361" s="8"/>
      <c r="XES361" s="8"/>
      <c r="XET361" s="8"/>
      <c r="XEU361" s="8"/>
    </row>
    <row r="362" s="6" customFormat="1" ht="93" customHeight="1" spans="1:16375">
      <c r="A362" s="36" t="s">
        <v>226</v>
      </c>
      <c r="B362" s="37" t="s">
        <v>1282</v>
      </c>
      <c r="C362" s="37" t="s">
        <v>1283</v>
      </c>
      <c r="D362" s="37" t="s">
        <v>192</v>
      </c>
      <c r="E362" s="37" t="s">
        <v>245</v>
      </c>
      <c r="F362" s="50" t="s">
        <v>131</v>
      </c>
      <c r="G362" s="37" t="s">
        <v>416</v>
      </c>
      <c r="H362" s="37" t="s">
        <v>246</v>
      </c>
      <c r="I362" s="37"/>
      <c r="J362" s="54">
        <v>30</v>
      </c>
      <c r="K362" s="54"/>
      <c r="L362" s="54"/>
      <c r="M362" s="54"/>
      <c r="N362" s="54"/>
      <c r="O362" s="54"/>
      <c r="P362" s="54">
        <v>30</v>
      </c>
      <c r="Q362" s="54"/>
      <c r="R362" s="54"/>
      <c r="S362" s="54"/>
      <c r="T362" s="54"/>
      <c r="U362" s="54"/>
      <c r="V362" s="54"/>
      <c r="W362" s="54"/>
      <c r="X362" s="37" t="s">
        <v>128</v>
      </c>
      <c r="Y362" s="37" t="s">
        <v>110</v>
      </c>
      <c r="Z362" s="37" t="s">
        <v>110</v>
      </c>
      <c r="AA362" s="37" t="s">
        <v>110</v>
      </c>
      <c r="AB362" s="37" t="s">
        <v>110</v>
      </c>
      <c r="AC362" s="37" t="s">
        <v>129</v>
      </c>
      <c r="AD362" s="37">
        <v>179</v>
      </c>
      <c r="AE362" s="37">
        <v>543</v>
      </c>
      <c r="AF362" s="37">
        <v>543</v>
      </c>
      <c r="AG362" s="50" t="s">
        <v>232</v>
      </c>
      <c r="AH362" s="50" t="s">
        <v>1284</v>
      </c>
      <c r="AI362" s="37"/>
      <c r="AJ362" s="65" t="s">
        <v>129</v>
      </c>
      <c r="XEO362" s="8"/>
      <c r="XEP362" s="8"/>
      <c r="XEQ362" s="8"/>
      <c r="XER362" s="8"/>
      <c r="XES362" s="8"/>
      <c r="XET362" s="8"/>
      <c r="XEU362" s="8"/>
    </row>
    <row r="363" s="6" customFormat="1" ht="97" customHeight="1" spans="1:16375">
      <c r="A363" s="36" t="s">
        <v>226</v>
      </c>
      <c r="B363" s="37" t="s">
        <v>1285</v>
      </c>
      <c r="C363" s="37" t="s">
        <v>1286</v>
      </c>
      <c r="D363" s="37" t="s">
        <v>179</v>
      </c>
      <c r="E363" s="37" t="s">
        <v>345</v>
      </c>
      <c r="F363" s="50" t="s">
        <v>131</v>
      </c>
      <c r="G363" s="37" t="s">
        <v>416</v>
      </c>
      <c r="H363" s="37" t="s">
        <v>649</v>
      </c>
      <c r="I363" s="37"/>
      <c r="J363" s="54">
        <v>170</v>
      </c>
      <c r="K363" s="54"/>
      <c r="L363" s="54"/>
      <c r="M363" s="54"/>
      <c r="N363" s="54"/>
      <c r="O363" s="54"/>
      <c r="P363" s="54">
        <v>170</v>
      </c>
      <c r="Q363" s="54"/>
      <c r="R363" s="54"/>
      <c r="S363" s="54"/>
      <c r="T363" s="54"/>
      <c r="U363" s="54"/>
      <c r="V363" s="54"/>
      <c r="W363" s="54"/>
      <c r="X363" s="37" t="s">
        <v>128</v>
      </c>
      <c r="Y363" s="37" t="s">
        <v>110</v>
      </c>
      <c r="Z363" s="37" t="s">
        <v>110</v>
      </c>
      <c r="AA363" s="37" t="s">
        <v>110</v>
      </c>
      <c r="AB363" s="37" t="s">
        <v>110</v>
      </c>
      <c r="AC363" s="37" t="s">
        <v>129</v>
      </c>
      <c r="AD363" s="37">
        <v>169</v>
      </c>
      <c r="AE363" s="37">
        <v>518</v>
      </c>
      <c r="AF363" s="37">
        <v>518</v>
      </c>
      <c r="AG363" s="50" t="s">
        <v>232</v>
      </c>
      <c r="AH363" s="50" t="s">
        <v>1287</v>
      </c>
      <c r="AI363" s="37"/>
      <c r="AJ363" s="65" t="s">
        <v>129</v>
      </c>
      <c r="XEO363" s="8"/>
      <c r="XEP363" s="8"/>
      <c r="XEQ363" s="8"/>
      <c r="XER363" s="8"/>
      <c r="XES363" s="8"/>
      <c r="XET363" s="8"/>
      <c r="XEU363" s="8"/>
    </row>
    <row r="364" s="6" customFormat="1" ht="71" customHeight="1" spans="1:16375">
      <c r="A364" s="36" t="s">
        <v>226</v>
      </c>
      <c r="B364" s="37" t="s">
        <v>1288</v>
      </c>
      <c r="C364" s="37" t="s">
        <v>1289</v>
      </c>
      <c r="D364" s="37" t="s">
        <v>179</v>
      </c>
      <c r="E364" s="37" t="s">
        <v>355</v>
      </c>
      <c r="F364" s="50" t="s">
        <v>131</v>
      </c>
      <c r="G364" s="37" t="s">
        <v>416</v>
      </c>
      <c r="H364" s="37" t="s">
        <v>356</v>
      </c>
      <c r="I364" s="37"/>
      <c r="J364" s="54">
        <v>50</v>
      </c>
      <c r="K364" s="54"/>
      <c r="L364" s="54"/>
      <c r="M364" s="54"/>
      <c r="N364" s="54"/>
      <c r="O364" s="54"/>
      <c r="P364" s="54">
        <v>50</v>
      </c>
      <c r="Q364" s="54"/>
      <c r="R364" s="54"/>
      <c r="S364" s="54"/>
      <c r="T364" s="54"/>
      <c r="U364" s="54"/>
      <c r="V364" s="54"/>
      <c r="W364" s="54"/>
      <c r="X364" s="37" t="s">
        <v>128</v>
      </c>
      <c r="Y364" s="37" t="s">
        <v>110</v>
      </c>
      <c r="Z364" s="37" t="s">
        <v>110</v>
      </c>
      <c r="AA364" s="37" t="s">
        <v>110</v>
      </c>
      <c r="AB364" s="37" t="s">
        <v>110</v>
      </c>
      <c r="AC364" s="37" t="s">
        <v>129</v>
      </c>
      <c r="AD364" s="37">
        <v>146</v>
      </c>
      <c r="AE364" s="37">
        <v>520</v>
      </c>
      <c r="AF364" s="37">
        <v>520</v>
      </c>
      <c r="AG364" s="50" t="s">
        <v>232</v>
      </c>
      <c r="AH364" s="50" t="s">
        <v>1290</v>
      </c>
      <c r="AI364" s="37"/>
      <c r="AJ364" s="65" t="s">
        <v>129</v>
      </c>
      <c r="XEO364" s="8"/>
      <c r="XEP364" s="8"/>
      <c r="XEQ364" s="8"/>
      <c r="XER364" s="8"/>
      <c r="XES364" s="8"/>
      <c r="XET364" s="8"/>
      <c r="XEU364" s="8"/>
    </row>
    <row r="365" s="6" customFormat="1" ht="71" customHeight="1" spans="1:16375">
      <c r="A365" s="36" t="s">
        <v>226</v>
      </c>
      <c r="B365" s="37" t="s">
        <v>1291</v>
      </c>
      <c r="C365" s="37" t="s">
        <v>1292</v>
      </c>
      <c r="D365" s="37" t="s">
        <v>185</v>
      </c>
      <c r="E365" s="37" t="s">
        <v>693</v>
      </c>
      <c r="F365" s="37" t="s">
        <v>131</v>
      </c>
      <c r="G365" s="37" t="s">
        <v>416</v>
      </c>
      <c r="H365" s="37" t="s">
        <v>694</v>
      </c>
      <c r="I365" s="37"/>
      <c r="J365" s="54">
        <v>30</v>
      </c>
      <c r="K365" s="54"/>
      <c r="L365" s="54"/>
      <c r="M365" s="54"/>
      <c r="N365" s="54"/>
      <c r="O365" s="54"/>
      <c r="P365" s="54">
        <v>30</v>
      </c>
      <c r="Q365" s="54"/>
      <c r="R365" s="54"/>
      <c r="S365" s="54"/>
      <c r="T365" s="54"/>
      <c r="U365" s="54"/>
      <c r="V365" s="54"/>
      <c r="W365" s="54"/>
      <c r="X365" s="37" t="s">
        <v>128</v>
      </c>
      <c r="Y365" s="37" t="s">
        <v>110</v>
      </c>
      <c r="Z365" s="37" t="s">
        <v>110</v>
      </c>
      <c r="AA365" s="37" t="s">
        <v>110</v>
      </c>
      <c r="AB365" s="37" t="s">
        <v>110</v>
      </c>
      <c r="AC365" s="37" t="s">
        <v>129</v>
      </c>
      <c r="AD365" s="37">
        <v>88</v>
      </c>
      <c r="AE365" s="37">
        <v>331</v>
      </c>
      <c r="AF365" s="37">
        <v>331</v>
      </c>
      <c r="AG365" s="50" t="s">
        <v>232</v>
      </c>
      <c r="AH365" s="50" t="s">
        <v>1293</v>
      </c>
      <c r="AI365" s="37"/>
      <c r="AJ365" s="65" t="s">
        <v>129</v>
      </c>
      <c r="XEO365" s="8"/>
      <c r="XEP365" s="8"/>
      <c r="XEQ365" s="8"/>
      <c r="XER365" s="8"/>
      <c r="XES365" s="8"/>
      <c r="XET365" s="8"/>
      <c r="XEU365" s="8"/>
    </row>
    <row r="366" s="6" customFormat="1" ht="71" customHeight="1" spans="1:16375">
      <c r="A366" s="36" t="s">
        <v>226</v>
      </c>
      <c r="B366" s="37" t="s">
        <v>1294</v>
      </c>
      <c r="C366" s="37" t="s">
        <v>1295</v>
      </c>
      <c r="D366" s="37" t="s">
        <v>161</v>
      </c>
      <c r="E366" s="37" t="s">
        <v>737</v>
      </c>
      <c r="F366" s="37" t="s">
        <v>131</v>
      </c>
      <c r="G366" s="37" t="s">
        <v>416</v>
      </c>
      <c r="H366" s="37" t="s">
        <v>738</v>
      </c>
      <c r="I366" s="37"/>
      <c r="J366" s="54">
        <v>20</v>
      </c>
      <c r="K366" s="54"/>
      <c r="L366" s="54"/>
      <c r="M366" s="54"/>
      <c r="N366" s="54"/>
      <c r="O366" s="54"/>
      <c r="P366" s="54">
        <v>20</v>
      </c>
      <c r="Q366" s="54"/>
      <c r="R366" s="54"/>
      <c r="S366" s="54"/>
      <c r="T366" s="54"/>
      <c r="U366" s="54"/>
      <c r="V366" s="54"/>
      <c r="W366" s="54"/>
      <c r="X366" s="37" t="s">
        <v>128</v>
      </c>
      <c r="Y366" s="37" t="s">
        <v>110</v>
      </c>
      <c r="Z366" s="37" t="s">
        <v>110</v>
      </c>
      <c r="AA366" s="37" t="s">
        <v>110</v>
      </c>
      <c r="AB366" s="37" t="s">
        <v>110</v>
      </c>
      <c r="AC366" s="37" t="s">
        <v>129</v>
      </c>
      <c r="AD366" s="37">
        <v>136</v>
      </c>
      <c r="AE366" s="37">
        <v>458</v>
      </c>
      <c r="AF366" s="37">
        <v>458</v>
      </c>
      <c r="AG366" s="50" t="s">
        <v>232</v>
      </c>
      <c r="AH366" s="50" t="s">
        <v>1296</v>
      </c>
      <c r="AI366" s="37"/>
      <c r="AJ366" s="65" t="s">
        <v>129</v>
      </c>
      <c r="XEO366" s="8"/>
      <c r="XEP366" s="8"/>
      <c r="XEQ366" s="8"/>
      <c r="XER366" s="8"/>
      <c r="XES366" s="8"/>
      <c r="XET366" s="8"/>
      <c r="XEU366" s="8"/>
    </row>
    <row r="367" s="6" customFormat="1" ht="71" customHeight="1" spans="1:16375">
      <c r="A367" s="36" t="s">
        <v>226</v>
      </c>
      <c r="B367" s="37" t="s">
        <v>1297</v>
      </c>
      <c r="C367" s="37" t="s">
        <v>1298</v>
      </c>
      <c r="D367" s="37" t="s">
        <v>136</v>
      </c>
      <c r="E367" s="37" t="s">
        <v>531</v>
      </c>
      <c r="F367" s="37" t="s">
        <v>131</v>
      </c>
      <c r="G367" s="37" t="s">
        <v>416</v>
      </c>
      <c r="H367" s="37" t="s">
        <v>1299</v>
      </c>
      <c r="I367" s="37"/>
      <c r="J367" s="54">
        <v>40</v>
      </c>
      <c r="K367" s="54"/>
      <c r="L367" s="54"/>
      <c r="M367" s="54"/>
      <c r="N367" s="54"/>
      <c r="O367" s="54"/>
      <c r="P367" s="54">
        <v>40</v>
      </c>
      <c r="Q367" s="54"/>
      <c r="R367" s="54"/>
      <c r="S367" s="54"/>
      <c r="T367" s="54"/>
      <c r="U367" s="54"/>
      <c r="V367" s="54"/>
      <c r="W367" s="54"/>
      <c r="X367" s="37" t="s">
        <v>128</v>
      </c>
      <c r="Y367" s="37" t="s">
        <v>110</v>
      </c>
      <c r="Z367" s="37" t="s">
        <v>110</v>
      </c>
      <c r="AA367" s="37" t="s">
        <v>110</v>
      </c>
      <c r="AB367" s="37" t="s">
        <v>110</v>
      </c>
      <c r="AC367" s="37" t="s">
        <v>129</v>
      </c>
      <c r="AD367" s="37">
        <v>27</v>
      </c>
      <c r="AE367" s="37">
        <v>65</v>
      </c>
      <c r="AF367" s="37">
        <v>65</v>
      </c>
      <c r="AG367" s="50" t="s">
        <v>232</v>
      </c>
      <c r="AH367" s="50" t="s">
        <v>1300</v>
      </c>
      <c r="AI367" s="37"/>
      <c r="AJ367" s="65" t="s">
        <v>129</v>
      </c>
      <c r="XEO367" s="8"/>
      <c r="XEP367" s="8"/>
      <c r="XEQ367" s="8"/>
      <c r="XER367" s="8"/>
      <c r="XES367" s="8"/>
      <c r="XET367" s="8"/>
      <c r="XEU367" s="8"/>
    </row>
    <row r="368" s="6" customFormat="1" ht="71" customHeight="1" spans="1:16375">
      <c r="A368" s="36" t="s">
        <v>226</v>
      </c>
      <c r="B368" s="37" t="s">
        <v>1301</v>
      </c>
      <c r="C368" s="37" t="s">
        <v>1302</v>
      </c>
      <c r="D368" s="37" t="s">
        <v>136</v>
      </c>
      <c r="E368" s="37" t="s">
        <v>173</v>
      </c>
      <c r="F368" s="50" t="s">
        <v>131</v>
      </c>
      <c r="G368" s="37" t="s">
        <v>416</v>
      </c>
      <c r="H368" s="37" t="s">
        <v>1303</v>
      </c>
      <c r="I368" s="37"/>
      <c r="J368" s="54">
        <v>30</v>
      </c>
      <c r="K368" s="54"/>
      <c r="L368" s="54"/>
      <c r="M368" s="54"/>
      <c r="N368" s="54"/>
      <c r="O368" s="54"/>
      <c r="P368" s="54">
        <v>30</v>
      </c>
      <c r="Q368" s="54"/>
      <c r="R368" s="54"/>
      <c r="S368" s="54"/>
      <c r="T368" s="54"/>
      <c r="U368" s="54"/>
      <c r="V368" s="54"/>
      <c r="W368" s="54"/>
      <c r="X368" s="37" t="s">
        <v>128</v>
      </c>
      <c r="Y368" s="37" t="s">
        <v>110</v>
      </c>
      <c r="Z368" s="37" t="s">
        <v>110</v>
      </c>
      <c r="AA368" s="37" t="s">
        <v>110</v>
      </c>
      <c r="AB368" s="37" t="s">
        <v>110</v>
      </c>
      <c r="AC368" s="37" t="s">
        <v>129</v>
      </c>
      <c r="AD368" s="37">
        <v>148</v>
      </c>
      <c r="AE368" s="37">
        <v>510</v>
      </c>
      <c r="AF368" s="37">
        <v>510</v>
      </c>
      <c r="AG368" s="50" t="s">
        <v>232</v>
      </c>
      <c r="AH368" s="50" t="s">
        <v>1304</v>
      </c>
      <c r="AI368" s="37"/>
      <c r="AJ368" s="65" t="s">
        <v>129</v>
      </c>
      <c r="XEO368" s="8"/>
      <c r="XEP368" s="8"/>
      <c r="XEQ368" s="8"/>
      <c r="XER368" s="8"/>
      <c r="XES368" s="8"/>
      <c r="XET368" s="8"/>
      <c r="XEU368" s="8"/>
    </row>
    <row r="369" s="6" customFormat="1" ht="71" customHeight="1" spans="1:16375">
      <c r="A369" s="36" t="s">
        <v>226</v>
      </c>
      <c r="B369" s="37" t="s">
        <v>1305</v>
      </c>
      <c r="C369" s="37" t="s">
        <v>1306</v>
      </c>
      <c r="D369" s="37" t="s">
        <v>136</v>
      </c>
      <c r="E369" s="37" t="s">
        <v>519</v>
      </c>
      <c r="F369" s="37" t="s">
        <v>131</v>
      </c>
      <c r="G369" s="37" t="s">
        <v>416</v>
      </c>
      <c r="H369" s="37" t="s">
        <v>1307</v>
      </c>
      <c r="I369" s="37"/>
      <c r="J369" s="54">
        <v>20</v>
      </c>
      <c r="K369" s="54"/>
      <c r="L369" s="54"/>
      <c r="M369" s="54"/>
      <c r="N369" s="54"/>
      <c r="O369" s="54"/>
      <c r="P369" s="54">
        <v>20</v>
      </c>
      <c r="Q369" s="54"/>
      <c r="R369" s="54"/>
      <c r="S369" s="54"/>
      <c r="T369" s="54"/>
      <c r="U369" s="54"/>
      <c r="V369" s="54"/>
      <c r="W369" s="54"/>
      <c r="X369" s="37" t="s">
        <v>128</v>
      </c>
      <c r="Y369" s="37" t="s">
        <v>110</v>
      </c>
      <c r="Z369" s="37" t="s">
        <v>110</v>
      </c>
      <c r="AA369" s="37" t="s">
        <v>110</v>
      </c>
      <c r="AB369" s="37" t="s">
        <v>110</v>
      </c>
      <c r="AC369" s="37" t="s">
        <v>129</v>
      </c>
      <c r="AD369" s="37">
        <v>149</v>
      </c>
      <c r="AE369" s="37">
        <v>450</v>
      </c>
      <c r="AF369" s="37">
        <v>450</v>
      </c>
      <c r="AG369" s="50" t="s">
        <v>232</v>
      </c>
      <c r="AH369" s="50" t="s">
        <v>1308</v>
      </c>
      <c r="AI369" s="37"/>
      <c r="AJ369" s="65" t="s">
        <v>129</v>
      </c>
      <c r="XEO369" s="8"/>
      <c r="XEP369" s="8"/>
      <c r="XEQ369" s="8"/>
      <c r="XER369" s="8"/>
      <c r="XES369" s="8"/>
      <c r="XET369" s="8"/>
      <c r="XEU369" s="8"/>
    </row>
    <row r="370" s="6" customFormat="1" ht="71" customHeight="1" spans="1:16375">
      <c r="A370" s="36" t="s">
        <v>226</v>
      </c>
      <c r="B370" s="37" t="s">
        <v>1309</v>
      </c>
      <c r="C370" s="37" t="s">
        <v>1310</v>
      </c>
      <c r="D370" s="37" t="s">
        <v>788</v>
      </c>
      <c r="E370" s="37" t="s">
        <v>789</v>
      </c>
      <c r="F370" s="37" t="s">
        <v>131</v>
      </c>
      <c r="G370" s="37" t="s">
        <v>416</v>
      </c>
      <c r="H370" s="37" t="s">
        <v>1048</v>
      </c>
      <c r="I370" s="37"/>
      <c r="J370" s="54">
        <v>20</v>
      </c>
      <c r="K370" s="54"/>
      <c r="L370" s="54"/>
      <c r="M370" s="54"/>
      <c r="N370" s="54"/>
      <c r="O370" s="54"/>
      <c r="P370" s="54">
        <v>20</v>
      </c>
      <c r="Q370" s="54"/>
      <c r="R370" s="54"/>
      <c r="S370" s="54"/>
      <c r="T370" s="54"/>
      <c r="U370" s="54"/>
      <c r="V370" s="54"/>
      <c r="W370" s="54"/>
      <c r="X370" s="37" t="s">
        <v>128</v>
      </c>
      <c r="Y370" s="37" t="s">
        <v>110</v>
      </c>
      <c r="Z370" s="37" t="s">
        <v>110</v>
      </c>
      <c r="AA370" s="37" t="s">
        <v>110</v>
      </c>
      <c r="AB370" s="37" t="s">
        <v>110</v>
      </c>
      <c r="AC370" s="37" t="s">
        <v>129</v>
      </c>
      <c r="AD370" s="37">
        <v>123</v>
      </c>
      <c r="AE370" s="37">
        <v>419</v>
      </c>
      <c r="AF370" s="37">
        <v>419</v>
      </c>
      <c r="AG370" s="50" t="s">
        <v>232</v>
      </c>
      <c r="AH370" s="50" t="s">
        <v>1311</v>
      </c>
      <c r="AI370" s="37"/>
      <c r="AJ370" s="65" t="s">
        <v>129</v>
      </c>
      <c r="XEO370" s="8"/>
      <c r="XEP370" s="8"/>
      <c r="XEQ370" s="8"/>
      <c r="XER370" s="8"/>
      <c r="XES370" s="8"/>
      <c r="XET370" s="8"/>
      <c r="XEU370" s="8"/>
    </row>
    <row r="371" s="6" customFormat="1" ht="71" customHeight="1" spans="1:16375">
      <c r="A371" s="36" t="s">
        <v>226</v>
      </c>
      <c r="B371" s="37" t="s">
        <v>1312</v>
      </c>
      <c r="C371" s="37" t="s">
        <v>1313</v>
      </c>
      <c r="D371" s="37" t="s">
        <v>569</v>
      </c>
      <c r="E371" s="37" t="s">
        <v>809</v>
      </c>
      <c r="F371" s="37" t="s">
        <v>131</v>
      </c>
      <c r="G371" s="79" t="s">
        <v>416</v>
      </c>
      <c r="H371" s="37" t="s">
        <v>1314</v>
      </c>
      <c r="I371" s="37"/>
      <c r="J371" s="54">
        <v>30</v>
      </c>
      <c r="K371" s="54"/>
      <c r="L371" s="54"/>
      <c r="M371" s="54"/>
      <c r="N371" s="54"/>
      <c r="O371" s="54"/>
      <c r="P371" s="54">
        <v>30</v>
      </c>
      <c r="Q371" s="54"/>
      <c r="R371" s="54"/>
      <c r="S371" s="54"/>
      <c r="T371" s="54"/>
      <c r="U371" s="54"/>
      <c r="V371" s="54"/>
      <c r="W371" s="54"/>
      <c r="X371" s="37" t="s">
        <v>128</v>
      </c>
      <c r="Y371" s="37" t="s">
        <v>110</v>
      </c>
      <c r="Z371" s="37" t="s">
        <v>110</v>
      </c>
      <c r="AA371" s="37" t="s">
        <v>110</v>
      </c>
      <c r="AB371" s="37" t="s">
        <v>110</v>
      </c>
      <c r="AC371" s="37" t="s">
        <v>129</v>
      </c>
      <c r="AD371" s="37">
        <v>199</v>
      </c>
      <c r="AE371" s="37">
        <v>628</v>
      </c>
      <c r="AF371" s="37">
        <v>628</v>
      </c>
      <c r="AG371" s="50" t="s">
        <v>232</v>
      </c>
      <c r="AH371" s="50" t="s">
        <v>1315</v>
      </c>
      <c r="AI371" s="37"/>
      <c r="AJ371" s="65" t="s">
        <v>129</v>
      </c>
      <c r="XEO371" s="8"/>
      <c r="XEP371" s="8"/>
      <c r="XEQ371" s="8"/>
      <c r="XER371" s="8"/>
      <c r="XES371" s="8"/>
      <c r="XET371" s="8"/>
      <c r="XEU371" s="8"/>
    </row>
    <row r="372" s="6" customFormat="1" ht="71" customHeight="1" spans="1:16375">
      <c r="A372" s="36" t="s">
        <v>226</v>
      </c>
      <c r="B372" s="37" t="s">
        <v>1316</v>
      </c>
      <c r="C372" s="37" t="s">
        <v>1317</v>
      </c>
      <c r="D372" s="37" t="s">
        <v>219</v>
      </c>
      <c r="E372" s="37" t="s">
        <v>1201</v>
      </c>
      <c r="F372" s="50" t="s">
        <v>131</v>
      </c>
      <c r="G372" s="37" t="s">
        <v>416</v>
      </c>
      <c r="H372" s="37" t="s">
        <v>1318</v>
      </c>
      <c r="I372" s="37"/>
      <c r="J372" s="54">
        <v>30</v>
      </c>
      <c r="K372" s="54"/>
      <c r="L372" s="54"/>
      <c r="M372" s="54"/>
      <c r="N372" s="54"/>
      <c r="O372" s="54"/>
      <c r="P372" s="54">
        <v>30</v>
      </c>
      <c r="Q372" s="54"/>
      <c r="R372" s="54"/>
      <c r="S372" s="54"/>
      <c r="T372" s="54"/>
      <c r="U372" s="54"/>
      <c r="V372" s="54"/>
      <c r="W372" s="54"/>
      <c r="X372" s="37" t="s">
        <v>128</v>
      </c>
      <c r="Y372" s="37" t="s">
        <v>110</v>
      </c>
      <c r="Z372" s="37" t="s">
        <v>110</v>
      </c>
      <c r="AA372" s="37" t="s">
        <v>110</v>
      </c>
      <c r="AB372" s="37" t="s">
        <v>110</v>
      </c>
      <c r="AC372" s="37" t="s">
        <v>129</v>
      </c>
      <c r="AD372" s="37">
        <v>108</v>
      </c>
      <c r="AE372" s="37">
        <v>357</v>
      </c>
      <c r="AF372" s="37">
        <v>357</v>
      </c>
      <c r="AG372" s="50" t="s">
        <v>232</v>
      </c>
      <c r="AH372" s="50" t="s">
        <v>1319</v>
      </c>
      <c r="AI372" s="37"/>
      <c r="AJ372" s="65" t="s">
        <v>129</v>
      </c>
      <c r="XEO372" s="8"/>
      <c r="XEP372" s="8"/>
      <c r="XEQ372" s="8"/>
      <c r="XER372" s="8"/>
      <c r="XES372" s="8"/>
      <c r="XET372" s="8"/>
      <c r="XEU372" s="8"/>
    </row>
    <row r="373" s="6" customFormat="1" ht="95" customHeight="1" spans="1:16375">
      <c r="A373" s="36" t="s">
        <v>226</v>
      </c>
      <c r="B373" s="37" t="s">
        <v>1320</v>
      </c>
      <c r="C373" s="37" t="s">
        <v>1321</v>
      </c>
      <c r="D373" s="37" t="s">
        <v>179</v>
      </c>
      <c r="E373" s="37" t="s">
        <v>355</v>
      </c>
      <c r="F373" s="37" t="s">
        <v>131</v>
      </c>
      <c r="G373" s="37" t="s">
        <v>416</v>
      </c>
      <c r="H373" s="37" t="s">
        <v>925</v>
      </c>
      <c r="I373" s="37"/>
      <c r="J373" s="54">
        <v>80</v>
      </c>
      <c r="K373" s="54"/>
      <c r="L373" s="54"/>
      <c r="M373" s="54"/>
      <c r="N373" s="54"/>
      <c r="O373" s="54"/>
      <c r="P373" s="54">
        <v>80</v>
      </c>
      <c r="Q373" s="54"/>
      <c r="R373" s="54"/>
      <c r="S373" s="54"/>
      <c r="T373" s="54"/>
      <c r="U373" s="54"/>
      <c r="V373" s="54"/>
      <c r="W373" s="54"/>
      <c r="X373" s="37" t="s">
        <v>128</v>
      </c>
      <c r="Y373" s="37" t="s">
        <v>110</v>
      </c>
      <c r="Z373" s="37" t="s">
        <v>110</v>
      </c>
      <c r="AA373" s="37" t="s">
        <v>110</v>
      </c>
      <c r="AB373" s="37" t="s">
        <v>129</v>
      </c>
      <c r="AC373" s="37" t="s">
        <v>129</v>
      </c>
      <c r="AD373" s="37">
        <v>40</v>
      </c>
      <c r="AE373" s="37">
        <v>123</v>
      </c>
      <c r="AF373" s="37">
        <v>123</v>
      </c>
      <c r="AG373" s="50" t="s">
        <v>1322</v>
      </c>
      <c r="AH373" s="50" t="s">
        <v>1323</v>
      </c>
      <c r="AI373" s="37"/>
      <c r="AJ373" s="65" t="s">
        <v>129</v>
      </c>
      <c r="XEO373" s="8"/>
      <c r="XEP373" s="8"/>
      <c r="XEQ373" s="8"/>
      <c r="XER373" s="8"/>
      <c r="XES373" s="8"/>
      <c r="XET373" s="8"/>
      <c r="XEU373" s="8"/>
    </row>
    <row r="374" s="6" customFormat="1" ht="95" customHeight="1" spans="1:16375">
      <c r="A374" s="36" t="s">
        <v>226</v>
      </c>
      <c r="B374" s="37" t="s">
        <v>1324</v>
      </c>
      <c r="C374" s="37" t="s">
        <v>1325</v>
      </c>
      <c r="D374" s="37" t="s">
        <v>179</v>
      </c>
      <c r="E374" s="37" t="s">
        <v>681</v>
      </c>
      <c r="F374" s="37" t="s">
        <v>131</v>
      </c>
      <c r="G374" s="37" t="s">
        <v>416</v>
      </c>
      <c r="H374" s="37" t="s">
        <v>1326</v>
      </c>
      <c r="I374" s="37"/>
      <c r="J374" s="54">
        <v>70</v>
      </c>
      <c r="K374" s="54"/>
      <c r="L374" s="54"/>
      <c r="M374" s="54"/>
      <c r="N374" s="54"/>
      <c r="O374" s="54"/>
      <c r="P374" s="54">
        <v>70</v>
      </c>
      <c r="Q374" s="54"/>
      <c r="R374" s="54"/>
      <c r="S374" s="54"/>
      <c r="T374" s="54"/>
      <c r="U374" s="54"/>
      <c r="V374" s="54"/>
      <c r="W374" s="54"/>
      <c r="X374" s="37" t="s">
        <v>128</v>
      </c>
      <c r="Y374" s="37" t="s">
        <v>110</v>
      </c>
      <c r="Z374" s="37" t="s">
        <v>110</v>
      </c>
      <c r="AA374" s="37" t="s">
        <v>110</v>
      </c>
      <c r="AB374" s="37" t="s">
        <v>129</v>
      </c>
      <c r="AC374" s="37" t="s">
        <v>129</v>
      </c>
      <c r="AD374" s="37">
        <v>20</v>
      </c>
      <c r="AE374" s="37">
        <v>58</v>
      </c>
      <c r="AF374" s="37">
        <v>58</v>
      </c>
      <c r="AG374" s="50" t="s">
        <v>1322</v>
      </c>
      <c r="AH374" s="50" t="s">
        <v>1327</v>
      </c>
      <c r="AI374" s="37"/>
      <c r="AJ374" s="65" t="s">
        <v>129</v>
      </c>
      <c r="XEO374" s="8"/>
      <c r="XEP374" s="8"/>
      <c r="XEQ374" s="8"/>
      <c r="XER374" s="8"/>
      <c r="XES374" s="8"/>
      <c r="XET374" s="8"/>
      <c r="XEU374" s="8"/>
    </row>
    <row r="375" s="6" customFormat="1" ht="95" customHeight="1" spans="1:16375">
      <c r="A375" s="36" t="s">
        <v>226</v>
      </c>
      <c r="B375" s="37" t="s">
        <v>1328</v>
      </c>
      <c r="C375" s="37" t="s">
        <v>1329</v>
      </c>
      <c r="D375" s="37" t="s">
        <v>185</v>
      </c>
      <c r="E375" s="37" t="s">
        <v>186</v>
      </c>
      <c r="F375" s="37" t="s">
        <v>131</v>
      </c>
      <c r="G375" s="37" t="s">
        <v>416</v>
      </c>
      <c r="H375" s="37" t="s">
        <v>1219</v>
      </c>
      <c r="I375" s="37"/>
      <c r="J375" s="54">
        <v>80</v>
      </c>
      <c r="K375" s="54"/>
      <c r="L375" s="54"/>
      <c r="M375" s="54"/>
      <c r="N375" s="54"/>
      <c r="O375" s="54"/>
      <c r="P375" s="54">
        <v>80</v>
      </c>
      <c r="Q375" s="54"/>
      <c r="R375" s="54"/>
      <c r="S375" s="54"/>
      <c r="T375" s="54"/>
      <c r="U375" s="54"/>
      <c r="V375" s="54"/>
      <c r="W375" s="54"/>
      <c r="X375" s="37" t="s">
        <v>128</v>
      </c>
      <c r="Y375" s="37" t="s">
        <v>110</v>
      </c>
      <c r="Z375" s="37" t="s">
        <v>110</v>
      </c>
      <c r="AA375" s="37" t="s">
        <v>110</v>
      </c>
      <c r="AB375" s="37" t="s">
        <v>129</v>
      </c>
      <c r="AC375" s="37" t="s">
        <v>129</v>
      </c>
      <c r="AD375" s="37">
        <v>40</v>
      </c>
      <c r="AE375" s="37">
        <v>118</v>
      </c>
      <c r="AF375" s="37">
        <v>118</v>
      </c>
      <c r="AG375" s="50" t="s">
        <v>1322</v>
      </c>
      <c r="AH375" s="50" t="s">
        <v>1323</v>
      </c>
      <c r="AI375" s="37"/>
      <c r="AJ375" s="65" t="s">
        <v>129</v>
      </c>
      <c r="XEO375" s="8"/>
      <c r="XEP375" s="8"/>
      <c r="XEQ375" s="8"/>
      <c r="XER375" s="8"/>
      <c r="XES375" s="8"/>
      <c r="XET375" s="8"/>
      <c r="XEU375" s="8"/>
    </row>
    <row r="376" s="6" customFormat="1" ht="95" customHeight="1" spans="1:16375">
      <c r="A376" s="36" t="s">
        <v>226</v>
      </c>
      <c r="B376" s="37" t="s">
        <v>1330</v>
      </c>
      <c r="C376" s="37" t="s">
        <v>1331</v>
      </c>
      <c r="D376" s="37" t="s">
        <v>185</v>
      </c>
      <c r="E376" s="37" t="s">
        <v>710</v>
      </c>
      <c r="F376" s="50" t="s">
        <v>131</v>
      </c>
      <c r="G376" s="37" t="s">
        <v>416</v>
      </c>
      <c r="H376" s="37" t="s">
        <v>1332</v>
      </c>
      <c r="I376" s="37"/>
      <c r="J376" s="54">
        <v>60</v>
      </c>
      <c r="K376" s="54"/>
      <c r="L376" s="54"/>
      <c r="M376" s="54"/>
      <c r="N376" s="54"/>
      <c r="O376" s="54"/>
      <c r="P376" s="54">
        <v>60</v>
      </c>
      <c r="Q376" s="54"/>
      <c r="R376" s="54"/>
      <c r="S376" s="54"/>
      <c r="T376" s="54"/>
      <c r="U376" s="54"/>
      <c r="V376" s="54"/>
      <c r="W376" s="54"/>
      <c r="X376" s="37" t="s">
        <v>128</v>
      </c>
      <c r="Y376" s="37" t="s">
        <v>110</v>
      </c>
      <c r="Z376" s="37" t="s">
        <v>110</v>
      </c>
      <c r="AA376" s="37" t="s">
        <v>110</v>
      </c>
      <c r="AB376" s="37" t="s">
        <v>129</v>
      </c>
      <c r="AC376" s="37" t="s">
        <v>129</v>
      </c>
      <c r="AD376" s="37">
        <v>16</v>
      </c>
      <c r="AE376" s="37">
        <v>48</v>
      </c>
      <c r="AF376" s="37">
        <v>48</v>
      </c>
      <c r="AG376" s="50" t="s">
        <v>1322</v>
      </c>
      <c r="AH376" s="50" t="s">
        <v>1333</v>
      </c>
      <c r="AI376" s="37"/>
      <c r="AJ376" s="65" t="s">
        <v>129</v>
      </c>
      <c r="XEO376" s="8"/>
      <c r="XEP376" s="8"/>
      <c r="XEQ376" s="8"/>
      <c r="XER376" s="8"/>
      <c r="XES376" s="8"/>
      <c r="XET376" s="8"/>
      <c r="XEU376" s="8"/>
    </row>
    <row r="377" s="6" customFormat="1" ht="95" customHeight="1" spans="1:16375">
      <c r="A377" s="36" t="s">
        <v>226</v>
      </c>
      <c r="B377" s="37" t="s">
        <v>1334</v>
      </c>
      <c r="C377" s="37" t="s">
        <v>1335</v>
      </c>
      <c r="D377" s="37" t="s">
        <v>569</v>
      </c>
      <c r="E377" s="37" t="s">
        <v>809</v>
      </c>
      <c r="F377" s="37" t="s">
        <v>131</v>
      </c>
      <c r="G377" s="79" t="s">
        <v>416</v>
      </c>
      <c r="H377" s="37" t="s">
        <v>1204</v>
      </c>
      <c r="I377" s="37"/>
      <c r="J377" s="54">
        <v>70</v>
      </c>
      <c r="K377" s="54"/>
      <c r="L377" s="54"/>
      <c r="M377" s="54"/>
      <c r="N377" s="54"/>
      <c r="O377" s="54"/>
      <c r="P377" s="54">
        <v>70</v>
      </c>
      <c r="Q377" s="54"/>
      <c r="R377" s="54"/>
      <c r="S377" s="54"/>
      <c r="T377" s="54"/>
      <c r="U377" s="54"/>
      <c r="V377" s="54"/>
      <c r="W377" s="54"/>
      <c r="X377" s="37" t="s">
        <v>128</v>
      </c>
      <c r="Y377" s="37" t="s">
        <v>110</v>
      </c>
      <c r="Z377" s="37" t="s">
        <v>110</v>
      </c>
      <c r="AA377" s="37" t="s">
        <v>110</v>
      </c>
      <c r="AB377" s="37" t="s">
        <v>129</v>
      </c>
      <c r="AC377" s="37" t="s">
        <v>129</v>
      </c>
      <c r="AD377" s="37">
        <v>20</v>
      </c>
      <c r="AE377" s="37">
        <v>61</v>
      </c>
      <c r="AF377" s="37">
        <v>61</v>
      </c>
      <c r="AG377" s="50" t="s">
        <v>1322</v>
      </c>
      <c r="AH377" s="50" t="s">
        <v>1327</v>
      </c>
      <c r="AI377" s="37"/>
      <c r="AJ377" s="65" t="s">
        <v>129</v>
      </c>
      <c r="XEO377" s="8"/>
      <c r="XEP377" s="8"/>
      <c r="XEQ377" s="8"/>
      <c r="XER377" s="8"/>
      <c r="XES377" s="8"/>
      <c r="XET377" s="8"/>
      <c r="XEU377" s="8"/>
    </row>
    <row r="378" s="6" customFormat="1" ht="95" customHeight="1" spans="1:16375">
      <c r="A378" s="36" t="s">
        <v>226</v>
      </c>
      <c r="B378" s="37" t="s">
        <v>1336</v>
      </c>
      <c r="C378" s="37" t="s">
        <v>1337</v>
      </c>
      <c r="D378" s="37" t="s">
        <v>569</v>
      </c>
      <c r="E378" s="37" t="s">
        <v>589</v>
      </c>
      <c r="F378" s="37" t="s">
        <v>131</v>
      </c>
      <c r="G378" s="79" t="s">
        <v>416</v>
      </c>
      <c r="H378" s="37" t="s">
        <v>1338</v>
      </c>
      <c r="I378" s="37"/>
      <c r="J378" s="54">
        <v>40</v>
      </c>
      <c r="K378" s="54"/>
      <c r="L378" s="54"/>
      <c r="M378" s="54"/>
      <c r="N378" s="54"/>
      <c r="O378" s="54"/>
      <c r="P378" s="54">
        <v>40</v>
      </c>
      <c r="Q378" s="54"/>
      <c r="R378" s="54"/>
      <c r="S378" s="54"/>
      <c r="T378" s="54"/>
      <c r="U378" s="54"/>
      <c r="V378" s="54"/>
      <c r="W378" s="54"/>
      <c r="X378" s="37" t="s">
        <v>128</v>
      </c>
      <c r="Y378" s="37" t="s">
        <v>110</v>
      </c>
      <c r="Z378" s="37" t="s">
        <v>110</v>
      </c>
      <c r="AA378" s="37" t="s">
        <v>110</v>
      </c>
      <c r="AB378" s="37" t="s">
        <v>129</v>
      </c>
      <c r="AC378" s="37" t="s">
        <v>129</v>
      </c>
      <c r="AD378" s="37">
        <v>15</v>
      </c>
      <c r="AE378" s="37">
        <v>43</v>
      </c>
      <c r="AF378" s="37">
        <v>43</v>
      </c>
      <c r="AG378" s="50" t="s">
        <v>1322</v>
      </c>
      <c r="AH378" s="50" t="s">
        <v>1339</v>
      </c>
      <c r="AI378" s="37"/>
      <c r="AJ378" s="65" t="s">
        <v>129</v>
      </c>
      <c r="XEO378" s="8"/>
      <c r="XEP378" s="8"/>
      <c r="XEQ378" s="8"/>
      <c r="XER378" s="8"/>
      <c r="XES378" s="8"/>
      <c r="XET378" s="8"/>
      <c r="XEU378" s="8"/>
    </row>
    <row r="379" s="6" customFormat="1" ht="95" customHeight="1" spans="1:16375">
      <c r="A379" s="36" t="s">
        <v>226</v>
      </c>
      <c r="B379" s="37" t="s">
        <v>1340</v>
      </c>
      <c r="C379" s="37" t="s">
        <v>1341</v>
      </c>
      <c r="D379" s="37" t="s">
        <v>192</v>
      </c>
      <c r="E379" s="37" t="s">
        <v>249</v>
      </c>
      <c r="F379" s="37" t="s">
        <v>131</v>
      </c>
      <c r="G379" s="37" t="s">
        <v>416</v>
      </c>
      <c r="H379" s="37" t="s">
        <v>870</v>
      </c>
      <c r="I379" s="37"/>
      <c r="J379" s="54">
        <v>10</v>
      </c>
      <c r="K379" s="54"/>
      <c r="L379" s="54"/>
      <c r="M379" s="54"/>
      <c r="N379" s="54"/>
      <c r="O379" s="54"/>
      <c r="P379" s="54">
        <v>10</v>
      </c>
      <c r="Q379" s="54"/>
      <c r="R379" s="54"/>
      <c r="S379" s="54"/>
      <c r="T379" s="54"/>
      <c r="U379" s="54"/>
      <c r="V379" s="54"/>
      <c r="W379" s="54"/>
      <c r="X379" s="37" t="s">
        <v>128</v>
      </c>
      <c r="Y379" s="37" t="s">
        <v>110</v>
      </c>
      <c r="Z379" s="37" t="s">
        <v>110</v>
      </c>
      <c r="AA379" s="37" t="s">
        <v>110</v>
      </c>
      <c r="AB379" s="37" t="s">
        <v>129</v>
      </c>
      <c r="AC379" s="37" t="s">
        <v>129</v>
      </c>
      <c r="AD379" s="37">
        <v>10</v>
      </c>
      <c r="AE379" s="37">
        <v>28</v>
      </c>
      <c r="AF379" s="37">
        <v>28</v>
      </c>
      <c r="AG379" s="50" t="s">
        <v>1322</v>
      </c>
      <c r="AH379" s="50" t="s">
        <v>1342</v>
      </c>
      <c r="AI379" s="37"/>
      <c r="AJ379" s="65" t="s">
        <v>129</v>
      </c>
      <c r="XEO379" s="8"/>
      <c r="XEP379" s="8"/>
      <c r="XEQ379" s="8"/>
      <c r="XER379" s="8"/>
      <c r="XES379" s="8"/>
      <c r="XET379" s="8"/>
      <c r="XEU379" s="8"/>
    </row>
    <row r="380" s="6" customFormat="1" ht="95" customHeight="1" spans="1:16375">
      <c r="A380" s="36" t="s">
        <v>226</v>
      </c>
      <c r="B380" s="37" t="s">
        <v>1343</v>
      </c>
      <c r="C380" s="37" t="s">
        <v>1344</v>
      </c>
      <c r="D380" s="37" t="s">
        <v>788</v>
      </c>
      <c r="E380" s="37" t="s">
        <v>1345</v>
      </c>
      <c r="F380" s="37" t="s">
        <v>131</v>
      </c>
      <c r="G380" s="37" t="s">
        <v>416</v>
      </c>
      <c r="H380" s="37" t="s">
        <v>1346</v>
      </c>
      <c r="I380" s="37"/>
      <c r="J380" s="37">
        <v>37</v>
      </c>
      <c r="K380" s="37"/>
      <c r="L380" s="37"/>
      <c r="M380" s="37"/>
      <c r="N380" s="37"/>
      <c r="O380" s="37"/>
      <c r="P380" s="37">
        <v>37</v>
      </c>
      <c r="Q380" s="37"/>
      <c r="R380" s="37"/>
      <c r="S380" s="37"/>
      <c r="T380" s="37"/>
      <c r="U380" s="37"/>
      <c r="V380" s="37"/>
      <c r="W380" s="37"/>
      <c r="X380" s="37" t="s">
        <v>128</v>
      </c>
      <c r="Y380" s="37" t="s">
        <v>110</v>
      </c>
      <c r="Z380" s="37" t="s">
        <v>110</v>
      </c>
      <c r="AA380" s="37" t="s">
        <v>110</v>
      </c>
      <c r="AB380" s="37" t="s">
        <v>129</v>
      </c>
      <c r="AC380" s="37" t="s">
        <v>129</v>
      </c>
      <c r="AD380" s="37">
        <v>30</v>
      </c>
      <c r="AE380" s="37">
        <v>89</v>
      </c>
      <c r="AF380" s="37">
        <v>89</v>
      </c>
      <c r="AG380" s="50" t="s">
        <v>1322</v>
      </c>
      <c r="AH380" s="37" t="s">
        <v>1347</v>
      </c>
      <c r="AI380" s="37"/>
      <c r="AJ380" s="65" t="s">
        <v>129</v>
      </c>
      <c r="XEO380" s="8"/>
      <c r="XEP380" s="8"/>
      <c r="XEQ380" s="8"/>
      <c r="XER380" s="8"/>
      <c r="XES380" s="8"/>
      <c r="XET380" s="8"/>
      <c r="XEU380" s="8"/>
    </row>
    <row r="381" s="11" customFormat="1" ht="266" customHeight="1" spans="1:41">
      <c r="A381" s="36" t="s">
        <v>1348</v>
      </c>
      <c r="B381" s="38" t="s">
        <v>1349</v>
      </c>
      <c r="C381" s="37" t="s">
        <v>1350</v>
      </c>
      <c r="D381" s="37" t="s">
        <v>1351</v>
      </c>
      <c r="E381" s="37" t="s">
        <v>1352</v>
      </c>
      <c r="F381" s="37" t="s">
        <v>131</v>
      </c>
      <c r="G381" s="37" t="s">
        <v>1353</v>
      </c>
      <c r="H381" s="37" t="s">
        <v>1354</v>
      </c>
      <c r="I381" s="37"/>
      <c r="J381" s="54">
        <f t="shared" ref="J381:J394" si="23">K381+P381+Q381+R381+S381+T381+U381+V381+W381</f>
        <v>1200</v>
      </c>
      <c r="K381" s="54"/>
      <c r="L381" s="54"/>
      <c r="M381" s="54"/>
      <c r="N381" s="54"/>
      <c r="O381" s="54"/>
      <c r="P381" s="54">
        <v>1200</v>
      </c>
      <c r="Q381" s="54"/>
      <c r="R381" s="54"/>
      <c r="S381" s="54"/>
      <c r="T381" s="54"/>
      <c r="U381" s="54"/>
      <c r="V381" s="54"/>
      <c r="W381" s="54"/>
      <c r="X381" s="37" t="s">
        <v>128</v>
      </c>
      <c r="Y381" s="37" t="s">
        <v>110</v>
      </c>
      <c r="Z381" s="37" t="s">
        <v>110</v>
      </c>
      <c r="AA381" s="37" t="s">
        <v>110</v>
      </c>
      <c r="AB381" s="37" t="s">
        <v>129</v>
      </c>
      <c r="AC381" s="37" t="s">
        <v>129</v>
      </c>
      <c r="AD381" s="37">
        <v>3420</v>
      </c>
      <c r="AE381" s="37">
        <v>10560</v>
      </c>
      <c r="AF381" s="37">
        <v>22643</v>
      </c>
      <c r="AG381" s="37" t="s">
        <v>1355</v>
      </c>
      <c r="AH381" s="37" t="s">
        <v>1356</v>
      </c>
      <c r="AI381" s="37"/>
      <c r="AJ381" s="65"/>
      <c r="AK381" s="37"/>
      <c r="AL381" s="37"/>
      <c r="AM381" s="37"/>
      <c r="AN381" s="37"/>
      <c r="AO381" s="37"/>
    </row>
    <row r="382" s="11" customFormat="1" ht="223" customHeight="1" spans="1:41">
      <c r="A382" s="36" t="s">
        <v>1348</v>
      </c>
      <c r="B382" s="37" t="s">
        <v>1357</v>
      </c>
      <c r="C382" s="37" t="s">
        <v>1358</v>
      </c>
      <c r="D382" s="37" t="s">
        <v>1351</v>
      </c>
      <c r="E382" s="37" t="s">
        <v>1359</v>
      </c>
      <c r="F382" s="37" t="s">
        <v>131</v>
      </c>
      <c r="G382" s="37" t="s">
        <v>1353</v>
      </c>
      <c r="H382" s="37" t="s">
        <v>1354</v>
      </c>
      <c r="I382" s="37"/>
      <c r="J382" s="54">
        <f>K382+P382+Q382+R382+S382+T382+U382+V382+W382</f>
        <v>1100</v>
      </c>
      <c r="K382" s="54"/>
      <c r="L382" s="54"/>
      <c r="M382" s="54"/>
      <c r="N382" s="54"/>
      <c r="O382" s="54"/>
      <c r="P382" s="54">
        <v>1100</v>
      </c>
      <c r="Q382" s="54"/>
      <c r="R382" s="54"/>
      <c r="S382" s="54"/>
      <c r="T382" s="54"/>
      <c r="U382" s="54"/>
      <c r="V382" s="54"/>
      <c r="W382" s="54"/>
      <c r="X382" s="37" t="s">
        <v>109</v>
      </c>
      <c r="Y382" s="37" t="s">
        <v>110</v>
      </c>
      <c r="Z382" s="37" t="s">
        <v>110</v>
      </c>
      <c r="AA382" s="37" t="s">
        <v>110</v>
      </c>
      <c r="AB382" s="37" t="s">
        <v>110</v>
      </c>
      <c r="AC382" s="37" t="s">
        <v>129</v>
      </c>
      <c r="AD382" s="37">
        <v>4270</v>
      </c>
      <c r="AE382" s="37">
        <v>13675</v>
      </c>
      <c r="AF382" s="37">
        <v>13945</v>
      </c>
      <c r="AG382" s="37" t="s">
        <v>1360</v>
      </c>
      <c r="AH382" s="37" t="s">
        <v>1361</v>
      </c>
      <c r="AI382" s="37"/>
      <c r="AJ382" s="65"/>
      <c r="AK382" s="37"/>
      <c r="AL382" s="37"/>
      <c r="AM382" s="37"/>
      <c r="AN382" s="37"/>
      <c r="AO382" s="37"/>
    </row>
    <row r="383" s="10" customFormat="1" ht="190" customHeight="1" spans="1:41">
      <c r="A383" s="36" t="s">
        <v>1348</v>
      </c>
      <c r="B383" s="37" t="s">
        <v>1362</v>
      </c>
      <c r="C383" s="37" t="s">
        <v>1363</v>
      </c>
      <c r="D383" s="37" t="s">
        <v>1364</v>
      </c>
      <c r="E383" s="37" t="s">
        <v>1365</v>
      </c>
      <c r="F383" s="37" t="s">
        <v>131</v>
      </c>
      <c r="G383" s="37" t="s">
        <v>1353</v>
      </c>
      <c r="H383" s="37" t="s">
        <v>1366</v>
      </c>
      <c r="I383" s="36"/>
      <c r="J383" s="54">
        <f>K383+P383+Q383+R383+S383+T383+U383+V383+W383</f>
        <v>82</v>
      </c>
      <c r="K383" s="54"/>
      <c r="L383" s="54"/>
      <c r="M383" s="54"/>
      <c r="N383" s="54"/>
      <c r="O383" s="54"/>
      <c r="P383" s="54">
        <v>82</v>
      </c>
      <c r="Q383" s="54"/>
      <c r="R383" s="54"/>
      <c r="S383" s="54"/>
      <c r="T383" s="54"/>
      <c r="U383" s="54"/>
      <c r="V383" s="54"/>
      <c r="W383" s="54"/>
      <c r="X383" s="37" t="s">
        <v>128</v>
      </c>
      <c r="Y383" s="37" t="s">
        <v>110</v>
      </c>
      <c r="Z383" s="37" t="s">
        <v>110</v>
      </c>
      <c r="AA383" s="37" t="s">
        <v>110</v>
      </c>
      <c r="AB383" s="37" t="s">
        <v>110</v>
      </c>
      <c r="AC383" s="37" t="s">
        <v>129</v>
      </c>
      <c r="AD383" s="37">
        <v>218</v>
      </c>
      <c r="AE383" s="37">
        <v>363</v>
      </c>
      <c r="AF383" s="37">
        <v>412</v>
      </c>
      <c r="AG383" s="37" t="s">
        <v>351</v>
      </c>
      <c r="AH383" s="37" t="s">
        <v>1367</v>
      </c>
      <c r="AI383" s="37"/>
      <c r="AJ383" s="65"/>
      <c r="AK383" s="37"/>
      <c r="AL383" s="98"/>
      <c r="AM383" s="98"/>
      <c r="AN383" s="98"/>
      <c r="AO383" s="98"/>
    </row>
    <row r="384" s="10" customFormat="1" ht="69" customHeight="1" spans="1:41">
      <c r="A384" s="36" t="s">
        <v>1348</v>
      </c>
      <c r="B384" s="37" t="s">
        <v>1368</v>
      </c>
      <c r="C384" s="37" t="s">
        <v>1369</v>
      </c>
      <c r="D384" s="37" t="s">
        <v>161</v>
      </c>
      <c r="E384" s="37" t="s">
        <v>737</v>
      </c>
      <c r="F384" s="37" t="s">
        <v>131</v>
      </c>
      <c r="G384" s="37" t="s">
        <v>1353</v>
      </c>
      <c r="H384" s="37" t="s">
        <v>993</v>
      </c>
      <c r="I384" s="36"/>
      <c r="J384" s="54">
        <f>K384+P384+Q384+R384+S384+T384+U384+V384+W384</f>
        <v>15</v>
      </c>
      <c r="K384" s="54"/>
      <c r="L384" s="54"/>
      <c r="M384" s="54"/>
      <c r="N384" s="54"/>
      <c r="O384" s="54"/>
      <c r="P384" s="54">
        <v>15</v>
      </c>
      <c r="Q384" s="54"/>
      <c r="R384" s="54"/>
      <c r="S384" s="54"/>
      <c r="T384" s="54"/>
      <c r="U384" s="54"/>
      <c r="V384" s="54"/>
      <c r="W384" s="54"/>
      <c r="X384" s="37" t="s">
        <v>128</v>
      </c>
      <c r="Y384" s="37" t="s">
        <v>110</v>
      </c>
      <c r="Z384" s="37" t="s">
        <v>110</v>
      </c>
      <c r="AA384" s="37" t="s">
        <v>110</v>
      </c>
      <c r="AB384" s="37" t="s">
        <v>110</v>
      </c>
      <c r="AC384" s="37" t="s">
        <v>129</v>
      </c>
      <c r="AD384" s="37">
        <v>10</v>
      </c>
      <c r="AE384" s="37">
        <v>35</v>
      </c>
      <c r="AF384" s="37">
        <v>140</v>
      </c>
      <c r="AG384" s="37" t="s">
        <v>351</v>
      </c>
      <c r="AH384" s="37" t="s">
        <v>1370</v>
      </c>
      <c r="AI384" s="37"/>
      <c r="AJ384" s="65"/>
      <c r="AK384" s="37"/>
      <c r="AL384" s="98"/>
      <c r="AM384" s="98"/>
      <c r="AN384" s="98"/>
      <c r="AO384" s="98"/>
    </row>
    <row r="385" s="10" customFormat="1" ht="132" customHeight="1" spans="1:41">
      <c r="A385" s="36" t="s">
        <v>1348</v>
      </c>
      <c r="B385" s="37" t="s">
        <v>1371</v>
      </c>
      <c r="C385" s="37" t="s">
        <v>1372</v>
      </c>
      <c r="D385" s="37" t="s">
        <v>1373</v>
      </c>
      <c r="E385" s="37" t="s">
        <v>1374</v>
      </c>
      <c r="F385" s="37" t="s">
        <v>131</v>
      </c>
      <c r="G385" s="37" t="s">
        <v>1353</v>
      </c>
      <c r="H385" s="37" t="s">
        <v>1375</v>
      </c>
      <c r="I385" s="36"/>
      <c r="J385" s="54">
        <f>K385+P385+Q385+R385+S385+T385+U385+V385+W385</f>
        <v>82.5</v>
      </c>
      <c r="K385" s="54"/>
      <c r="L385" s="54"/>
      <c r="M385" s="54"/>
      <c r="N385" s="54"/>
      <c r="O385" s="54"/>
      <c r="P385" s="54">
        <v>82.5</v>
      </c>
      <c r="Q385" s="54"/>
      <c r="R385" s="54"/>
      <c r="S385" s="54"/>
      <c r="T385" s="54"/>
      <c r="U385" s="54"/>
      <c r="V385" s="54"/>
      <c r="W385" s="54"/>
      <c r="X385" s="37" t="s">
        <v>109</v>
      </c>
      <c r="Y385" s="37" t="s">
        <v>110</v>
      </c>
      <c r="Z385" s="37" t="s">
        <v>129</v>
      </c>
      <c r="AA385" s="37" t="s">
        <v>129</v>
      </c>
      <c r="AB385" s="37" t="s">
        <v>129</v>
      </c>
      <c r="AC385" s="37" t="s">
        <v>129</v>
      </c>
      <c r="AD385" s="37">
        <v>167</v>
      </c>
      <c r="AE385" s="37">
        <v>445</v>
      </c>
      <c r="AF385" s="37">
        <v>600</v>
      </c>
      <c r="AG385" s="37" t="s">
        <v>1376</v>
      </c>
      <c r="AH385" s="37" t="s">
        <v>1377</v>
      </c>
      <c r="AI385" s="37"/>
      <c r="AJ385" s="65"/>
      <c r="AK385" s="37"/>
      <c r="AL385" s="98"/>
      <c r="AM385" s="98"/>
      <c r="AN385" s="98"/>
      <c r="AO385" s="98"/>
    </row>
    <row r="386" s="10" customFormat="1" ht="92" customHeight="1" spans="1:41">
      <c r="A386" s="36" t="s">
        <v>1348</v>
      </c>
      <c r="B386" s="37" t="s">
        <v>1378</v>
      </c>
      <c r="C386" s="49" t="s">
        <v>1379</v>
      </c>
      <c r="D386" s="37" t="s">
        <v>179</v>
      </c>
      <c r="E386" s="37" t="s">
        <v>367</v>
      </c>
      <c r="F386" s="37" t="s">
        <v>131</v>
      </c>
      <c r="G386" s="37" t="s">
        <v>1353</v>
      </c>
      <c r="H386" s="37" t="s">
        <v>368</v>
      </c>
      <c r="I386" s="36"/>
      <c r="J386" s="54">
        <f>K386+P386+Q386+R386+S386+T386+U386+V386+W386</f>
        <v>30</v>
      </c>
      <c r="K386" s="54"/>
      <c r="L386" s="54"/>
      <c r="M386" s="54"/>
      <c r="N386" s="54"/>
      <c r="O386" s="54"/>
      <c r="P386" s="54">
        <v>30</v>
      </c>
      <c r="Q386" s="54"/>
      <c r="R386" s="54"/>
      <c r="S386" s="54"/>
      <c r="T386" s="54"/>
      <c r="U386" s="54"/>
      <c r="V386" s="54"/>
      <c r="W386" s="54"/>
      <c r="X386" s="37" t="s">
        <v>109</v>
      </c>
      <c r="Y386" s="37" t="s">
        <v>110</v>
      </c>
      <c r="Z386" s="37" t="s">
        <v>129</v>
      </c>
      <c r="AA386" s="37" t="s">
        <v>110</v>
      </c>
      <c r="AB386" s="37" t="s">
        <v>110</v>
      </c>
      <c r="AC386" s="37" t="s">
        <v>129</v>
      </c>
      <c r="AD386" s="37">
        <v>77</v>
      </c>
      <c r="AE386" s="37">
        <v>262</v>
      </c>
      <c r="AF386" s="37">
        <v>262</v>
      </c>
      <c r="AG386" s="37" t="s">
        <v>1380</v>
      </c>
      <c r="AH386" s="38" t="s">
        <v>1381</v>
      </c>
      <c r="AI386" s="37" t="s">
        <v>1382</v>
      </c>
      <c r="AJ386" s="65"/>
      <c r="AK386" s="37" t="s">
        <v>1353</v>
      </c>
      <c r="AL386" s="98"/>
      <c r="AM386" s="98"/>
      <c r="AN386" s="98"/>
      <c r="AO386" s="98"/>
    </row>
    <row r="387" s="10" customFormat="1" ht="76" customHeight="1" spans="1:41">
      <c r="A387" s="36" t="s">
        <v>1348</v>
      </c>
      <c r="B387" s="37" t="s">
        <v>1383</v>
      </c>
      <c r="C387" s="49" t="s">
        <v>1384</v>
      </c>
      <c r="D387" s="37" t="s">
        <v>179</v>
      </c>
      <c r="E387" s="37" t="s">
        <v>396</v>
      </c>
      <c r="F387" s="37" t="s">
        <v>131</v>
      </c>
      <c r="G387" s="37" t="s">
        <v>1353</v>
      </c>
      <c r="H387" s="37" t="s">
        <v>397</v>
      </c>
      <c r="I387" s="36"/>
      <c r="J387" s="54">
        <f>K387+P387+Q387+R387+S387+T387+U387+V387+W387</f>
        <v>30</v>
      </c>
      <c r="K387" s="54"/>
      <c r="L387" s="54"/>
      <c r="M387" s="54"/>
      <c r="N387" s="54"/>
      <c r="O387" s="54"/>
      <c r="P387" s="54">
        <v>30</v>
      </c>
      <c r="Q387" s="54"/>
      <c r="R387" s="54"/>
      <c r="S387" s="54"/>
      <c r="T387" s="54"/>
      <c r="U387" s="54"/>
      <c r="V387" s="54"/>
      <c r="W387" s="54"/>
      <c r="X387" s="37" t="s">
        <v>109</v>
      </c>
      <c r="Y387" s="37" t="s">
        <v>110</v>
      </c>
      <c r="Z387" s="37" t="s">
        <v>129</v>
      </c>
      <c r="AA387" s="37" t="s">
        <v>110</v>
      </c>
      <c r="AB387" s="37" t="s">
        <v>110</v>
      </c>
      <c r="AC387" s="37" t="s">
        <v>129</v>
      </c>
      <c r="AD387" s="37">
        <v>50</v>
      </c>
      <c r="AE387" s="37">
        <v>170</v>
      </c>
      <c r="AF387" s="37">
        <v>170</v>
      </c>
      <c r="AG387" s="37" t="s">
        <v>1355</v>
      </c>
      <c r="AH387" s="38" t="s">
        <v>1385</v>
      </c>
      <c r="AI387" s="37"/>
      <c r="AJ387" s="65"/>
      <c r="AK387" s="37" t="s">
        <v>1353</v>
      </c>
      <c r="AL387" s="98"/>
      <c r="AM387" s="98"/>
      <c r="AN387" s="98"/>
      <c r="AO387" s="98"/>
    </row>
    <row r="388" s="10" customFormat="1" ht="76" customHeight="1" spans="1:41">
      <c r="A388" s="36" t="s">
        <v>1348</v>
      </c>
      <c r="B388" s="37" t="s">
        <v>1386</v>
      </c>
      <c r="C388" s="37" t="s">
        <v>1387</v>
      </c>
      <c r="D388" s="37" t="s">
        <v>185</v>
      </c>
      <c r="E388" s="37" t="s">
        <v>705</v>
      </c>
      <c r="F388" s="37" t="s">
        <v>131</v>
      </c>
      <c r="G388" s="37" t="s">
        <v>1353</v>
      </c>
      <c r="H388" s="37" t="s">
        <v>1388</v>
      </c>
      <c r="I388" s="36"/>
      <c r="J388" s="54">
        <f>K388+P388+Q388+R388+S388+T388+U388+V388+W388</f>
        <v>10</v>
      </c>
      <c r="K388" s="54"/>
      <c r="L388" s="54"/>
      <c r="M388" s="54"/>
      <c r="N388" s="54"/>
      <c r="O388" s="54"/>
      <c r="P388" s="54">
        <v>10</v>
      </c>
      <c r="Q388" s="54"/>
      <c r="R388" s="54"/>
      <c r="S388" s="54"/>
      <c r="T388" s="54"/>
      <c r="U388" s="54"/>
      <c r="V388" s="54"/>
      <c r="W388" s="54"/>
      <c r="X388" s="37" t="s">
        <v>109</v>
      </c>
      <c r="Y388" s="37" t="s">
        <v>110</v>
      </c>
      <c r="Z388" s="37" t="s">
        <v>110</v>
      </c>
      <c r="AA388" s="37" t="s">
        <v>110</v>
      </c>
      <c r="AB388" s="37" t="s">
        <v>129</v>
      </c>
      <c r="AC388" s="37" t="s">
        <v>129</v>
      </c>
      <c r="AD388" s="37">
        <v>88</v>
      </c>
      <c r="AE388" s="37">
        <v>247</v>
      </c>
      <c r="AF388" s="37">
        <v>410</v>
      </c>
      <c r="AG388" s="37" t="s">
        <v>1355</v>
      </c>
      <c r="AH388" s="37" t="s">
        <v>1389</v>
      </c>
      <c r="AI388" s="37"/>
      <c r="AJ388" s="65"/>
      <c r="AK388" s="37" t="s">
        <v>1390</v>
      </c>
      <c r="AL388" s="98"/>
      <c r="AM388" s="98"/>
      <c r="AN388" s="98"/>
      <c r="AO388" s="98"/>
    </row>
    <row r="389" s="10" customFormat="1" ht="76" customHeight="1" spans="1:41">
      <c r="A389" s="36" t="s">
        <v>1348</v>
      </c>
      <c r="B389" s="37" t="s">
        <v>1391</v>
      </c>
      <c r="C389" s="37" t="s">
        <v>1392</v>
      </c>
      <c r="D389" s="37" t="s">
        <v>1393</v>
      </c>
      <c r="E389" s="37" t="s">
        <v>1394</v>
      </c>
      <c r="F389" s="37" t="s">
        <v>131</v>
      </c>
      <c r="G389" s="37" t="s">
        <v>1353</v>
      </c>
      <c r="H389" s="37" t="s">
        <v>1366</v>
      </c>
      <c r="I389" s="36"/>
      <c r="J389" s="54">
        <f>K389+P389+Q389+R389+S389+T389+U389+V389+W389</f>
        <v>20</v>
      </c>
      <c r="K389" s="54"/>
      <c r="L389" s="54"/>
      <c r="M389" s="54"/>
      <c r="N389" s="54"/>
      <c r="O389" s="54"/>
      <c r="P389" s="54">
        <v>20</v>
      </c>
      <c r="Q389" s="54"/>
      <c r="R389" s="54"/>
      <c r="S389" s="54"/>
      <c r="T389" s="54"/>
      <c r="U389" s="54"/>
      <c r="V389" s="54"/>
      <c r="W389" s="54"/>
      <c r="X389" s="37" t="s">
        <v>109</v>
      </c>
      <c r="Y389" s="37" t="s">
        <v>110</v>
      </c>
      <c r="Z389" s="37" t="s">
        <v>110</v>
      </c>
      <c r="AA389" s="37" t="s">
        <v>110</v>
      </c>
      <c r="AB389" s="37" t="s">
        <v>129</v>
      </c>
      <c r="AC389" s="37" t="s">
        <v>129</v>
      </c>
      <c r="AD389" s="37">
        <v>16</v>
      </c>
      <c r="AE389" s="37">
        <v>44</v>
      </c>
      <c r="AF389" s="37">
        <v>118</v>
      </c>
      <c r="AG389" s="37" t="s">
        <v>1355</v>
      </c>
      <c r="AH389" s="37" t="s">
        <v>1395</v>
      </c>
      <c r="AI389" s="37"/>
      <c r="AJ389" s="65"/>
      <c r="AK389" s="37" t="s">
        <v>1390</v>
      </c>
      <c r="AL389" s="98"/>
      <c r="AM389" s="98"/>
      <c r="AN389" s="98"/>
      <c r="AO389" s="98"/>
    </row>
    <row r="390" s="10" customFormat="1" ht="59" customHeight="1" spans="1:41">
      <c r="A390" s="36" t="s">
        <v>1348</v>
      </c>
      <c r="B390" s="37" t="s">
        <v>1396</v>
      </c>
      <c r="C390" s="37" t="s">
        <v>992</v>
      </c>
      <c r="D390" s="37" t="s">
        <v>136</v>
      </c>
      <c r="E390" s="37" t="s">
        <v>495</v>
      </c>
      <c r="F390" s="37" t="s">
        <v>131</v>
      </c>
      <c r="G390" s="37" t="s">
        <v>1353</v>
      </c>
      <c r="H390" s="37" t="s">
        <v>1397</v>
      </c>
      <c r="I390" s="36"/>
      <c r="J390" s="54">
        <f>K390+P390+Q390+R390+S390+T390+U390+V390+W390</f>
        <v>15</v>
      </c>
      <c r="K390" s="54"/>
      <c r="L390" s="54"/>
      <c r="M390" s="54"/>
      <c r="N390" s="54"/>
      <c r="O390" s="54"/>
      <c r="P390" s="54">
        <v>15</v>
      </c>
      <c r="Q390" s="54"/>
      <c r="R390" s="54"/>
      <c r="S390" s="54"/>
      <c r="T390" s="54"/>
      <c r="U390" s="54"/>
      <c r="V390" s="54"/>
      <c r="W390" s="54"/>
      <c r="X390" s="37" t="s">
        <v>128</v>
      </c>
      <c r="Y390" s="37" t="s">
        <v>110</v>
      </c>
      <c r="Z390" s="37" t="s">
        <v>110</v>
      </c>
      <c r="AA390" s="37" t="s">
        <v>110</v>
      </c>
      <c r="AB390" s="37" t="s">
        <v>110</v>
      </c>
      <c r="AC390" s="37" t="s">
        <v>129</v>
      </c>
      <c r="AD390" s="37">
        <v>40</v>
      </c>
      <c r="AE390" s="79">
        <v>140</v>
      </c>
      <c r="AF390" s="79">
        <v>140</v>
      </c>
      <c r="AG390" s="37" t="s">
        <v>1355</v>
      </c>
      <c r="AH390" s="37" t="s">
        <v>1398</v>
      </c>
      <c r="AI390" s="51"/>
      <c r="AJ390" s="65"/>
      <c r="AK390" s="37" t="s">
        <v>1390</v>
      </c>
      <c r="AL390" s="98"/>
      <c r="AM390" s="98"/>
      <c r="AN390" s="98"/>
      <c r="AO390" s="98"/>
    </row>
    <row r="391" s="10" customFormat="1" ht="59" customHeight="1" spans="1:41">
      <c r="A391" s="36" t="s">
        <v>1348</v>
      </c>
      <c r="B391" s="37" t="s">
        <v>1399</v>
      </c>
      <c r="C391" s="37" t="s">
        <v>1400</v>
      </c>
      <c r="D391" s="37" t="s">
        <v>136</v>
      </c>
      <c r="E391" s="37" t="s">
        <v>519</v>
      </c>
      <c r="F391" s="37" t="s">
        <v>131</v>
      </c>
      <c r="G391" s="37" t="s">
        <v>1353</v>
      </c>
      <c r="H391" s="37" t="s">
        <v>747</v>
      </c>
      <c r="I391" s="36"/>
      <c r="J391" s="54">
        <f>K391+P391+Q391+R391+S391+T391+U391+V391+W391</f>
        <v>6</v>
      </c>
      <c r="K391" s="54"/>
      <c r="L391" s="54"/>
      <c r="M391" s="54"/>
      <c r="N391" s="54"/>
      <c r="O391" s="54"/>
      <c r="P391" s="54">
        <v>6</v>
      </c>
      <c r="Q391" s="54"/>
      <c r="R391" s="54"/>
      <c r="S391" s="54"/>
      <c r="T391" s="54"/>
      <c r="U391" s="54"/>
      <c r="V391" s="54"/>
      <c r="W391" s="54"/>
      <c r="X391" s="37" t="s">
        <v>128</v>
      </c>
      <c r="Y391" s="37" t="s">
        <v>110</v>
      </c>
      <c r="Z391" s="37" t="s">
        <v>110</v>
      </c>
      <c r="AA391" s="37" t="s">
        <v>110</v>
      </c>
      <c r="AB391" s="37" t="s">
        <v>110</v>
      </c>
      <c r="AC391" s="37" t="s">
        <v>129</v>
      </c>
      <c r="AD391" s="37">
        <v>60</v>
      </c>
      <c r="AE391" s="79">
        <v>210</v>
      </c>
      <c r="AF391" s="79">
        <v>210</v>
      </c>
      <c r="AG391" s="37" t="s">
        <v>1355</v>
      </c>
      <c r="AH391" s="37" t="s">
        <v>1401</v>
      </c>
      <c r="AI391" s="51"/>
      <c r="AJ391" s="65"/>
      <c r="AK391" s="37" t="s">
        <v>1390</v>
      </c>
      <c r="AL391" s="98"/>
      <c r="AM391" s="98"/>
      <c r="AN391" s="98"/>
      <c r="AO391" s="98"/>
    </row>
    <row r="392" s="10" customFormat="1" ht="59" customHeight="1" spans="1:41">
      <c r="A392" s="36" t="s">
        <v>1348</v>
      </c>
      <c r="B392" s="37" t="s">
        <v>1402</v>
      </c>
      <c r="C392" s="37" t="s">
        <v>1403</v>
      </c>
      <c r="D392" s="37" t="s">
        <v>136</v>
      </c>
      <c r="E392" s="37" t="s">
        <v>542</v>
      </c>
      <c r="F392" s="37" t="s">
        <v>131</v>
      </c>
      <c r="G392" s="37" t="s">
        <v>1353</v>
      </c>
      <c r="H392" s="37" t="s">
        <v>1404</v>
      </c>
      <c r="I392" s="36"/>
      <c r="J392" s="54">
        <f>K392+P392+Q392+R392+S392+T392+U392+V392+W392</f>
        <v>20</v>
      </c>
      <c r="K392" s="54"/>
      <c r="L392" s="54"/>
      <c r="M392" s="54"/>
      <c r="N392" s="54"/>
      <c r="O392" s="54"/>
      <c r="P392" s="54">
        <v>20</v>
      </c>
      <c r="Q392" s="54"/>
      <c r="R392" s="54"/>
      <c r="S392" s="54"/>
      <c r="T392" s="54"/>
      <c r="U392" s="54"/>
      <c r="V392" s="54"/>
      <c r="W392" s="54"/>
      <c r="X392" s="37" t="s">
        <v>128</v>
      </c>
      <c r="Y392" s="37" t="s">
        <v>110</v>
      </c>
      <c r="Z392" s="37" t="s">
        <v>110</v>
      </c>
      <c r="AA392" s="37" t="s">
        <v>110</v>
      </c>
      <c r="AB392" s="37" t="s">
        <v>110</v>
      </c>
      <c r="AC392" s="37" t="s">
        <v>129</v>
      </c>
      <c r="AD392" s="37">
        <v>30</v>
      </c>
      <c r="AE392" s="79">
        <v>105</v>
      </c>
      <c r="AF392" s="79">
        <v>105</v>
      </c>
      <c r="AG392" s="37" t="s">
        <v>1355</v>
      </c>
      <c r="AH392" s="37" t="s">
        <v>1405</v>
      </c>
      <c r="AI392" s="51"/>
      <c r="AJ392" s="65"/>
      <c r="AK392" s="37" t="s">
        <v>1390</v>
      </c>
      <c r="AL392" s="98"/>
      <c r="AM392" s="98"/>
      <c r="AN392" s="98"/>
      <c r="AO392" s="98"/>
    </row>
    <row r="393" s="10" customFormat="1" ht="75" customHeight="1" spans="1:41">
      <c r="A393" s="36" t="s">
        <v>1348</v>
      </c>
      <c r="B393" s="37" t="s">
        <v>1406</v>
      </c>
      <c r="C393" s="37" t="s">
        <v>1407</v>
      </c>
      <c r="D393" s="37" t="s">
        <v>136</v>
      </c>
      <c r="E393" s="37" t="s">
        <v>542</v>
      </c>
      <c r="F393" s="37" t="s">
        <v>131</v>
      </c>
      <c r="G393" s="37" t="s">
        <v>1353</v>
      </c>
      <c r="H393" s="37" t="s">
        <v>1404</v>
      </c>
      <c r="I393" s="36"/>
      <c r="J393" s="54">
        <f>K393+P393+Q393+R393+S393+T393+U393+V393+W393</f>
        <v>30</v>
      </c>
      <c r="K393" s="54"/>
      <c r="L393" s="54"/>
      <c r="M393" s="54"/>
      <c r="N393" s="54"/>
      <c r="O393" s="54"/>
      <c r="P393" s="54">
        <v>30</v>
      </c>
      <c r="Q393" s="54"/>
      <c r="R393" s="54"/>
      <c r="S393" s="54"/>
      <c r="T393" s="54"/>
      <c r="U393" s="54"/>
      <c r="V393" s="54"/>
      <c r="W393" s="54"/>
      <c r="X393" s="37" t="s">
        <v>128</v>
      </c>
      <c r="Y393" s="37" t="s">
        <v>110</v>
      </c>
      <c r="Z393" s="37" t="s">
        <v>110</v>
      </c>
      <c r="AA393" s="37" t="s">
        <v>110</v>
      </c>
      <c r="AB393" s="37" t="s">
        <v>110</v>
      </c>
      <c r="AC393" s="37" t="s">
        <v>129</v>
      </c>
      <c r="AD393" s="37">
        <v>35</v>
      </c>
      <c r="AE393" s="79">
        <v>122.5</v>
      </c>
      <c r="AF393" s="79">
        <v>122.5</v>
      </c>
      <c r="AG393" s="37" t="s">
        <v>1355</v>
      </c>
      <c r="AH393" s="37" t="s">
        <v>1408</v>
      </c>
      <c r="AI393" s="51"/>
      <c r="AJ393" s="65"/>
      <c r="AK393" s="37" t="s">
        <v>1390</v>
      </c>
      <c r="AL393" s="98"/>
      <c r="AM393" s="98"/>
      <c r="AN393" s="98"/>
      <c r="AO393" s="98"/>
    </row>
    <row r="394" s="10" customFormat="1" ht="71" customHeight="1" spans="1:41">
      <c r="A394" s="36" t="s">
        <v>1348</v>
      </c>
      <c r="B394" s="37" t="s">
        <v>1409</v>
      </c>
      <c r="C394" s="37" t="s">
        <v>1410</v>
      </c>
      <c r="D394" s="37" t="s">
        <v>192</v>
      </c>
      <c r="E394" s="37" t="s">
        <v>249</v>
      </c>
      <c r="F394" s="37" t="s">
        <v>131</v>
      </c>
      <c r="G394" s="37" t="s">
        <v>1353</v>
      </c>
      <c r="H394" s="37" t="s">
        <v>1411</v>
      </c>
      <c r="I394" s="36"/>
      <c r="J394" s="54">
        <f>K394+P394+Q394+R394+S394+T394+U394+V394+W394</f>
        <v>30</v>
      </c>
      <c r="K394" s="54"/>
      <c r="L394" s="54"/>
      <c r="M394" s="54"/>
      <c r="N394" s="54"/>
      <c r="O394" s="54"/>
      <c r="P394" s="54">
        <v>30</v>
      </c>
      <c r="Q394" s="54"/>
      <c r="R394" s="54"/>
      <c r="S394" s="54"/>
      <c r="T394" s="54"/>
      <c r="U394" s="54"/>
      <c r="V394" s="54"/>
      <c r="W394" s="54"/>
      <c r="X394" s="37" t="s">
        <v>128</v>
      </c>
      <c r="Y394" s="37" t="s">
        <v>110</v>
      </c>
      <c r="Z394" s="37" t="s">
        <v>110</v>
      </c>
      <c r="AA394" s="37" t="s">
        <v>129</v>
      </c>
      <c r="AB394" s="37" t="s">
        <v>129</v>
      </c>
      <c r="AC394" s="37" t="s">
        <v>129</v>
      </c>
      <c r="AD394" s="37">
        <v>30</v>
      </c>
      <c r="AE394" s="37">
        <v>92</v>
      </c>
      <c r="AF394" s="54">
        <v>145</v>
      </c>
      <c r="AG394" s="37" t="s">
        <v>1355</v>
      </c>
      <c r="AH394" s="37" t="s">
        <v>1412</v>
      </c>
      <c r="AI394" s="37"/>
      <c r="AJ394" s="108"/>
      <c r="AK394" s="37" t="s">
        <v>1390</v>
      </c>
      <c r="AL394" s="98"/>
      <c r="AM394" s="98"/>
      <c r="AN394" s="98"/>
      <c r="AO394" s="98"/>
    </row>
    <row r="395" s="7" customFormat="1" ht="82" customHeight="1" spans="1:37">
      <c r="A395" s="36" t="s">
        <v>1413</v>
      </c>
      <c r="B395" s="37" t="s">
        <v>1414</v>
      </c>
      <c r="C395" s="37" t="s">
        <v>1415</v>
      </c>
      <c r="D395" s="37" t="s">
        <v>1416</v>
      </c>
      <c r="E395" s="37" t="s">
        <v>1417</v>
      </c>
      <c r="F395" s="37" t="s">
        <v>131</v>
      </c>
      <c r="G395" s="37" t="s">
        <v>1353</v>
      </c>
      <c r="H395" s="37" t="s">
        <v>1418</v>
      </c>
      <c r="I395" s="36"/>
      <c r="J395" s="54">
        <v>80</v>
      </c>
      <c r="K395" s="54"/>
      <c r="L395" s="54"/>
      <c r="M395" s="54"/>
      <c r="N395" s="54"/>
      <c r="O395" s="54"/>
      <c r="P395" s="54">
        <v>80</v>
      </c>
      <c r="Q395" s="54"/>
      <c r="R395" s="54"/>
      <c r="S395" s="54"/>
      <c r="T395" s="54"/>
      <c r="U395" s="54"/>
      <c r="V395" s="54"/>
      <c r="W395" s="54"/>
      <c r="X395" s="37" t="s">
        <v>128</v>
      </c>
      <c r="Y395" s="37" t="s">
        <v>110</v>
      </c>
      <c r="Z395" s="37" t="s">
        <v>110</v>
      </c>
      <c r="AA395" s="37" t="s">
        <v>110</v>
      </c>
      <c r="AB395" s="37" t="s">
        <v>110</v>
      </c>
      <c r="AC395" s="37" t="s">
        <v>129</v>
      </c>
      <c r="AD395" s="37">
        <v>145</v>
      </c>
      <c r="AE395" s="79">
        <v>453</v>
      </c>
      <c r="AF395" s="79">
        <v>523</v>
      </c>
      <c r="AG395" s="37" t="s">
        <v>1419</v>
      </c>
      <c r="AH395" s="37" t="s">
        <v>1420</v>
      </c>
      <c r="AI395" s="37"/>
      <c r="AJ395" s="65"/>
      <c r="AK395" s="37"/>
    </row>
    <row r="396" s="7" customFormat="1" ht="67" customHeight="1" spans="1:37">
      <c r="A396" s="36" t="s">
        <v>1413</v>
      </c>
      <c r="B396" s="37" t="s">
        <v>1421</v>
      </c>
      <c r="C396" s="37" t="s">
        <v>1422</v>
      </c>
      <c r="D396" s="37" t="s">
        <v>161</v>
      </c>
      <c r="E396" s="37" t="s">
        <v>253</v>
      </c>
      <c r="F396" s="37" t="s">
        <v>131</v>
      </c>
      <c r="G396" s="37" t="s">
        <v>1353</v>
      </c>
      <c r="H396" s="37" t="s">
        <v>1418</v>
      </c>
      <c r="I396" s="36"/>
      <c r="J396" s="54">
        <v>40</v>
      </c>
      <c r="K396" s="54"/>
      <c r="L396" s="54"/>
      <c r="M396" s="54"/>
      <c r="N396" s="54"/>
      <c r="O396" s="54"/>
      <c r="P396" s="54">
        <v>40</v>
      </c>
      <c r="Q396" s="54"/>
      <c r="R396" s="54"/>
      <c r="S396" s="54"/>
      <c r="T396" s="54"/>
      <c r="U396" s="54"/>
      <c r="V396" s="54"/>
      <c r="W396" s="54"/>
      <c r="X396" s="37" t="s">
        <v>128</v>
      </c>
      <c r="Y396" s="37" t="s">
        <v>110</v>
      </c>
      <c r="Z396" s="37" t="s">
        <v>110</v>
      </c>
      <c r="AA396" s="37" t="s">
        <v>110</v>
      </c>
      <c r="AB396" s="37" t="s">
        <v>110</v>
      </c>
      <c r="AC396" s="37" t="s">
        <v>129</v>
      </c>
      <c r="AD396" s="37">
        <v>62</v>
      </c>
      <c r="AE396" s="79">
        <v>189</v>
      </c>
      <c r="AF396" s="79">
        <v>246</v>
      </c>
      <c r="AG396" s="37" t="s">
        <v>1419</v>
      </c>
      <c r="AH396" s="37" t="s">
        <v>1423</v>
      </c>
      <c r="AI396" s="37"/>
      <c r="AJ396" s="65"/>
      <c r="AK396" s="37"/>
    </row>
    <row r="397" s="7" customFormat="1" ht="305" customHeight="1" spans="1:37">
      <c r="A397" s="36" t="s">
        <v>1413</v>
      </c>
      <c r="B397" s="37" t="s">
        <v>1424</v>
      </c>
      <c r="C397" s="37" t="s">
        <v>1425</v>
      </c>
      <c r="D397" s="37" t="s">
        <v>1426</v>
      </c>
      <c r="E397" s="37" t="s">
        <v>1427</v>
      </c>
      <c r="F397" s="37" t="s">
        <v>131</v>
      </c>
      <c r="G397" s="37" t="s">
        <v>1353</v>
      </c>
      <c r="H397" s="37" t="s">
        <v>1418</v>
      </c>
      <c r="I397" s="36"/>
      <c r="J397" s="54">
        <v>600</v>
      </c>
      <c r="K397" s="54"/>
      <c r="L397" s="54"/>
      <c r="M397" s="54"/>
      <c r="N397" s="54"/>
      <c r="O397" s="54"/>
      <c r="P397" s="54">
        <v>600</v>
      </c>
      <c r="Q397" s="54"/>
      <c r="R397" s="54"/>
      <c r="S397" s="54"/>
      <c r="T397" s="54"/>
      <c r="U397" s="54"/>
      <c r="V397" s="54"/>
      <c r="W397" s="54"/>
      <c r="X397" s="37" t="s">
        <v>128</v>
      </c>
      <c r="Y397" s="37" t="s">
        <v>110</v>
      </c>
      <c r="Z397" s="37" t="s">
        <v>110</v>
      </c>
      <c r="AA397" s="37" t="s">
        <v>110</v>
      </c>
      <c r="AB397" s="37" t="s">
        <v>110</v>
      </c>
      <c r="AC397" s="37" t="s">
        <v>129</v>
      </c>
      <c r="AD397" s="37">
        <v>746</v>
      </c>
      <c r="AE397" s="79">
        <v>2314</v>
      </c>
      <c r="AF397" s="79">
        <v>3682</v>
      </c>
      <c r="AG397" s="37" t="s">
        <v>1428</v>
      </c>
      <c r="AH397" s="37" t="s">
        <v>1429</v>
      </c>
      <c r="AI397" s="37"/>
      <c r="AJ397" s="65"/>
      <c r="AK397" s="37"/>
    </row>
    <row r="398" s="7" customFormat="1" ht="58" customHeight="1" spans="1:37">
      <c r="A398" s="36" t="s">
        <v>1413</v>
      </c>
      <c r="B398" s="37" t="s">
        <v>1430</v>
      </c>
      <c r="C398" s="37" t="s">
        <v>1431</v>
      </c>
      <c r="D398" s="37" t="s">
        <v>161</v>
      </c>
      <c r="E398" s="37" t="s">
        <v>737</v>
      </c>
      <c r="F398" s="37" t="s">
        <v>131</v>
      </c>
      <c r="G398" s="37" t="s">
        <v>1353</v>
      </c>
      <c r="H398" s="37" t="s">
        <v>1418</v>
      </c>
      <c r="I398" s="36"/>
      <c r="J398" s="54">
        <v>40</v>
      </c>
      <c r="K398" s="54"/>
      <c r="L398" s="54"/>
      <c r="M398" s="54"/>
      <c r="N398" s="54"/>
      <c r="O398" s="54"/>
      <c r="P398" s="54">
        <v>40</v>
      </c>
      <c r="Q398" s="54"/>
      <c r="R398" s="54"/>
      <c r="S398" s="54"/>
      <c r="T398" s="54"/>
      <c r="U398" s="54"/>
      <c r="V398" s="54"/>
      <c r="W398" s="54"/>
      <c r="X398" s="37" t="s">
        <v>128</v>
      </c>
      <c r="Y398" s="37" t="s">
        <v>110</v>
      </c>
      <c r="Z398" s="37" t="s">
        <v>110</v>
      </c>
      <c r="AA398" s="37" t="s">
        <v>110</v>
      </c>
      <c r="AB398" s="37" t="s">
        <v>110</v>
      </c>
      <c r="AC398" s="37" t="s">
        <v>129</v>
      </c>
      <c r="AD398" s="37">
        <v>68</v>
      </c>
      <c r="AE398" s="79">
        <v>211</v>
      </c>
      <c r="AF398" s="79">
        <v>368</v>
      </c>
      <c r="AG398" s="37" t="s">
        <v>1432</v>
      </c>
      <c r="AH398" s="37" t="s">
        <v>1433</v>
      </c>
      <c r="AI398" s="37"/>
      <c r="AJ398" s="65"/>
      <c r="AK398" s="37"/>
    </row>
    <row r="399" s="7" customFormat="1" ht="256" customHeight="1" spans="1:37">
      <c r="A399" s="36" t="s">
        <v>1413</v>
      </c>
      <c r="B399" s="37" t="s">
        <v>1434</v>
      </c>
      <c r="C399" s="37" t="s">
        <v>1435</v>
      </c>
      <c r="D399" s="37" t="s">
        <v>1426</v>
      </c>
      <c r="E399" s="37" t="s">
        <v>1436</v>
      </c>
      <c r="F399" s="37" t="s">
        <v>131</v>
      </c>
      <c r="G399" s="37" t="s">
        <v>1353</v>
      </c>
      <c r="H399" s="37" t="s">
        <v>1375</v>
      </c>
      <c r="I399" s="36"/>
      <c r="J399" s="54">
        <v>400</v>
      </c>
      <c r="K399" s="54"/>
      <c r="L399" s="54"/>
      <c r="M399" s="54"/>
      <c r="N399" s="54"/>
      <c r="O399" s="54"/>
      <c r="P399" s="54">
        <v>400</v>
      </c>
      <c r="Q399" s="54"/>
      <c r="R399" s="54"/>
      <c r="S399" s="54"/>
      <c r="T399" s="54"/>
      <c r="U399" s="54"/>
      <c r="V399" s="54"/>
      <c r="W399" s="54"/>
      <c r="X399" s="37" t="s">
        <v>128</v>
      </c>
      <c r="Y399" s="37" t="s">
        <v>110</v>
      </c>
      <c r="Z399" s="37" t="s">
        <v>110</v>
      </c>
      <c r="AA399" s="37" t="s">
        <v>110</v>
      </c>
      <c r="AB399" s="37" t="s">
        <v>110</v>
      </c>
      <c r="AC399" s="37" t="s">
        <v>129</v>
      </c>
      <c r="AD399" s="37">
        <v>896</v>
      </c>
      <c r="AE399" s="79">
        <v>2857</v>
      </c>
      <c r="AF399" s="79">
        <v>4210</v>
      </c>
      <c r="AG399" s="37" t="s">
        <v>1428</v>
      </c>
      <c r="AH399" s="37" t="s">
        <v>1437</v>
      </c>
      <c r="AI399" s="37"/>
      <c r="AJ399" s="65"/>
      <c r="AK399" s="37"/>
    </row>
    <row r="400" s="7" customFormat="1" ht="78" customHeight="1" spans="1:37">
      <c r="A400" s="36" t="s">
        <v>1413</v>
      </c>
      <c r="B400" s="37" t="s">
        <v>1438</v>
      </c>
      <c r="C400" s="37" t="s">
        <v>1439</v>
      </c>
      <c r="D400" s="37" t="s">
        <v>1440</v>
      </c>
      <c r="E400" s="37" t="s">
        <v>1441</v>
      </c>
      <c r="F400" s="37" t="s">
        <v>131</v>
      </c>
      <c r="G400" s="37" t="s">
        <v>1353</v>
      </c>
      <c r="H400" s="37" t="s">
        <v>1375</v>
      </c>
      <c r="I400" s="36"/>
      <c r="J400" s="54">
        <v>40</v>
      </c>
      <c r="K400" s="54"/>
      <c r="L400" s="54"/>
      <c r="M400" s="54"/>
      <c r="N400" s="54"/>
      <c r="O400" s="54"/>
      <c r="P400" s="54">
        <v>40</v>
      </c>
      <c r="Q400" s="54"/>
      <c r="R400" s="54"/>
      <c r="S400" s="54"/>
      <c r="T400" s="54"/>
      <c r="U400" s="54"/>
      <c r="V400" s="54"/>
      <c r="W400" s="54"/>
      <c r="X400" s="37" t="s">
        <v>128</v>
      </c>
      <c r="Y400" s="37" t="s">
        <v>110</v>
      </c>
      <c r="Z400" s="37" t="s">
        <v>110</v>
      </c>
      <c r="AA400" s="37" t="s">
        <v>110</v>
      </c>
      <c r="AB400" s="37" t="s">
        <v>110</v>
      </c>
      <c r="AC400" s="37" t="s">
        <v>129</v>
      </c>
      <c r="AD400" s="37">
        <v>78</v>
      </c>
      <c r="AE400" s="79">
        <v>238</v>
      </c>
      <c r="AF400" s="79">
        <v>402</v>
      </c>
      <c r="AG400" s="37" t="s">
        <v>1419</v>
      </c>
      <c r="AH400" s="37" t="s">
        <v>1442</v>
      </c>
      <c r="AI400" s="37"/>
      <c r="AJ400" s="65"/>
      <c r="AK400" s="37"/>
    </row>
    <row r="401" s="7" customFormat="1" ht="96" customHeight="1" spans="1:37">
      <c r="A401" s="36" t="s">
        <v>1413</v>
      </c>
      <c r="B401" s="37" t="s">
        <v>1443</v>
      </c>
      <c r="C401" s="37" t="s">
        <v>1444</v>
      </c>
      <c r="D401" s="37" t="s">
        <v>1445</v>
      </c>
      <c r="E401" s="37" t="s">
        <v>1446</v>
      </c>
      <c r="F401" s="37" t="s">
        <v>131</v>
      </c>
      <c r="G401" s="37" t="s">
        <v>1353</v>
      </c>
      <c r="H401" s="37" t="s">
        <v>1354</v>
      </c>
      <c r="I401" s="36"/>
      <c r="J401" s="54">
        <v>300</v>
      </c>
      <c r="K401" s="54"/>
      <c r="L401" s="54"/>
      <c r="M401" s="54"/>
      <c r="N401" s="54"/>
      <c r="O401" s="54"/>
      <c r="P401" s="54">
        <v>300</v>
      </c>
      <c r="Q401" s="54"/>
      <c r="R401" s="54"/>
      <c r="S401" s="54"/>
      <c r="T401" s="54"/>
      <c r="U401" s="54"/>
      <c r="V401" s="54"/>
      <c r="W401" s="54"/>
      <c r="X401" s="37" t="s">
        <v>128</v>
      </c>
      <c r="Y401" s="37" t="s">
        <v>110</v>
      </c>
      <c r="Z401" s="37" t="s">
        <v>110</v>
      </c>
      <c r="AA401" s="37" t="s">
        <v>110</v>
      </c>
      <c r="AB401" s="37" t="s">
        <v>110</v>
      </c>
      <c r="AC401" s="37" t="s">
        <v>129</v>
      </c>
      <c r="AD401" s="37">
        <v>187</v>
      </c>
      <c r="AE401" s="79">
        <v>582</v>
      </c>
      <c r="AF401" s="79">
        <v>863</v>
      </c>
      <c r="AG401" s="37" t="s">
        <v>1428</v>
      </c>
      <c r="AH401" s="37" t="s">
        <v>1447</v>
      </c>
      <c r="AI401" s="37"/>
      <c r="AJ401" s="65"/>
      <c r="AK401" s="37"/>
    </row>
    <row r="402" s="7" customFormat="1" ht="78" customHeight="1" spans="1:37">
      <c r="A402" s="36" t="s">
        <v>1413</v>
      </c>
      <c r="B402" s="37" t="s">
        <v>1448</v>
      </c>
      <c r="C402" s="37" t="s">
        <v>1449</v>
      </c>
      <c r="D402" s="37" t="s">
        <v>1450</v>
      </c>
      <c r="E402" s="37" t="s">
        <v>1451</v>
      </c>
      <c r="F402" s="37" t="s">
        <v>131</v>
      </c>
      <c r="G402" s="37" t="s">
        <v>1353</v>
      </c>
      <c r="H402" s="37" t="s">
        <v>1354</v>
      </c>
      <c r="I402" s="36"/>
      <c r="J402" s="54">
        <v>60</v>
      </c>
      <c r="K402" s="54"/>
      <c r="L402" s="54"/>
      <c r="M402" s="54"/>
      <c r="N402" s="54"/>
      <c r="O402" s="54"/>
      <c r="P402" s="54">
        <v>60</v>
      </c>
      <c r="Q402" s="54"/>
      <c r="R402" s="54"/>
      <c r="S402" s="54"/>
      <c r="T402" s="54"/>
      <c r="U402" s="54"/>
      <c r="V402" s="54"/>
      <c r="W402" s="54"/>
      <c r="X402" s="37" t="s">
        <v>128</v>
      </c>
      <c r="Y402" s="37" t="s">
        <v>110</v>
      </c>
      <c r="Z402" s="37" t="s">
        <v>110</v>
      </c>
      <c r="AA402" s="37" t="s">
        <v>110</v>
      </c>
      <c r="AB402" s="37" t="s">
        <v>110</v>
      </c>
      <c r="AC402" s="37" t="s">
        <v>129</v>
      </c>
      <c r="AD402" s="37">
        <v>138</v>
      </c>
      <c r="AE402" s="79">
        <v>416</v>
      </c>
      <c r="AF402" s="79">
        <v>625</v>
      </c>
      <c r="AG402" s="37" t="s">
        <v>1428</v>
      </c>
      <c r="AH402" s="37" t="s">
        <v>1452</v>
      </c>
      <c r="AI402" s="37"/>
      <c r="AJ402" s="65"/>
      <c r="AK402" s="37"/>
    </row>
    <row r="403" s="7" customFormat="1" ht="70" customHeight="1" spans="1:37">
      <c r="A403" s="36" t="s">
        <v>1413</v>
      </c>
      <c r="B403" s="37" t="s">
        <v>1453</v>
      </c>
      <c r="C403" s="37" t="s">
        <v>1454</v>
      </c>
      <c r="D403" s="37" t="s">
        <v>136</v>
      </c>
      <c r="E403" s="37" t="s">
        <v>542</v>
      </c>
      <c r="F403" s="37" t="s">
        <v>131</v>
      </c>
      <c r="G403" s="37" t="s">
        <v>1353</v>
      </c>
      <c r="H403" s="37" t="s">
        <v>1354</v>
      </c>
      <c r="I403" s="36"/>
      <c r="J403" s="54">
        <v>60</v>
      </c>
      <c r="K403" s="54"/>
      <c r="L403" s="54"/>
      <c r="M403" s="54"/>
      <c r="N403" s="54"/>
      <c r="O403" s="54"/>
      <c r="P403" s="54">
        <v>60</v>
      </c>
      <c r="Q403" s="54"/>
      <c r="R403" s="54"/>
      <c r="S403" s="54"/>
      <c r="T403" s="54"/>
      <c r="U403" s="54"/>
      <c r="V403" s="54"/>
      <c r="W403" s="54"/>
      <c r="X403" s="37" t="s">
        <v>128</v>
      </c>
      <c r="Y403" s="37" t="s">
        <v>110</v>
      </c>
      <c r="Z403" s="37" t="s">
        <v>110</v>
      </c>
      <c r="AA403" s="37" t="s">
        <v>110</v>
      </c>
      <c r="AB403" s="37" t="s">
        <v>110</v>
      </c>
      <c r="AC403" s="37" t="s">
        <v>129</v>
      </c>
      <c r="AD403" s="37">
        <v>73</v>
      </c>
      <c r="AE403" s="79">
        <v>251</v>
      </c>
      <c r="AF403" s="79">
        <v>352</v>
      </c>
      <c r="AG403" s="37" t="s">
        <v>1419</v>
      </c>
      <c r="AH403" s="37" t="s">
        <v>1455</v>
      </c>
      <c r="AI403" s="37"/>
      <c r="AJ403" s="65"/>
      <c r="AK403" s="37"/>
    </row>
    <row r="404" s="7" customFormat="1" ht="70" customHeight="1" spans="1:37">
      <c r="A404" s="36" t="s">
        <v>1413</v>
      </c>
      <c r="B404" s="37" t="s">
        <v>1456</v>
      </c>
      <c r="C404" s="37" t="s">
        <v>1457</v>
      </c>
      <c r="D404" s="37" t="s">
        <v>136</v>
      </c>
      <c r="E404" s="37" t="s">
        <v>145</v>
      </c>
      <c r="F404" s="37" t="s">
        <v>131</v>
      </c>
      <c r="G404" s="37" t="s">
        <v>1353</v>
      </c>
      <c r="H404" s="37" t="s">
        <v>1354</v>
      </c>
      <c r="I404" s="36"/>
      <c r="J404" s="54">
        <v>40</v>
      </c>
      <c r="K404" s="54"/>
      <c r="L404" s="54"/>
      <c r="M404" s="54"/>
      <c r="N404" s="54"/>
      <c r="O404" s="54"/>
      <c r="P404" s="54">
        <v>40</v>
      </c>
      <c r="Q404" s="54"/>
      <c r="R404" s="54"/>
      <c r="S404" s="54"/>
      <c r="T404" s="54"/>
      <c r="U404" s="54"/>
      <c r="V404" s="54"/>
      <c r="W404" s="54"/>
      <c r="X404" s="37" t="s">
        <v>128</v>
      </c>
      <c r="Y404" s="37" t="s">
        <v>110</v>
      </c>
      <c r="Z404" s="37" t="s">
        <v>110</v>
      </c>
      <c r="AA404" s="37" t="s">
        <v>110</v>
      </c>
      <c r="AB404" s="37" t="s">
        <v>110</v>
      </c>
      <c r="AC404" s="37" t="s">
        <v>129</v>
      </c>
      <c r="AD404" s="37">
        <v>61</v>
      </c>
      <c r="AE404" s="79">
        <v>192</v>
      </c>
      <c r="AF404" s="79">
        <v>267</v>
      </c>
      <c r="AG404" s="37" t="s">
        <v>1458</v>
      </c>
      <c r="AH404" s="37" t="s">
        <v>1459</v>
      </c>
      <c r="AI404" s="37"/>
      <c r="AJ404" s="65"/>
      <c r="AK404" s="37"/>
    </row>
    <row r="405" s="7" customFormat="1" ht="82" customHeight="1" spans="1:37">
      <c r="A405" s="36" t="s">
        <v>1413</v>
      </c>
      <c r="B405" s="37" t="s">
        <v>1460</v>
      </c>
      <c r="C405" s="37" t="s">
        <v>1461</v>
      </c>
      <c r="D405" s="37" t="s">
        <v>569</v>
      </c>
      <c r="E405" s="37" t="s">
        <v>596</v>
      </c>
      <c r="F405" s="37" t="s">
        <v>131</v>
      </c>
      <c r="G405" s="37" t="s">
        <v>1353</v>
      </c>
      <c r="H405" s="37" t="s">
        <v>1354</v>
      </c>
      <c r="I405" s="36"/>
      <c r="J405" s="54">
        <v>30</v>
      </c>
      <c r="K405" s="54"/>
      <c r="L405" s="54"/>
      <c r="M405" s="54"/>
      <c r="N405" s="54"/>
      <c r="O405" s="54"/>
      <c r="P405" s="54">
        <v>30</v>
      </c>
      <c r="Q405" s="54"/>
      <c r="R405" s="54"/>
      <c r="S405" s="54"/>
      <c r="T405" s="54"/>
      <c r="U405" s="54"/>
      <c r="V405" s="54"/>
      <c r="W405" s="54"/>
      <c r="X405" s="37" t="s">
        <v>128</v>
      </c>
      <c r="Y405" s="37" t="s">
        <v>110</v>
      </c>
      <c r="Z405" s="37" t="s">
        <v>110</v>
      </c>
      <c r="AA405" s="37" t="s">
        <v>110</v>
      </c>
      <c r="AB405" s="37" t="s">
        <v>110</v>
      </c>
      <c r="AC405" s="37" t="s">
        <v>129</v>
      </c>
      <c r="AD405" s="37">
        <v>26</v>
      </c>
      <c r="AE405" s="79">
        <v>74</v>
      </c>
      <c r="AF405" s="79">
        <v>116</v>
      </c>
      <c r="AG405" s="37" t="s">
        <v>1458</v>
      </c>
      <c r="AH405" s="37" t="s">
        <v>1462</v>
      </c>
      <c r="AI405" s="37"/>
      <c r="AJ405" s="65"/>
      <c r="AK405" s="37"/>
    </row>
    <row r="406" s="7" customFormat="1" ht="113" customHeight="1" spans="1:37">
      <c r="A406" s="36" t="s">
        <v>1413</v>
      </c>
      <c r="B406" s="37" t="s">
        <v>1463</v>
      </c>
      <c r="C406" s="37" t="s">
        <v>1464</v>
      </c>
      <c r="D406" s="37" t="s">
        <v>1465</v>
      </c>
      <c r="E406" s="37" t="s">
        <v>1466</v>
      </c>
      <c r="F406" s="37" t="s">
        <v>131</v>
      </c>
      <c r="G406" s="37" t="s">
        <v>1353</v>
      </c>
      <c r="H406" s="37" t="s">
        <v>1354</v>
      </c>
      <c r="I406" s="36"/>
      <c r="J406" s="54">
        <v>150</v>
      </c>
      <c r="K406" s="54"/>
      <c r="L406" s="54"/>
      <c r="M406" s="54"/>
      <c r="N406" s="54"/>
      <c r="O406" s="54"/>
      <c r="P406" s="54">
        <v>150</v>
      </c>
      <c r="Q406" s="54"/>
      <c r="R406" s="54"/>
      <c r="S406" s="54"/>
      <c r="T406" s="54"/>
      <c r="U406" s="54"/>
      <c r="V406" s="54"/>
      <c r="W406" s="54"/>
      <c r="X406" s="37" t="s">
        <v>128</v>
      </c>
      <c r="Y406" s="37" t="s">
        <v>110</v>
      </c>
      <c r="Z406" s="37" t="s">
        <v>110</v>
      </c>
      <c r="AA406" s="37" t="s">
        <v>110</v>
      </c>
      <c r="AB406" s="37" t="s">
        <v>110</v>
      </c>
      <c r="AC406" s="37" t="s">
        <v>129</v>
      </c>
      <c r="AD406" s="37">
        <v>341</v>
      </c>
      <c r="AE406" s="37">
        <v>1130</v>
      </c>
      <c r="AF406" s="37">
        <v>1724</v>
      </c>
      <c r="AG406" s="37" t="s">
        <v>1458</v>
      </c>
      <c r="AH406" s="37" t="s">
        <v>1467</v>
      </c>
      <c r="AI406" s="37"/>
      <c r="AJ406" s="65"/>
      <c r="AK406" s="37"/>
    </row>
    <row r="407" ht="69" customHeight="1" spans="1:16344">
      <c r="A407" s="106" t="s">
        <v>1468</v>
      </c>
      <c r="B407" s="37" t="s">
        <v>1469</v>
      </c>
      <c r="C407" s="37" t="s">
        <v>1470</v>
      </c>
      <c r="D407" s="37" t="s">
        <v>185</v>
      </c>
      <c r="E407" s="37" t="s">
        <v>698</v>
      </c>
      <c r="F407" s="37" t="s">
        <v>131</v>
      </c>
      <c r="G407" s="37" t="s">
        <v>230</v>
      </c>
      <c r="H407" s="37" t="s">
        <v>699</v>
      </c>
      <c r="I407" s="37"/>
      <c r="J407" s="54">
        <f t="shared" ref="J407:J414" si="24">K407+P407+Q407+R407+S407+T407+U407+V407+W407</f>
        <v>8</v>
      </c>
      <c r="K407" s="54">
        <f t="shared" ref="K407:K414" si="25">L407+M407+N407+O407</f>
        <v>8</v>
      </c>
      <c r="L407" s="54">
        <v>8</v>
      </c>
      <c r="M407" s="54"/>
      <c r="N407" s="54"/>
      <c r="O407" s="54"/>
      <c r="P407" s="54"/>
      <c r="Q407" s="54"/>
      <c r="R407" s="54"/>
      <c r="S407" s="54"/>
      <c r="T407" s="54"/>
      <c r="U407" s="54"/>
      <c r="V407" s="54"/>
      <c r="W407" s="54"/>
      <c r="X407" s="37" t="s">
        <v>109</v>
      </c>
      <c r="Y407" s="37" t="s">
        <v>110</v>
      </c>
      <c r="Z407" s="37" t="s">
        <v>129</v>
      </c>
      <c r="AA407" s="37" t="s">
        <v>110</v>
      </c>
      <c r="AB407" s="37" t="s">
        <v>129</v>
      </c>
      <c r="AC407" s="37" t="s">
        <v>129</v>
      </c>
      <c r="AD407" s="37">
        <v>19</v>
      </c>
      <c r="AE407" s="37"/>
      <c r="AF407" s="37"/>
      <c r="AG407" s="37" t="s">
        <v>407</v>
      </c>
      <c r="AH407" s="37" t="s">
        <v>1471</v>
      </c>
      <c r="AI407" s="37"/>
      <c r="AJ407" s="65"/>
      <c r="AK407" s="37" t="s">
        <v>433</v>
      </c>
      <c r="AL407" s="37"/>
      <c r="AM407" s="37"/>
      <c r="AN407" s="37"/>
      <c r="AO407" s="37"/>
      <c r="XDK407" s="111"/>
      <c r="XDL407" s="111"/>
      <c r="XDM407" s="111"/>
      <c r="XDN407" s="111"/>
      <c r="XDO407" s="111"/>
      <c r="XDP407" s="111"/>
    </row>
    <row r="408" ht="69" customHeight="1" spans="1:16344">
      <c r="A408" s="107" t="s">
        <v>1468</v>
      </c>
      <c r="B408" s="37" t="s">
        <v>1472</v>
      </c>
      <c r="C408" s="37" t="s">
        <v>1473</v>
      </c>
      <c r="D408" s="37" t="s">
        <v>185</v>
      </c>
      <c r="E408" s="37" t="s">
        <v>186</v>
      </c>
      <c r="F408" s="37" t="s">
        <v>131</v>
      </c>
      <c r="G408" s="37" t="s">
        <v>230</v>
      </c>
      <c r="H408" s="37" t="s">
        <v>406</v>
      </c>
      <c r="I408" s="37"/>
      <c r="J408" s="54">
        <f>K408+P408+Q408+R408+S408+T408+U408+V408+W408</f>
        <v>25</v>
      </c>
      <c r="K408" s="54">
        <f>L408+M408+N408+O408</f>
        <v>25</v>
      </c>
      <c r="L408" s="54">
        <v>25</v>
      </c>
      <c r="M408" s="54"/>
      <c r="N408" s="54"/>
      <c r="O408" s="54"/>
      <c r="P408" s="54"/>
      <c r="Q408" s="54"/>
      <c r="R408" s="54"/>
      <c r="S408" s="54"/>
      <c r="T408" s="54"/>
      <c r="U408" s="54"/>
      <c r="V408" s="54"/>
      <c r="W408" s="54"/>
      <c r="X408" s="37" t="s">
        <v>109</v>
      </c>
      <c r="Y408" s="37" t="s">
        <v>110</v>
      </c>
      <c r="Z408" s="37" t="s">
        <v>110</v>
      </c>
      <c r="AA408" s="37" t="s">
        <v>110</v>
      </c>
      <c r="AB408" s="37" t="s">
        <v>129</v>
      </c>
      <c r="AC408" s="37" t="s">
        <v>129</v>
      </c>
      <c r="AD408" s="37">
        <v>136</v>
      </c>
      <c r="AE408" s="37"/>
      <c r="AF408" s="37"/>
      <c r="AG408" s="37" t="s">
        <v>407</v>
      </c>
      <c r="AH408" s="37" t="s">
        <v>1474</v>
      </c>
      <c r="AI408" s="37"/>
      <c r="AJ408" s="65"/>
      <c r="AK408" s="37" t="s">
        <v>433</v>
      </c>
      <c r="AL408" s="37"/>
      <c r="AM408" s="37"/>
      <c r="AN408" s="37"/>
      <c r="AO408" s="37"/>
      <c r="XDK408" s="8"/>
      <c r="XDL408" s="8"/>
      <c r="XDM408" s="8"/>
      <c r="XDN408" s="8"/>
      <c r="XDO408" s="8"/>
      <c r="XDP408" s="8"/>
    </row>
    <row r="409" ht="97" customHeight="1" spans="1:16344">
      <c r="A409" s="106" t="s">
        <v>1468</v>
      </c>
      <c r="B409" s="37" t="s">
        <v>1475</v>
      </c>
      <c r="C409" s="37" t="s">
        <v>1476</v>
      </c>
      <c r="D409" s="37" t="s">
        <v>788</v>
      </c>
      <c r="E409" s="37" t="s">
        <v>789</v>
      </c>
      <c r="F409" s="37">
        <v>2020</v>
      </c>
      <c r="G409" s="37" t="s">
        <v>230</v>
      </c>
      <c r="H409" s="37" t="s">
        <v>1048</v>
      </c>
      <c r="I409" s="37"/>
      <c r="J409" s="54">
        <f>K409+P409+Q409+R409+S409+T409+U409+V409+W409</f>
        <v>5</v>
      </c>
      <c r="K409" s="54">
        <f>L409+M409+N409+O409</f>
        <v>5</v>
      </c>
      <c r="L409" s="54">
        <v>5</v>
      </c>
      <c r="M409" s="54"/>
      <c r="N409" s="54"/>
      <c r="O409" s="54"/>
      <c r="P409" s="54"/>
      <c r="Q409" s="54"/>
      <c r="R409" s="54"/>
      <c r="S409" s="54"/>
      <c r="T409" s="54"/>
      <c r="U409" s="54"/>
      <c r="V409" s="54"/>
      <c r="W409" s="54"/>
      <c r="X409" s="37" t="s">
        <v>128</v>
      </c>
      <c r="Y409" s="37" t="s">
        <v>110</v>
      </c>
      <c r="Z409" s="37" t="s">
        <v>110</v>
      </c>
      <c r="AA409" s="37" t="s">
        <v>129</v>
      </c>
      <c r="AB409" s="37" t="s">
        <v>110</v>
      </c>
      <c r="AC409" s="37" t="s">
        <v>129</v>
      </c>
      <c r="AD409" s="37">
        <v>148</v>
      </c>
      <c r="AE409" s="37">
        <v>440</v>
      </c>
      <c r="AF409" s="37">
        <v>1517</v>
      </c>
      <c r="AG409" s="37" t="s">
        <v>1477</v>
      </c>
      <c r="AH409" s="37" t="s">
        <v>1478</v>
      </c>
      <c r="AI409" s="37"/>
      <c r="AJ409" s="65"/>
      <c r="AK409" s="37" t="s">
        <v>433</v>
      </c>
      <c r="AL409" s="37"/>
      <c r="AM409" s="37"/>
      <c r="AN409" s="37"/>
      <c r="AO409" s="37"/>
      <c r="XDK409" s="8"/>
      <c r="XDL409" s="8"/>
      <c r="XDM409" s="8"/>
      <c r="XDN409" s="8"/>
      <c r="XDO409" s="8"/>
      <c r="XDP409" s="8"/>
    </row>
    <row r="410" s="10" customFormat="1" ht="88" customHeight="1" spans="1:41">
      <c r="A410" s="106" t="s">
        <v>1468</v>
      </c>
      <c r="B410" s="37" t="s">
        <v>1479</v>
      </c>
      <c r="C410" s="37" t="s">
        <v>1480</v>
      </c>
      <c r="D410" s="37" t="s">
        <v>788</v>
      </c>
      <c r="E410" s="37" t="s">
        <v>789</v>
      </c>
      <c r="F410" s="37">
        <v>2020</v>
      </c>
      <c r="G410" s="37" t="s">
        <v>230</v>
      </c>
      <c r="H410" s="37" t="s">
        <v>1048</v>
      </c>
      <c r="I410" s="37"/>
      <c r="J410" s="54">
        <f>K410+P410+Q410+R410+S410+T410+U410+V410+W410</f>
        <v>100</v>
      </c>
      <c r="K410" s="54">
        <f>L410+M410+N410+O410</f>
        <v>100</v>
      </c>
      <c r="L410" s="54">
        <v>100</v>
      </c>
      <c r="M410" s="54"/>
      <c r="N410" s="54"/>
      <c r="O410" s="54"/>
      <c r="P410" s="54"/>
      <c r="Q410" s="54"/>
      <c r="R410" s="54"/>
      <c r="S410" s="54"/>
      <c r="T410" s="54"/>
      <c r="U410" s="54"/>
      <c r="V410" s="54"/>
      <c r="W410" s="54"/>
      <c r="X410" s="37" t="s">
        <v>128</v>
      </c>
      <c r="Y410" s="37" t="s">
        <v>110</v>
      </c>
      <c r="Z410" s="37" t="s">
        <v>110</v>
      </c>
      <c r="AA410" s="37" t="s">
        <v>129</v>
      </c>
      <c r="AB410" s="37" t="s">
        <v>110</v>
      </c>
      <c r="AC410" s="37" t="s">
        <v>129</v>
      </c>
      <c r="AD410" s="37">
        <v>148</v>
      </c>
      <c r="AE410" s="37">
        <v>440</v>
      </c>
      <c r="AF410" s="37">
        <v>1517</v>
      </c>
      <c r="AG410" s="37" t="s">
        <v>1049</v>
      </c>
      <c r="AH410" s="37" t="s">
        <v>1050</v>
      </c>
      <c r="AI410" s="37"/>
      <c r="AJ410" s="65"/>
      <c r="AK410" s="37" t="s">
        <v>433</v>
      </c>
      <c r="AL410" s="98"/>
      <c r="AM410" s="98"/>
      <c r="AN410" s="98"/>
      <c r="AO410" s="98"/>
    </row>
    <row r="411" s="10" customFormat="1" ht="99" customHeight="1" spans="1:41">
      <c r="A411" s="107" t="s">
        <v>1468</v>
      </c>
      <c r="B411" s="49" t="s">
        <v>1481</v>
      </c>
      <c r="C411" s="49" t="s">
        <v>1482</v>
      </c>
      <c r="D411" s="37" t="s">
        <v>788</v>
      </c>
      <c r="E411" s="37" t="s">
        <v>1058</v>
      </c>
      <c r="F411" s="37">
        <v>2020</v>
      </c>
      <c r="G411" s="37" t="s">
        <v>230</v>
      </c>
      <c r="H411" s="37" t="s">
        <v>1059</v>
      </c>
      <c r="I411" s="37"/>
      <c r="J411" s="54">
        <f>K411+P411+Q411+R411+S411+T411+U411+V411+W411</f>
        <v>20</v>
      </c>
      <c r="K411" s="54">
        <f>L411+M411+N411+O411</f>
        <v>20</v>
      </c>
      <c r="L411" s="54">
        <v>20</v>
      </c>
      <c r="M411" s="54"/>
      <c r="N411" s="54"/>
      <c r="O411" s="54"/>
      <c r="P411" s="54"/>
      <c r="Q411" s="54"/>
      <c r="R411" s="54"/>
      <c r="S411" s="54"/>
      <c r="T411" s="54"/>
      <c r="U411" s="54"/>
      <c r="V411" s="54"/>
      <c r="W411" s="54"/>
      <c r="X411" s="37" t="s">
        <v>128</v>
      </c>
      <c r="Y411" s="37" t="s">
        <v>110</v>
      </c>
      <c r="Z411" s="37" t="s">
        <v>110</v>
      </c>
      <c r="AA411" s="37" t="s">
        <v>129</v>
      </c>
      <c r="AB411" s="37" t="s">
        <v>110</v>
      </c>
      <c r="AC411" s="37" t="s">
        <v>129</v>
      </c>
      <c r="AD411" s="37">
        <v>82</v>
      </c>
      <c r="AE411" s="37">
        <v>259</v>
      </c>
      <c r="AF411" s="37">
        <v>259</v>
      </c>
      <c r="AG411" s="37" t="s">
        <v>791</v>
      </c>
      <c r="AH411" s="37" t="s">
        <v>1483</v>
      </c>
      <c r="AI411" s="37"/>
      <c r="AJ411" s="65"/>
      <c r="AK411" s="37"/>
      <c r="AL411" s="37"/>
      <c r="AM411" s="37"/>
      <c r="AN411" s="37"/>
      <c r="AO411" s="36"/>
    </row>
    <row r="412" s="10" customFormat="1" ht="99" customHeight="1" spans="1:41">
      <c r="A412" s="106" t="s">
        <v>1468</v>
      </c>
      <c r="B412" s="37" t="s">
        <v>1484</v>
      </c>
      <c r="C412" s="37" t="s">
        <v>1485</v>
      </c>
      <c r="D412" s="37" t="s">
        <v>788</v>
      </c>
      <c r="E412" s="37" t="s">
        <v>1064</v>
      </c>
      <c r="F412" s="37">
        <v>2020</v>
      </c>
      <c r="G412" s="37" t="s">
        <v>230</v>
      </c>
      <c r="H412" s="37" t="s">
        <v>1065</v>
      </c>
      <c r="I412" s="37"/>
      <c r="J412" s="54">
        <f>K412+P412+Q412+R412+S412+T412+U412+V412+W412</f>
        <v>30</v>
      </c>
      <c r="K412" s="54">
        <f>L412+M412+N412+O412</f>
        <v>30</v>
      </c>
      <c r="L412" s="54">
        <v>30</v>
      </c>
      <c r="M412" s="54"/>
      <c r="N412" s="54"/>
      <c r="O412" s="54"/>
      <c r="P412" s="54"/>
      <c r="Q412" s="54"/>
      <c r="R412" s="54"/>
      <c r="S412" s="54"/>
      <c r="T412" s="54"/>
      <c r="U412" s="54"/>
      <c r="V412" s="54"/>
      <c r="W412" s="54"/>
      <c r="X412" s="37" t="s">
        <v>128</v>
      </c>
      <c r="Y412" s="37" t="s">
        <v>110</v>
      </c>
      <c r="Z412" s="37" t="s">
        <v>129</v>
      </c>
      <c r="AA412" s="37" t="s">
        <v>129</v>
      </c>
      <c r="AB412" s="37" t="s">
        <v>110</v>
      </c>
      <c r="AC412" s="37" t="s">
        <v>129</v>
      </c>
      <c r="AD412" s="37">
        <v>72</v>
      </c>
      <c r="AE412" s="37">
        <v>281</v>
      </c>
      <c r="AF412" s="37">
        <v>1631</v>
      </c>
      <c r="AG412" s="37" t="s">
        <v>1049</v>
      </c>
      <c r="AH412" s="37" t="s">
        <v>1066</v>
      </c>
      <c r="AI412" s="37"/>
      <c r="AJ412" s="65"/>
      <c r="AK412" s="37" t="s">
        <v>433</v>
      </c>
      <c r="AL412" s="98"/>
      <c r="AM412" s="98"/>
      <c r="AN412" s="98"/>
      <c r="AO412" s="98"/>
    </row>
    <row r="413" s="10" customFormat="1" ht="99" customHeight="1" spans="1:41">
      <c r="A413" s="106" t="s">
        <v>1468</v>
      </c>
      <c r="B413" s="37" t="s">
        <v>1486</v>
      </c>
      <c r="C413" s="37" t="s">
        <v>1487</v>
      </c>
      <c r="D413" s="37" t="s">
        <v>788</v>
      </c>
      <c r="E413" s="37" t="s">
        <v>1064</v>
      </c>
      <c r="F413" s="37">
        <v>2020</v>
      </c>
      <c r="G413" s="37" t="s">
        <v>230</v>
      </c>
      <c r="H413" s="37" t="s">
        <v>1065</v>
      </c>
      <c r="I413" s="37"/>
      <c r="J413" s="54">
        <f>K413+P413+Q413+R413+S413+T413+U413+V413+W413</f>
        <v>66</v>
      </c>
      <c r="K413" s="54">
        <f>L413+M413+N413+O413</f>
        <v>66</v>
      </c>
      <c r="L413" s="54">
        <v>66</v>
      </c>
      <c r="M413" s="54"/>
      <c r="N413" s="54"/>
      <c r="O413" s="54"/>
      <c r="P413" s="54"/>
      <c r="Q413" s="54"/>
      <c r="R413" s="54"/>
      <c r="S413" s="54"/>
      <c r="T413" s="54"/>
      <c r="U413" s="54"/>
      <c r="V413" s="54"/>
      <c r="W413" s="54"/>
      <c r="X413" s="37" t="s">
        <v>128</v>
      </c>
      <c r="Y413" s="37" t="s">
        <v>110</v>
      </c>
      <c r="Z413" s="37" t="s">
        <v>129</v>
      </c>
      <c r="AA413" s="37" t="s">
        <v>129</v>
      </c>
      <c r="AB413" s="37" t="s">
        <v>129</v>
      </c>
      <c r="AC413" s="37" t="s">
        <v>129</v>
      </c>
      <c r="AD413" s="37">
        <v>85</v>
      </c>
      <c r="AE413" s="37">
        <v>281</v>
      </c>
      <c r="AF413" s="37">
        <v>1487</v>
      </c>
      <c r="AG413" s="37" t="s">
        <v>1049</v>
      </c>
      <c r="AH413" s="37" t="s">
        <v>1488</v>
      </c>
      <c r="AI413" s="37"/>
      <c r="AJ413" s="65"/>
      <c r="AK413" s="37" t="s">
        <v>433</v>
      </c>
      <c r="AL413" s="98"/>
      <c r="AM413" s="98"/>
      <c r="AN413" s="98"/>
      <c r="AO413" s="98"/>
    </row>
    <row r="414" s="10" customFormat="1" ht="87" customHeight="1" spans="1:41">
      <c r="A414" s="107" t="s">
        <v>1468</v>
      </c>
      <c r="B414" s="49" t="s">
        <v>1489</v>
      </c>
      <c r="C414" s="49" t="s">
        <v>1490</v>
      </c>
      <c r="D414" s="37" t="s">
        <v>788</v>
      </c>
      <c r="E414" s="37" t="s">
        <v>1073</v>
      </c>
      <c r="F414" s="37">
        <v>2020</v>
      </c>
      <c r="G414" s="37" t="s">
        <v>230</v>
      </c>
      <c r="H414" s="37" t="s">
        <v>1074</v>
      </c>
      <c r="I414" s="37"/>
      <c r="J414" s="54">
        <f>K414+P414+Q414+R414+S414+T414+U414+V414+W414</f>
        <v>25</v>
      </c>
      <c r="K414" s="54">
        <f>L414+M414+N414+O414</f>
        <v>25</v>
      </c>
      <c r="L414" s="54">
        <v>25</v>
      </c>
      <c r="M414" s="54"/>
      <c r="N414" s="54"/>
      <c r="O414" s="54"/>
      <c r="P414" s="54"/>
      <c r="Q414" s="54"/>
      <c r="R414" s="54"/>
      <c r="S414" s="54"/>
      <c r="T414" s="54"/>
      <c r="U414" s="54"/>
      <c r="V414" s="54"/>
      <c r="W414" s="54"/>
      <c r="X414" s="37" t="s">
        <v>128</v>
      </c>
      <c r="Y414" s="37" t="s">
        <v>110</v>
      </c>
      <c r="Z414" s="37" t="s">
        <v>110</v>
      </c>
      <c r="AA414" s="37" t="s">
        <v>129</v>
      </c>
      <c r="AB414" s="37" t="s">
        <v>110</v>
      </c>
      <c r="AC414" s="37" t="s">
        <v>129</v>
      </c>
      <c r="AD414" s="37">
        <v>103</v>
      </c>
      <c r="AE414" s="37">
        <v>298</v>
      </c>
      <c r="AF414" s="37">
        <v>298</v>
      </c>
      <c r="AG414" s="37" t="s">
        <v>791</v>
      </c>
      <c r="AH414" s="37" t="s">
        <v>1080</v>
      </c>
      <c r="AI414" s="37"/>
      <c r="AJ414" s="65"/>
      <c r="AK414" s="37"/>
      <c r="AL414" s="37"/>
      <c r="AM414" s="37"/>
      <c r="AN414" s="37"/>
      <c r="AO414" s="36"/>
    </row>
    <row r="415" s="5" customFormat="1" ht="87" customHeight="1" spans="1:41">
      <c r="A415" s="106" t="s">
        <v>1468</v>
      </c>
      <c r="B415" s="37" t="s">
        <v>1491</v>
      </c>
      <c r="C415" s="37" t="s">
        <v>1492</v>
      </c>
      <c r="D415" s="37" t="s">
        <v>788</v>
      </c>
      <c r="E415" s="37" t="s">
        <v>1101</v>
      </c>
      <c r="F415" s="37">
        <v>2020</v>
      </c>
      <c r="G415" s="37" t="s">
        <v>230</v>
      </c>
      <c r="H415" s="37" t="s">
        <v>1262</v>
      </c>
      <c r="I415" s="37"/>
      <c r="J415" s="37">
        <v>40</v>
      </c>
      <c r="K415" s="37">
        <v>40</v>
      </c>
      <c r="L415" s="37">
        <v>40</v>
      </c>
      <c r="M415" s="37"/>
      <c r="N415" s="37"/>
      <c r="O415" s="37"/>
      <c r="P415" s="37"/>
      <c r="Q415" s="37"/>
      <c r="R415" s="37"/>
      <c r="S415" s="37"/>
      <c r="T415" s="37"/>
      <c r="U415" s="37"/>
      <c r="V415" s="37"/>
      <c r="W415" s="37"/>
      <c r="X415" s="37" t="s">
        <v>128</v>
      </c>
      <c r="Y415" s="37" t="s">
        <v>110</v>
      </c>
      <c r="Z415" s="37" t="s">
        <v>110</v>
      </c>
      <c r="AA415" s="37" t="s">
        <v>129</v>
      </c>
      <c r="AB415" s="37" t="s">
        <v>110</v>
      </c>
      <c r="AC415" s="37" t="s">
        <v>129</v>
      </c>
      <c r="AD415" s="37">
        <v>178</v>
      </c>
      <c r="AE415" s="37">
        <v>572</v>
      </c>
      <c r="AF415" s="37">
        <v>572</v>
      </c>
      <c r="AG415" s="37" t="s">
        <v>791</v>
      </c>
      <c r="AH415" s="37" t="s">
        <v>1493</v>
      </c>
      <c r="AI415" s="37"/>
      <c r="AJ415" s="65"/>
      <c r="AK415" s="37"/>
      <c r="AL415" s="37"/>
      <c r="AM415" s="37"/>
      <c r="AN415" s="37"/>
      <c r="AO415" s="37"/>
    </row>
    <row r="416" s="10" customFormat="1" ht="69" customHeight="1" spans="1:41">
      <c r="A416" s="106" t="s">
        <v>1468</v>
      </c>
      <c r="B416" s="37" t="s">
        <v>1494</v>
      </c>
      <c r="C416" s="37" t="s">
        <v>1098</v>
      </c>
      <c r="D416" s="37" t="s">
        <v>788</v>
      </c>
      <c r="E416" s="37" t="s">
        <v>1073</v>
      </c>
      <c r="F416" s="37">
        <v>2020</v>
      </c>
      <c r="G416" s="37" t="s">
        <v>230</v>
      </c>
      <c r="H416" s="37" t="s">
        <v>1074</v>
      </c>
      <c r="I416" s="37"/>
      <c r="J416" s="54">
        <f t="shared" ref="J416:J426" si="26">K416+P416+Q416+R416+S416+T416+U416+V416+W416</f>
        <v>10</v>
      </c>
      <c r="K416" s="54">
        <f t="shared" ref="K416:K426" si="27">L416+M416+N416+O416</f>
        <v>10</v>
      </c>
      <c r="L416" s="54">
        <v>10</v>
      </c>
      <c r="M416" s="54"/>
      <c r="N416" s="54"/>
      <c r="O416" s="54"/>
      <c r="P416" s="54"/>
      <c r="Q416" s="54"/>
      <c r="R416" s="54"/>
      <c r="S416" s="54"/>
      <c r="T416" s="54"/>
      <c r="U416" s="54"/>
      <c r="V416" s="54"/>
      <c r="W416" s="54"/>
      <c r="X416" s="37" t="s">
        <v>128</v>
      </c>
      <c r="Y416" s="37" t="s">
        <v>110</v>
      </c>
      <c r="Z416" s="37" t="s">
        <v>110</v>
      </c>
      <c r="AA416" s="37" t="s">
        <v>129</v>
      </c>
      <c r="AB416" s="37" t="s">
        <v>110</v>
      </c>
      <c r="AC416" s="37" t="s">
        <v>129</v>
      </c>
      <c r="AD416" s="37">
        <v>103</v>
      </c>
      <c r="AE416" s="37">
        <v>298</v>
      </c>
      <c r="AF416" s="37">
        <v>1183</v>
      </c>
      <c r="AG416" s="37" t="s">
        <v>351</v>
      </c>
      <c r="AH416" s="37" t="s">
        <v>1080</v>
      </c>
      <c r="AI416" s="37"/>
      <c r="AJ416" s="65"/>
      <c r="AK416" s="37" t="s">
        <v>433</v>
      </c>
      <c r="AL416" s="98"/>
      <c r="AM416" s="98"/>
      <c r="AN416" s="98"/>
      <c r="AO416" s="98"/>
    </row>
    <row r="417" s="10" customFormat="1" ht="69" customHeight="1" spans="1:41">
      <c r="A417" s="107" t="s">
        <v>1468</v>
      </c>
      <c r="B417" s="37" t="s">
        <v>1495</v>
      </c>
      <c r="C417" s="37" t="s">
        <v>1496</v>
      </c>
      <c r="D417" s="37" t="s">
        <v>788</v>
      </c>
      <c r="E417" s="37" t="s">
        <v>1497</v>
      </c>
      <c r="F417" s="37">
        <v>2020</v>
      </c>
      <c r="G417" s="37" t="s">
        <v>230</v>
      </c>
      <c r="H417" s="37" t="s">
        <v>1498</v>
      </c>
      <c r="I417" s="37"/>
      <c r="J417" s="54">
        <f>K417+P417+Q417+R417+S417+T417+U417+V417+W417</f>
        <v>100</v>
      </c>
      <c r="K417" s="54">
        <f>L417+M417+N417+O417</f>
        <v>100</v>
      </c>
      <c r="L417" s="54">
        <v>100</v>
      </c>
      <c r="M417" s="54"/>
      <c r="N417" s="54"/>
      <c r="O417" s="54"/>
      <c r="P417" s="54"/>
      <c r="Q417" s="54"/>
      <c r="R417" s="54"/>
      <c r="S417" s="54"/>
      <c r="T417" s="54"/>
      <c r="U417" s="54"/>
      <c r="V417" s="54"/>
      <c r="W417" s="54"/>
      <c r="X417" s="37" t="s">
        <v>128</v>
      </c>
      <c r="Y417" s="37" t="s">
        <v>110</v>
      </c>
      <c r="Z417" s="37" t="s">
        <v>129</v>
      </c>
      <c r="AA417" s="37" t="s">
        <v>129</v>
      </c>
      <c r="AB417" s="37" t="s">
        <v>110</v>
      </c>
      <c r="AC417" s="37" t="s">
        <v>129</v>
      </c>
      <c r="AD417" s="37">
        <v>117</v>
      </c>
      <c r="AE417" s="37">
        <v>349</v>
      </c>
      <c r="AF417" s="37">
        <v>2160</v>
      </c>
      <c r="AG417" s="37" t="s">
        <v>1049</v>
      </c>
      <c r="AH417" s="37" t="s">
        <v>1499</v>
      </c>
      <c r="AI417" s="37"/>
      <c r="AJ417" s="65"/>
      <c r="AK417" s="37" t="s">
        <v>433</v>
      </c>
      <c r="AL417" s="98"/>
      <c r="AM417" s="98"/>
      <c r="AN417" s="98"/>
      <c r="AO417" s="98"/>
    </row>
    <row r="418" s="10" customFormat="1" ht="69" customHeight="1" spans="1:41">
      <c r="A418" s="106" t="s">
        <v>1468</v>
      </c>
      <c r="B418" s="37" t="s">
        <v>1500</v>
      </c>
      <c r="C418" s="37" t="s">
        <v>1501</v>
      </c>
      <c r="D418" s="37" t="s">
        <v>788</v>
      </c>
      <c r="E418" s="37" t="s">
        <v>1502</v>
      </c>
      <c r="F418" s="37">
        <v>2020</v>
      </c>
      <c r="G418" s="37" t="s">
        <v>230</v>
      </c>
      <c r="H418" s="37" t="s">
        <v>1503</v>
      </c>
      <c r="I418" s="37"/>
      <c r="J418" s="54">
        <f>K418+P418+Q418+R418+S418+T418+U418+V418+W418</f>
        <v>65</v>
      </c>
      <c r="K418" s="54">
        <f>L418+M418+N418+O418</f>
        <v>65</v>
      </c>
      <c r="L418" s="54">
        <v>65</v>
      </c>
      <c r="M418" s="54"/>
      <c r="N418" s="54"/>
      <c r="O418" s="54"/>
      <c r="P418" s="54"/>
      <c r="Q418" s="54"/>
      <c r="R418" s="54"/>
      <c r="S418" s="54"/>
      <c r="T418" s="54"/>
      <c r="U418" s="54"/>
      <c r="V418" s="54"/>
      <c r="W418" s="54"/>
      <c r="X418" s="37" t="s">
        <v>128</v>
      </c>
      <c r="Y418" s="37" t="s">
        <v>110</v>
      </c>
      <c r="Z418" s="37" t="s">
        <v>129</v>
      </c>
      <c r="AA418" s="37" t="s">
        <v>129</v>
      </c>
      <c r="AB418" s="37" t="s">
        <v>110</v>
      </c>
      <c r="AC418" s="37" t="s">
        <v>129</v>
      </c>
      <c r="AD418" s="37">
        <v>51</v>
      </c>
      <c r="AE418" s="37">
        <v>164</v>
      </c>
      <c r="AF418" s="37">
        <v>1685</v>
      </c>
      <c r="AG418" s="37" t="s">
        <v>1083</v>
      </c>
      <c r="AH418" s="37" t="s">
        <v>1504</v>
      </c>
      <c r="AI418" s="37"/>
      <c r="AJ418" s="65"/>
      <c r="AK418" s="37" t="s">
        <v>433</v>
      </c>
      <c r="AL418" s="98"/>
      <c r="AM418" s="98"/>
      <c r="AN418" s="98"/>
      <c r="AO418" s="98"/>
    </row>
    <row r="419" s="10" customFormat="1" ht="69" customHeight="1" spans="1:41">
      <c r="A419" s="106" t="s">
        <v>1468</v>
      </c>
      <c r="B419" s="37" t="s">
        <v>1505</v>
      </c>
      <c r="C419" s="37" t="s">
        <v>1506</v>
      </c>
      <c r="D419" s="37" t="s">
        <v>788</v>
      </c>
      <c r="E419" s="37" t="s">
        <v>795</v>
      </c>
      <c r="F419" s="37">
        <v>2020</v>
      </c>
      <c r="G419" s="37" t="s">
        <v>230</v>
      </c>
      <c r="H419" s="37" t="s">
        <v>796</v>
      </c>
      <c r="I419" s="37"/>
      <c r="J419" s="54">
        <f>K419+P419+Q419+R419+S419+T419+U419+V419+W419</f>
        <v>15</v>
      </c>
      <c r="K419" s="54">
        <f>L419+M419+N419+O419</f>
        <v>15</v>
      </c>
      <c r="L419" s="54">
        <v>15</v>
      </c>
      <c r="M419" s="54"/>
      <c r="N419" s="54"/>
      <c r="O419" s="54"/>
      <c r="P419" s="54"/>
      <c r="Q419" s="54"/>
      <c r="R419" s="54"/>
      <c r="S419" s="54"/>
      <c r="T419" s="54"/>
      <c r="U419" s="54"/>
      <c r="V419" s="54"/>
      <c r="W419" s="54"/>
      <c r="X419" s="37" t="s">
        <v>128</v>
      </c>
      <c r="Y419" s="37" t="s">
        <v>110</v>
      </c>
      <c r="Z419" s="37" t="s">
        <v>129</v>
      </c>
      <c r="AA419" s="37" t="s">
        <v>129</v>
      </c>
      <c r="AB419" s="37" t="s">
        <v>129</v>
      </c>
      <c r="AC419" s="37" t="s">
        <v>129</v>
      </c>
      <c r="AD419" s="37">
        <v>61</v>
      </c>
      <c r="AE419" s="37">
        <v>152</v>
      </c>
      <c r="AF419" s="37">
        <v>1120</v>
      </c>
      <c r="AG419" s="37" t="s">
        <v>1083</v>
      </c>
      <c r="AH419" s="37" t="s">
        <v>1507</v>
      </c>
      <c r="AI419" s="37"/>
      <c r="AJ419" s="65"/>
      <c r="AK419" s="37" t="s">
        <v>433</v>
      </c>
      <c r="AL419" s="98"/>
      <c r="AM419" s="98"/>
      <c r="AN419" s="98"/>
      <c r="AO419" s="98"/>
    </row>
    <row r="420" s="10" customFormat="1" ht="69" customHeight="1" spans="1:41">
      <c r="A420" s="107" t="s">
        <v>1468</v>
      </c>
      <c r="B420" s="37" t="s">
        <v>1508</v>
      </c>
      <c r="C420" s="37" t="s">
        <v>1509</v>
      </c>
      <c r="D420" s="37" t="s">
        <v>788</v>
      </c>
      <c r="E420" s="37" t="s">
        <v>1510</v>
      </c>
      <c r="F420" s="37">
        <v>2020</v>
      </c>
      <c r="G420" s="37" t="s">
        <v>230</v>
      </c>
      <c r="H420" s="37" t="s">
        <v>1511</v>
      </c>
      <c r="I420" s="37"/>
      <c r="J420" s="54">
        <f>K420+P420+Q420+R420+S420+T420+U420+V420+W420</f>
        <v>5</v>
      </c>
      <c r="K420" s="54">
        <f>L420+M420+N420+O420</f>
        <v>5</v>
      </c>
      <c r="L420" s="54">
        <v>5</v>
      </c>
      <c r="M420" s="54"/>
      <c r="N420" s="54"/>
      <c r="O420" s="54"/>
      <c r="P420" s="54"/>
      <c r="Q420" s="54"/>
      <c r="R420" s="54"/>
      <c r="S420" s="54"/>
      <c r="T420" s="54"/>
      <c r="U420" s="54"/>
      <c r="V420" s="54"/>
      <c r="W420" s="54"/>
      <c r="X420" s="37" t="s">
        <v>128</v>
      </c>
      <c r="Y420" s="37" t="s">
        <v>110</v>
      </c>
      <c r="Z420" s="37" t="s">
        <v>129</v>
      </c>
      <c r="AA420" s="37" t="s">
        <v>129</v>
      </c>
      <c r="AB420" s="37" t="s">
        <v>129</v>
      </c>
      <c r="AC420" s="37" t="s">
        <v>129</v>
      </c>
      <c r="AD420" s="37">
        <v>106</v>
      </c>
      <c r="AE420" s="37">
        <v>343</v>
      </c>
      <c r="AF420" s="37">
        <v>1274</v>
      </c>
      <c r="AG420" s="37" t="s">
        <v>1083</v>
      </c>
      <c r="AH420" s="37" t="s">
        <v>1512</v>
      </c>
      <c r="AI420" s="37"/>
      <c r="AJ420" s="65"/>
      <c r="AK420" s="37" t="s">
        <v>433</v>
      </c>
      <c r="AL420" s="98"/>
      <c r="AM420" s="98"/>
      <c r="AN420" s="98"/>
      <c r="AO420" s="98"/>
    </row>
    <row r="421" s="10" customFormat="1" ht="88" customHeight="1" spans="1:41">
      <c r="A421" s="106" t="s">
        <v>1468</v>
      </c>
      <c r="B421" s="37" t="s">
        <v>1513</v>
      </c>
      <c r="C421" s="37" t="s">
        <v>1514</v>
      </c>
      <c r="D421" s="37" t="s">
        <v>192</v>
      </c>
      <c r="E421" s="37" t="s">
        <v>249</v>
      </c>
      <c r="F421" s="37">
        <v>2020</v>
      </c>
      <c r="G421" s="37" t="s">
        <v>230</v>
      </c>
      <c r="H421" s="37" t="s">
        <v>1515</v>
      </c>
      <c r="I421" s="37"/>
      <c r="J421" s="54">
        <f>K421+P421+Q421+R421+S421+T421+U421+V421+W421</f>
        <v>30</v>
      </c>
      <c r="K421" s="54">
        <f>L421+M421+N421+O421</f>
        <v>30</v>
      </c>
      <c r="L421" s="54">
        <v>30</v>
      </c>
      <c r="M421" s="54"/>
      <c r="N421" s="54"/>
      <c r="O421" s="54"/>
      <c r="P421" s="54"/>
      <c r="Q421" s="54"/>
      <c r="R421" s="54"/>
      <c r="S421" s="54"/>
      <c r="T421" s="54"/>
      <c r="U421" s="54"/>
      <c r="V421" s="54"/>
      <c r="W421" s="54"/>
      <c r="X421" s="37" t="s">
        <v>109</v>
      </c>
      <c r="Y421" s="37" t="s">
        <v>110</v>
      </c>
      <c r="Z421" s="37" t="s">
        <v>110</v>
      </c>
      <c r="AA421" s="37" t="s">
        <v>110</v>
      </c>
      <c r="AB421" s="37" t="s">
        <v>110</v>
      </c>
      <c r="AC421" s="37" t="s">
        <v>129</v>
      </c>
      <c r="AD421" s="37">
        <v>130</v>
      </c>
      <c r="AE421" s="37">
        <v>453</v>
      </c>
      <c r="AF421" s="37">
        <v>453</v>
      </c>
      <c r="AG421" s="37" t="s">
        <v>232</v>
      </c>
      <c r="AH421" s="37" t="s">
        <v>1516</v>
      </c>
      <c r="AI421" s="37"/>
      <c r="AJ421" s="65"/>
      <c r="AK421" s="37" t="s">
        <v>433</v>
      </c>
      <c r="AL421" s="98"/>
      <c r="AM421" s="98"/>
      <c r="AN421" s="98"/>
      <c r="AO421" s="98"/>
    </row>
    <row r="422" ht="88" customHeight="1" spans="1:41">
      <c r="A422" s="106" t="s">
        <v>1468</v>
      </c>
      <c r="B422" s="37" t="s">
        <v>1517</v>
      </c>
      <c r="C422" s="37" t="s">
        <v>1514</v>
      </c>
      <c r="D422" s="37" t="s">
        <v>192</v>
      </c>
      <c r="E422" s="37" t="s">
        <v>245</v>
      </c>
      <c r="F422" s="37">
        <v>2020</v>
      </c>
      <c r="G422" s="37" t="s">
        <v>230</v>
      </c>
      <c r="H422" s="37" t="s">
        <v>246</v>
      </c>
      <c r="I422" s="37"/>
      <c r="J422" s="54">
        <f>K422+P422+Q422+R422+S422+T422+U422+V422+W422</f>
        <v>30</v>
      </c>
      <c r="K422" s="54">
        <f>L422+M422+N422+O422</f>
        <v>30</v>
      </c>
      <c r="L422" s="54">
        <v>30</v>
      </c>
      <c r="M422" s="54"/>
      <c r="N422" s="54"/>
      <c r="O422" s="54"/>
      <c r="P422" s="54"/>
      <c r="Q422" s="54"/>
      <c r="R422" s="54"/>
      <c r="S422" s="54"/>
      <c r="T422" s="54"/>
      <c r="U422" s="54"/>
      <c r="V422" s="54"/>
      <c r="W422" s="54"/>
      <c r="X422" s="37" t="s">
        <v>109</v>
      </c>
      <c r="Y422" s="37" t="s">
        <v>110</v>
      </c>
      <c r="Z422" s="37" t="s">
        <v>110</v>
      </c>
      <c r="AA422" s="37" t="s">
        <v>110</v>
      </c>
      <c r="AB422" s="37" t="s">
        <v>110</v>
      </c>
      <c r="AC422" s="37" t="s">
        <v>129</v>
      </c>
      <c r="AD422" s="37">
        <v>149</v>
      </c>
      <c r="AE422" s="37">
        <v>517</v>
      </c>
      <c r="AF422" s="37">
        <v>517</v>
      </c>
      <c r="AG422" s="37" t="s">
        <v>232</v>
      </c>
      <c r="AH422" s="37" t="s">
        <v>1518</v>
      </c>
      <c r="AI422" s="37"/>
      <c r="AJ422" s="65"/>
      <c r="AK422" s="37" t="s">
        <v>433</v>
      </c>
      <c r="AL422" s="37"/>
      <c r="AM422" s="37"/>
      <c r="AN422" s="37"/>
      <c r="AO422" s="37"/>
    </row>
    <row r="423" ht="88" customHeight="1" spans="1:41">
      <c r="A423" s="107" t="s">
        <v>1468</v>
      </c>
      <c r="B423" s="37" t="s">
        <v>639</v>
      </c>
      <c r="C423" s="37" t="s">
        <v>1519</v>
      </c>
      <c r="D423" s="37" t="s">
        <v>192</v>
      </c>
      <c r="E423" s="37" t="s">
        <v>641</v>
      </c>
      <c r="F423" s="37">
        <v>2020</v>
      </c>
      <c r="G423" s="37" t="s">
        <v>230</v>
      </c>
      <c r="H423" s="37" t="s">
        <v>1520</v>
      </c>
      <c r="I423" s="37"/>
      <c r="J423" s="54">
        <f>K423+P423+Q423+R423+S423+T423+U423+V423+W423</f>
        <v>30</v>
      </c>
      <c r="K423" s="54">
        <f>L423+M423+N423+O423</f>
        <v>30</v>
      </c>
      <c r="L423" s="54">
        <v>30</v>
      </c>
      <c r="M423" s="54"/>
      <c r="N423" s="54"/>
      <c r="O423" s="54"/>
      <c r="P423" s="54"/>
      <c r="Q423" s="54"/>
      <c r="R423" s="54"/>
      <c r="S423" s="54"/>
      <c r="T423" s="54"/>
      <c r="U423" s="54"/>
      <c r="V423" s="54"/>
      <c r="W423" s="54"/>
      <c r="X423" s="37" t="s">
        <v>109</v>
      </c>
      <c r="Y423" s="37" t="s">
        <v>110</v>
      </c>
      <c r="Z423" s="37" t="s">
        <v>110</v>
      </c>
      <c r="AA423" s="37" t="s">
        <v>110</v>
      </c>
      <c r="AB423" s="37" t="s">
        <v>110</v>
      </c>
      <c r="AC423" s="37" t="s">
        <v>129</v>
      </c>
      <c r="AD423" s="37">
        <v>143</v>
      </c>
      <c r="AE423" s="37">
        <v>423</v>
      </c>
      <c r="AF423" s="37">
        <v>423</v>
      </c>
      <c r="AG423" s="37" t="s">
        <v>232</v>
      </c>
      <c r="AH423" s="37" t="s">
        <v>1521</v>
      </c>
      <c r="AI423" s="37"/>
      <c r="AJ423" s="65"/>
      <c r="AK423" s="37" t="s">
        <v>433</v>
      </c>
      <c r="AL423" s="37"/>
      <c r="AM423" s="37"/>
      <c r="AN423" s="37"/>
      <c r="AO423" s="37"/>
    </row>
    <row r="424" s="6" customFormat="1" ht="57" spans="1:16371">
      <c r="A424" s="36" t="s">
        <v>1468</v>
      </c>
      <c r="B424" s="37" t="s">
        <v>1522</v>
      </c>
      <c r="C424" s="37" t="s">
        <v>1523</v>
      </c>
      <c r="D424" s="37" t="s">
        <v>219</v>
      </c>
      <c r="E424" s="37" t="s">
        <v>617</v>
      </c>
      <c r="F424" s="37" t="s">
        <v>131</v>
      </c>
      <c r="G424" s="37" t="s">
        <v>433</v>
      </c>
      <c r="H424" s="37" t="s">
        <v>1524</v>
      </c>
      <c r="I424" s="37"/>
      <c r="J424" s="37">
        <v>80</v>
      </c>
      <c r="K424" s="37">
        <v>80</v>
      </c>
      <c r="L424" s="37"/>
      <c r="M424" s="37"/>
      <c r="N424" s="37"/>
      <c r="O424" s="37">
        <v>80</v>
      </c>
      <c r="P424" s="37"/>
      <c r="Q424" s="37"/>
      <c r="R424" s="37"/>
      <c r="S424" s="37"/>
      <c r="T424" s="37"/>
      <c r="U424" s="37"/>
      <c r="V424" s="37"/>
      <c r="W424" s="37"/>
      <c r="X424" s="37" t="s">
        <v>109</v>
      </c>
      <c r="Y424" s="37" t="s">
        <v>110</v>
      </c>
      <c r="Z424" s="37" t="s">
        <v>129</v>
      </c>
      <c r="AA424" s="37"/>
      <c r="AB424" s="37" t="s">
        <v>129</v>
      </c>
      <c r="AC424" s="37" t="s">
        <v>129</v>
      </c>
      <c r="AD424" s="37">
        <v>15</v>
      </c>
      <c r="AE424" s="37"/>
      <c r="AF424" s="37"/>
      <c r="AG424" s="37" t="s">
        <v>407</v>
      </c>
      <c r="AH424" s="37" t="s">
        <v>1525</v>
      </c>
      <c r="AI424" s="37"/>
      <c r="AJ424" s="109"/>
      <c r="AK424" s="37" t="s">
        <v>433</v>
      </c>
      <c r="XEL424" s="111"/>
      <c r="XEM424" s="111"/>
      <c r="XEN424" s="111"/>
      <c r="XEO424" s="111"/>
      <c r="XEP424" s="111"/>
      <c r="XEQ424" s="111"/>
    </row>
    <row r="425" s="6" customFormat="1" ht="84" customHeight="1" spans="1:35">
      <c r="A425" s="36" t="s">
        <v>1526</v>
      </c>
      <c r="B425" s="49" t="s">
        <v>1527</v>
      </c>
      <c r="C425" s="52" t="s">
        <v>1528</v>
      </c>
      <c r="D425" s="37" t="s">
        <v>185</v>
      </c>
      <c r="E425" s="37" t="s">
        <v>710</v>
      </c>
      <c r="F425" s="37" t="s">
        <v>131</v>
      </c>
      <c r="G425" s="37" t="s">
        <v>230</v>
      </c>
      <c r="H425" s="37" t="s">
        <v>711</v>
      </c>
      <c r="I425" s="37"/>
      <c r="J425" s="54">
        <v>40</v>
      </c>
      <c r="K425" s="54">
        <v>40</v>
      </c>
      <c r="L425" s="54">
        <v>40</v>
      </c>
      <c r="M425" s="54"/>
      <c r="N425" s="54"/>
      <c r="O425" s="54"/>
      <c r="P425" s="54"/>
      <c r="Q425" s="54"/>
      <c r="R425" s="54"/>
      <c r="S425" s="54"/>
      <c r="T425" s="54"/>
      <c r="U425" s="54"/>
      <c r="V425" s="54"/>
      <c r="W425" s="54"/>
      <c r="X425" s="37" t="s">
        <v>128</v>
      </c>
      <c r="Y425" s="37" t="s">
        <v>110</v>
      </c>
      <c r="Z425" s="37" t="s">
        <v>110</v>
      </c>
      <c r="AA425" s="37" t="s">
        <v>110</v>
      </c>
      <c r="AB425" s="37" t="s">
        <v>110</v>
      </c>
      <c r="AC425" s="37" t="s">
        <v>129</v>
      </c>
      <c r="AD425" s="37">
        <v>230</v>
      </c>
      <c r="AE425" s="37"/>
      <c r="AF425" s="37"/>
      <c r="AG425" s="37" t="s">
        <v>407</v>
      </c>
      <c r="AH425" s="37" t="s">
        <v>712</v>
      </c>
      <c r="AI425" s="37"/>
    </row>
    <row r="426" s="6" customFormat="1" ht="84" customHeight="1" spans="1:35">
      <c r="A426" s="36" t="s">
        <v>1526</v>
      </c>
      <c r="B426" s="37" t="s">
        <v>1529</v>
      </c>
      <c r="C426" s="37" t="s">
        <v>1530</v>
      </c>
      <c r="D426" s="37" t="s">
        <v>185</v>
      </c>
      <c r="E426" s="37" t="s">
        <v>693</v>
      </c>
      <c r="F426" s="37" t="s">
        <v>131</v>
      </c>
      <c r="G426" s="37" t="s">
        <v>230</v>
      </c>
      <c r="H426" s="37" t="s">
        <v>694</v>
      </c>
      <c r="I426" s="37"/>
      <c r="J426" s="54">
        <v>10</v>
      </c>
      <c r="K426" s="54">
        <v>10</v>
      </c>
      <c r="L426" s="54">
        <v>10</v>
      </c>
      <c r="M426" s="54"/>
      <c r="N426" s="54"/>
      <c r="O426" s="54"/>
      <c r="P426" s="54"/>
      <c r="Q426" s="54"/>
      <c r="R426" s="54"/>
      <c r="S426" s="54"/>
      <c r="T426" s="54"/>
      <c r="U426" s="54"/>
      <c r="V426" s="54"/>
      <c r="W426" s="54"/>
      <c r="X426" s="37" t="s">
        <v>128</v>
      </c>
      <c r="Y426" s="37" t="s">
        <v>110</v>
      </c>
      <c r="Z426" s="37" t="s">
        <v>110</v>
      </c>
      <c r="AA426" s="37" t="s">
        <v>110</v>
      </c>
      <c r="AB426" s="37" t="s">
        <v>110</v>
      </c>
      <c r="AC426" s="37" t="s">
        <v>129</v>
      </c>
      <c r="AD426" s="37">
        <v>103</v>
      </c>
      <c r="AE426" s="37">
        <v>348</v>
      </c>
      <c r="AF426" s="37">
        <v>348</v>
      </c>
      <c r="AG426" s="37" t="s">
        <v>407</v>
      </c>
      <c r="AH426" s="37" t="s">
        <v>1531</v>
      </c>
      <c r="AI426" s="37"/>
    </row>
    <row r="427" s="12" customFormat="1" ht="42.75" spans="1:16375">
      <c r="A427" s="36" t="s">
        <v>1526</v>
      </c>
      <c r="B427" s="37" t="s">
        <v>1532</v>
      </c>
      <c r="C427" s="37" t="s">
        <v>1533</v>
      </c>
      <c r="D427" s="36" t="s">
        <v>136</v>
      </c>
      <c r="E427" s="37" t="s">
        <v>519</v>
      </c>
      <c r="F427" s="37" t="s">
        <v>131</v>
      </c>
      <c r="G427" s="36" t="s">
        <v>230</v>
      </c>
      <c r="H427" s="37" t="s">
        <v>747</v>
      </c>
      <c r="I427" s="37"/>
      <c r="J427" s="54">
        <v>50</v>
      </c>
      <c r="K427" s="54">
        <v>50</v>
      </c>
      <c r="L427" s="54">
        <v>50</v>
      </c>
      <c r="M427" s="54"/>
      <c r="N427" s="54"/>
      <c r="O427" s="54"/>
      <c r="P427" s="54"/>
      <c r="Q427" s="54"/>
      <c r="R427" s="54"/>
      <c r="S427" s="54"/>
      <c r="T427" s="54"/>
      <c r="U427" s="54"/>
      <c r="V427" s="54"/>
      <c r="W427" s="54"/>
      <c r="X427" s="37" t="s">
        <v>128</v>
      </c>
      <c r="Y427" s="36" t="s">
        <v>110</v>
      </c>
      <c r="Z427" s="37" t="s">
        <v>110</v>
      </c>
      <c r="AA427" s="37" t="s">
        <v>110</v>
      </c>
      <c r="AB427" s="36" t="s">
        <v>110</v>
      </c>
      <c r="AC427" s="37" t="s">
        <v>129</v>
      </c>
      <c r="AD427" s="37">
        <v>151</v>
      </c>
      <c r="AE427" s="36">
        <v>528.5</v>
      </c>
      <c r="AF427" s="37">
        <v>528.5</v>
      </c>
      <c r="AG427" s="37" t="s">
        <v>470</v>
      </c>
      <c r="AH427" s="36" t="s">
        <v>471</v>
      </c>
      <c r="AI427" s="37"/>
      <c r="AJ427" s="65" t="s">
        <v>1534</v>
      </c>
      <c r="XEC427" s="23"/>
      <c r="XED427" s="23"/>
      <c r="XEE427" s="23"/>
      <c r="XEF427" s="23"/>
      <c r="XEG427" s="23"/>
      <c r="XEH427" s="23"/>
      <c r="XEP427" s="112"/>
      <c r="XEQ427" s="112"/>
      <c r="XER427" s="112"/>
      <c r="XES427" s="112"/>
      <c r="XET427" s="112"/>
      <c r="XEU427" s="112"/>
    </row>
    <row r="428" s="12" customFormat="1" ht="42.75" spans="1:16375">
      <c r="A428" s="36" t="s">
        <v>1526</v>
      </c>
      <c r="B428" s="37" t="s">
        <v>1535</v>
      </c>
      <c r="C428" s="37" t="s">
        <v>1536</v>
      </c>
      <c r="D428" s="36" t="s">
        <v>136</v>
      </c>
      <c r="E428" s="37" t="s">
        <v>519</v>
      </c>
      <c r="F428" s="37" t="s">
        <v>131</v>
      </c>
      <c r="G428" s="36" t="s">
        <v>230</v>
      </c>
      <c r="H428" s="37" t="s">
        <v>747</v>
      </c>
      <c r="I428" s="37"/>
      <c r="J428" s="54">
        <v>100</v>
      </c>
      <c r="K428" s="54">
        <v>100</v>
      </c>
      <c r="L428" s="54">
        <v>100</v>
      </c>
      <c r="M428" s="54"/>
      <c r="N428" s="54"/>
      <c r="O428" s="54"/>
      <c r="P428" s="54"/>
      <c r="Q428" s="54"/>
      <c r="R428" s="54"/>
      <c r="S428" s="54"/>
      <c r="T428" s="54"/>
      <c r="U428" s="54"/>
      <c r="V428" s="54"/>
      <c r="W428" s="54"/>
      <c r="X428" s="37" t="s">
        <v>128</v>
      </c>
      <c r="Y428" s="36" t="s">
        <v>110</v>
      </c>
      <c r="Z428" s="37" t="s">
        <v>110</v>
      </c>
      <c r="AA428" s="37" t="s">
        <v>110</v>
      </c>
      <c r="AB428" s="36" t="s">
        <v>110</v>
      </c>
      <c r="AC428" s="37" t="s">
        <v>129</v>
      </c>
      <c r="AD428" s="37">
        <v>151</v>
      </c>
      <c r="AE428" s="36">
        <v>528.5</v>
      </c>
      <c r="AF428" s="37">
        <v>528.5</v>
      </c>
      <c r="AG428" s="37" t="s">
        <v>470</v>
      </c>
      <c r="AH428" s="36" t="s">
        <v>471</v>
      </c>
      <c r="AI428" s="37"/>
      <c r="AJ428" s="65" t="s">
        <v>1534</v>
      </c>
      <c r="XEC428" s="23"/>
      <c r="XED428" s="23"/>
      <c r="XEE428" s="23"/>
      <c r="XEF428" s="23"/>
      <c r="XEG428" s="23"/>
      <c r="XEH428" s="23"/>
      <c r="XEP428" s="112"/>
      <c r="XEQ428" s="112"/>
      <c r="XER428" s="112"/>
      <c r="XES428" s="112"/>
      <c r="XET428" s="112"/>
      <c r="XEU428" s="112"/>
    </row>
    <row r="429" s="10" customFormat="1" ht="67" customHeight="1" spans="1:41">
      <c r="A429" s="36" t="s">
        <v>1526</v>
      </c>
      <c r="B429" s="37" t="s">
        <v>1537</v>
      </c>
      <c r="C429" s="37" t="s">
        <v>1538</v>
      </c>
      <c r="D429" s="37" t="s">
        <v>569</v>
      </c>
      <c r="E429" s="37" t="s">
        <v>809</v>
      </c>
      <c r="F429" s="37" t="s">
        <v>131</v>
      </c>
      <c r="G429" s="36" t="s">
        <v>230</v>
      </c>
      <c r="H429" s="37" t="s">
        <v>1110</v>
      </c>
      <c r="I429" s="36"/>
      <c r="J429" s="54">
        <v>50</v>
      </c>
      <c r="K429" s="54">
        <v>50</v>
      </c>
      <c r="L429" s="54">
        <v>50</v>
      </c>
      <c r="M429" s="54"/>
      <c r="N429" s="54"/>
      <c r="O429" s="54"/>
      <c r="P429" s="54"/>
      <c r="Q429" s="54"/>
      <c r="R429" s="54"/>
      <c r="S429" s="54"/>
      <c r="T429" s="54"/>
      <c r="U429" s="54"/>
      <c r="V429" s="54"/>
      <c r="W429" s="54"/>
      <c r="X429" s="37" t="s">
        <v>109</v>
      </c>
      <c r="Y429" s="37" t="s">
        <v>110</v>
      </c>
      <c r="Z429" s="37" t="s">
        <v>110</v>
      </c>
      <c r="AA429" s="37" t="s">
        <v>110</v>
      </c>
      <c r="AB429" s="37" t="s">
        <v>110</v>
      </c>
      <c r="AC429" s="37" t="s">
        <v>129</v>
      </c>
      <c r="AD429" s="37">
        <v>15</v>
      </c>
      <c r="AE429" s="37">
        <v>45</v>
      </c>
      <c r="AF429" s="37">
        <v>45</v>
      </c>
      <c r="AG429" s="37" t="s">
        <v>351</v>
      </c>
      <c r="AH429" s="37" t="s">
        <v>1539</v>
      </c>
      <c r="AI429" s="98"/>
      <c r="AJ429" s="108"/>
      <c r="AK429" s="98"/>
      <c r="AL429" s="98"/>
      <c r="AM429" s="98"/>
      <c r="AN429" s="98"/>
      <c r="AO429" s="98"/>
    </row>
    <row r="430" s="10" customFormat="1" ht="64" customHeight="1" spans="1:41">
      <c r="A430" s="36" t="s">
        <v>1526</v>
      </c>
      <c r="B430" s="37" t="s">
        <v>1540</v>
      </c>
      <c r="C430" s="37" t="s">
        <v>1541</v>
      </c>
      <c r="D430" s="37" t="s">
        <v>569</v>
      </c>
      <c r="E430" s="37" t="s">
        <v>609</v>
      </c>
      <c r="F430" s="37">
        <v>2020</v>
      </c>
      <c r="G430" s="36" t="s">
        <v>230</v>
      </c>
      <c r="H430" s="79" t="s">
        <v>610</v>
      </c>
      <c r="I430" s="37"/>
      <c r="J430" s="54">
        <v>5</v>
      </c>
      <c r="K430" s="54">
        <v>5</v>
      </c>
      <c r="L430" s="54">
        <v>5</v>
      </c>
      <c r="M430" s="54"/>
      <c r="N430" s="54"/>
      <c r="O430" s="54"/>
      <c r="P430" s="54"/>
      <c r="Q430" s="54"/>
      <c r="R430" s="54"/>
      <c r="S430" s="54"/>
      <c r="T430" s="54"/>
      <c r="U430" s="54"/>
      <c r="V430" s="54"/>
      <c r="W430" s="54"/>
      <c r="X430" s="37" t="s">
        <v>109</v>
      </c>
      <c r="Y430" s="37" t="s">
        <v>110</v>
      </c>
      <c r="Z430" s="37" t="s">
        <v>110</v>
      </c>
      <c r="AA430" s="37" t="s">
        <v>110</v>
      </c>
      <c r="AB430" s="37" t="s">
        <v>110</v>
      </c>
      <c r="AC430" s="37" t="s">
        <v>129</v>
      </c>
      <c r="AD430" s="37">
        <v>184</v>
      </c>
      <c r="AE430" s="37">
        <v>591</v>
      </c>
      <c r="AF430" s="37">
        <v>1610</v>
      </c>
      <c r="AG430" s="37" t="s">
        <v>232</v>
      </c>
      <c r="AH430" s="37" t="s">
        <v>825</v>
      </c>
      <c r="AI430" s="98"/>
      <c r="AJ430" s="108"/>
      <c r="AK430" s="98"/>
      <c r="AL430" s="98"/>
      <c r="AM430" s="98"/>
      <c r="AN430" s="98"/>
      <c r="AO430" s="98"/>
    </row>
    <row r="431" s="10" customFormat="1" ht="64" customHeight="1" spans="1:41">
      <c r="A431" s="36" t="s">
        <v>1526</v>
      </c>
      <c r="B431" s="49" t="s">
        <v>1542</v>
      </c>
      <c r="C431" s="49" t="s">
        <v>1543</v>
      </c>
      <c r="D431" s="37" t="s">
        <v>569</v>
      </c>
      <c r="E431" s="37" t="s">
        <v>836</v>
      </c>
      <c r="F431" s="37" t="s">
        <v>131</v>
      </c>
      <c r="G431" s="37" t="s">
        <v>230</v>
      </c>
      <c r="H431" s="37" t="s">
        <v>837</v>
      </c>
      <c r="I431" s="37"/>
      <c r="J431" s="54">
        <v>20</v>
      </c>
      <c r="K431" s="54">
        <v>20</v>
      </c>
      <c r="L431" s="54">
        <v>20</v>
      </c>
      <c r="M431" s="54"/>
      <c r="N431" s="54"/>
      <c r="O431" s="54"/>
      <c r="P431" s="54"/>
      <c r="Q431" s="54"/>
      <c r="R431" s="54"/>
      <c r="S431" s="54"/>
      <c r="T431" s="54"/>
      <c r="U431" s="54"/>
      <c r="V431" s="54"/>
      <c r="W431" s="54"/>
      <c r="X431" s="37" t="s">
        <v>109</v>
      </c>
      <c r="Y431" s="37" t="s">
        <v>110</v>
      </c>
      <c r="Z431" s="37" t="s">
        <v>110</v>
      </c>
      <c r="AA431" s="37" t="s">
        <v>110</v>
      </c>
      <c r="AB431" s="37" t="s">
        <v>110</v>
      </c>
      <c r="AC431" s="37" t="s">
        <v>129</v>
      </c>
      <c r="AD431" s="54">
        <v>45</v>
      </c>
      <c r="AE431" s="54">
        <v>180</v>
      </c>
      <c r="AF431" s="54">
        <v>232</v>
      </c>
      <c r="AG431" s="37" t="s">
        <v>232</v>
      </c>
      <c r="AH431" s="37" t="s">
        <v>1544</v>
      </c>
      <c r="AI431" s="98"/>
      <c r="AJ431" s="108"/>
      <c r="AK431" s="98"/>
      <c r="AL431" s="98"/>
      <c r="AM431" s="98"/>
      <c r="AN431" s="98"/>
      <c r="AO431" s="98"/>
    </row>
    <row r="432" s="10" customFormat="1" ht="57" spans="1:41">
      <c r="A432" s="36" t="s">
        <v>1526</v>
      </c>
      <c r="B432" s="49" t="s">
        <v>1545</v>
      </c>
      <c r="C432" s="37" t="s">
        <v>1546</v>
      </c>
      <c r="D432" s="37" t="s">
        <v>219</v>
      </c>
      <c r="E432" s="37" t="s">
        <v>1181</v>
      </c>
      <c r="F432" s="37" t="s">
        <v>131</v>
      </c>
      <c r="G432" s="37" t="s">
        <v>230</v>
      </c>
      <c r="H432" s="37" t="s">
        <v>1268</v>
      </c>
      <c r="I432" s="36"/>
      <c r="J432" s="54">
        <v>30</v>
      </c>
      <c r="K432" s="54">
        <v>30</v>
      </c>
      <c r="L432" s="54">
        <v>30</v>
      </c>
      <c r="M432" s="54"/>
      <c r="N432" s="54"/>
      <c r="O432" s="54"/>
      <c r="P432" s="54"/>
      <c r="Q432" s="54"/>
      <c r="R432" s="54"/>
      <c r="S432" s="54"/>
      <c r="T432" s="54"/>
      <c r="U432" s="54"/>
      <c r="V432" s="54"/>
      <c r="W432" s="54"/>
      <c r="X432" s="37" t="s">
        <v>109</v>
      </c>
      <c r="Y432" s="37" t="s">
        <v>110</v>
      </c>
      <c r="Z432" s="37" t="s">
        <v>129</v>
      </c>
      <c r="AA432" s="37" t="s">
        <v>129</v>
      </c>
      <c r="AB432" s="37" t="s">
        <v>110</v>
      </c>
      <c r="AC432" s="37" t="s">
        <v>129</v>
      </c>
      <c r="AD432" s="37">
        <v>201</v>
      </c>
      <c r="AE432" s="37">
        <v>745</v>
      </c>
      <c r="AF432" s="37">
        <v>745</v>
      </c>
      <c r="AG432" s="37" t="s">
        <v>806</v>
      </c>
      <c r="AH432" s="37" t="s">
        <v>1547</v>
      </c>
      <c r="AI432" s="37"/>
      <c r="AJ432" s="65"/>
      <c r="AK432" s="37"/>
      <c r="AL432" s="37"/>
      <c r="AM432" s="37"/>
      <c r="AN432" s="37"/>
      <c r="AO432" s="37"/>
    </row>
    <row r="433" s="10" customFormat="1" ht="53" customHeight="1" spans="1:41">
      <c r="A433" s="36" t="s">
        <v>1526</v>
      </c>
      <c r="B433" s="37" t="s">
        <v>1548</v>
      </c>
      <c r="C433" s="37" t="s">
        <v>1549</v>
      </c>
      <c r="D433" s="37" t="s">
        <v>219</v>
      </c>
      <c r="E433" s="37" t="s">
        <v>1145</v>
      </c>
      <c r="F433" s="37" t="s">
        <v>131</v>
      </c>
      <c r="G433" s="37" t="s">
        <v>230</v>
      </c>
      <c r="H433" s="37" t="s">
        <v>1550</v>
      </c>
      <c r="I433" s="36"/>
      <c r="J433" s="54">
        <v>50</v>
      </c>
      <c r="K433" s="54">
        <v>50</v>
      </c>
      <c r="L433" s="54">
        <v>50</v>
      </c>
      <c r="M433" s="54"/>
      <c r="N433" s="54"/>
      <c r="O433" s="54"/>
      <c r="P433" s="54"/>
      <c r="Q433" s="54"/>
      <c r="R433" s="54"/>
      <c r="S433" s="54"/>
      <c r="T433" s="54"/>
      <c r="U433" s="54"/>
      <c r="V433" s="54"/>
      <c r="W433" s="54"/>
      <c r="X433" s="37" t="s">
        <v>128</v>
      </c>
      <c r="Y433" s="37" t="s">
        <v>110</v>
      </c>
      <c r="Z433" s="37" t="s">
        <v>110</v>
      </c>
      <c r="AA433" s="37" t="s">
        <v>129</v>
      </c>
      <c r="AB433" s="37" t="s">
        <v>110</v>
      </c>
      <c r="AC433" s="37" t="s">
        <v>110</v>
      </c>
      <c r="AD433" s="37">
        <v>68</v>
      </c>
      <c r="AE433" s="37">
        <v>223</v>
      </c>
      <c r="AF433" s="37">
        <v>454</v>
      </c>
      <c r="AG433" s="37" t="s">
        <v>232</v>
      </c>
      <c r="AH433" s="37" t="s">
        <v>199</v>
      </c>
      <c r="AI433" s="37"/>
      <c r="AJ433" s="65"/>
      <c r="AK433" s="37"/>
      <c r="AL433" s="37"/>
      <c r="AM433" s="37"/>
      <c r="AN433" s="37"/>
      <c r="AO433" s="37"/>
    </row>
    <row r="434" s="10" customFormat="1" ht="46" customHeight="1" spans="1:41">
      <c r="A434" s="36" t="s">
        <v>1526</v>
      </c>
      <c r="B434" s="49" t="s">
        <v>1551</v>
      </c>
      <c r="C434" s="37" t="s">
        <v>1552</v>
      </c>
      <c r="D434" s="37" t="s">
        <v>219</v>
      </c>
      <c r="E434" s="37" t="s">
        <v>225</v>
      </c>
      <c r="F434" s="37" t="s">
        <v>131</v>
      </c>
      <c r="G434" s="37" t="s">
        <v>230</v>
      </c>
      <c r="H434" s="37" t="s">
        <v>1553</v>
      </c>
      <c r="I434" s="36"/>
      <c r="J434" s="54">
        <v>23</v>
      </c>
      <c r="K434" s="54">
        <v>23</v>
      </c>
      <c r="L434" s="54">
        <v>23</v>
      </c>
      <c r="M434" s="54"/>
      <c r="N434" s="54"/>
      <c r="O434" s="54"/>
      <c r="P434" s="54"/>
      <c r="Q434" s="54"/>
      <c r="R434" s="54"/>
      <c r="S434" s="54"/>
      <c r="T434" s="54"/>
      <c r="U434" s="54"/>
      <c r="V434" s="54"/>
      <c r="W434" s="54"/>
      <c r="X434" s="37" t="s">
        <v>128</v>
      </c>
      <c r="Y434" s="37" t="s">
        <v>110</v>
      </c>
      <c r="Z434" s="37" t="s">
        <v>110</v>
      </c>
      <c r="AA434" s="37" t="s">
        <v>110</v>
      </c>
      <c r="AB434" s="37" t="s">
        <v>110</v>
      </c>
      <c r="AC434" s="37" t="s">
        <v>129</v>
      </c>
      <c r="AD434" s="37">
        <v>128</v>
      </c>
      <c r="AE434" s="37">
        <v>333</v>
      </c>
      <c r="AF434" s="37">
        <v>333</v>
      </c>
      <c r="AG434" s="37" t="s">
        <v>351</v>
      </c>
      <c r="AH434" s="37" t="s">
        <v>1554</v>
      </c>
      <c r="AI434" s="37"/>
      <c r="AJ434" s="65" t="s">
        <v>110</v>
      </c>
      <c r="AK434" s="37"/>
      <c r="AL434" s="37"/>
      <c r="AM434" s="37"/>
      <c r="AN434" s="37"/>
      <c r="AO434" s="37"/>
    </row>
    <row r="435" s="10" customFormat="1" ht="42.75" spans="1:41">
      <c r="A435" s="36" t="s">
        <v>1526</v>
      </c>
      <c r="B435" s="49" t="s">
        <v>1555</v>
      </c>
      <c r="C435" s="37" t="s">
        <v>1556</v>
      </c>
      <c r="D435" s="37" t="s">
        <v>219</v>
      </c>
      <c r="E435" s="37" t="s">
        <v>1201</v>
      </c>
      <c r="F435" s="37" t="s">
        <v>131</v>
      </c>
      <c r="G435" s="37" t="s">
        <v>230</v>
      </c>
      <c r="H435" s="37" t="s">
        <v>1557</v>
      </c>
      <c r="I435" s="36"/>
      <c r="J435" s="54">
        <v>30</v>
      </c>
      <c r="K435" s="54">
        <v>30</v>
      </c>
      <c r="L435" s="54">
        <v>30</v>
      </c>
      <c r="M435" s="54"/>
      <c r="N435" s="54"/>
      <c r="O435" s="54"/>
      <c r="P435" s="54"/>
      <c r="Q435" s="54"/>
      <c r="R435" s="54"/>
      <c r="S435" s="54"/>
      <c r="T435" s="54"/>
      <c r="U435" s="54"/>
      <c r="V435" s="54"/>
      <c r="W435" s="54"/>
      <c r="X435" s="37" t="s">
        <v>128</v>
      </c>
      <c r="Y435" s="37" t="s">
        <v>110</v>
      </c>
      <c r="Z435" s="37" t="s">
        <v>129</v>
      </c>
      <c r="AA435" s="37" t="s">
        <v>129</v>
      </c>
      <c r="AB435" s="37" t="s">
        <v>110</v>
      </c>
      <c r="AC435" s="37" t="s">
        <v>129</v>
      </c>
      <c r="AD435" s="37">
        <v>40</v>
      </c>
      <c r="AE435" s="37">
        <v>110</v>
      </c>
      <c r="AF435" s="37">
        <v>110</v>
      </c>
      <c r="AG435" s="37" t="s">
        <v>806</v>
      </c>
      <c r="AH435" s="37" t="s">
        <v>994</v>
      </c>
      <c r="AI435" s="37"/>
      <c r="AJ435" s="65"/>
      <c r="AK435" s="37"/>
      <c r="AL435" s="37"/>
      <c r="AM435" s="37"/>
      <c r="AN435" s="37"/>
      <c r="AO435" s="37"/>
    </row>
    <row r="436" s="10" customFormat="1" ht="42.75" spans="1:41">
      <c r="A436" s="36" t="s">
        <v>1526</v>
      </c>
      <c r="B436" s="107" t="s">
        <v>1558</v>
      </c>
      <c r="C436" s="36" t="s">
        <v>1559</v>
      </c>
      <c r="D436" s="36" t="s">
        <v>219</v>
      </c>
      <c r="E436" s="36" t="s">
        <v>622</v>
      </c>
      <c r="F436" s="37" t="s">
        <v>131</v>
      </c>
      <c r="G436" s="36" t="s">
        <v>230</v>
      </c>
      <c r="H436" s="36" t="s">
        <v>1560</v>
      </c>
      <c r="I436" s="36"/>
      <c r="J436" s="54">
        <v>15</v>
      </c>
      <c r="K436" s="54">
        <v>15</v>
      </c>
      <c r="L436" s="54">
        <v>15</v>
      </c>
      <c r="M436" s="54"/>
      <c r="N436" s="54"/>
      <c r="O436" s="54"/>
      <c r="P436" s="54"/>
      <c r="Q436" s="54"/>
      <c r="R436" s="54"/>
      <c r="S436" s="54"/>
      <c r="T436" s="54"/>
      <c r="U436" s="54"/>
      <c r="V436" s="54"/>
      <c r="W436" s="54"/>
      <c r="X436" s="36" t="s">
        <v>128</v>
      </c>
      <c r="Y436" s="36" t="s">
        <v>110</v>
      </c>
      <c r="Z436" s="36" t="s">
        <v>129</v>
      </c>
      <c r="AA436" s="36" t="s">
        <v>129</v>
      </c>
      <c r="AB436" s="36" t="s">
        <v>110</v>
      </c>
      <c r="AC436" s="36" t="s">
        <v>129</v>
      </c>
      <c r="AD436" s="36">
        <v>72</v>
      </c>
      <c r="AE436" s="36">
        <v>252</v>
      </c>
      <c r="AF436" s="36">
        <v>252</v>
      </c>
      <c r="AG436" s="36" t="s">
        <v>806</v>
      </c>
      <c r="AH436" s="36" t="s">
        <v>1561</v>
      </c>
      <c r="AI436" s="36"/>
      <c r="AJ436" s="110"/>
      <c r="AK436" s="36"/>
      <c r="AL436" s="36"/>
      <c r="AM436" s="36"/>
      <c r="AN436" s="36"/>
      <c r="AO436" s="36"/>
    </row>
    <row r="437" s="4" customFormat="1" ht="95" customHeight="1" spans="1:16375">
      <c r="A437" s="36" t="s">
        <v>1526</v>
      </c>
      <c r="B437" s="37" t="s">
        <v>1481</v>
      </c>
      <c r="C437" s="37" t="s">
        <v>1482</v>
      </c>
      <c r="D437" s="37" t="s">
        <v>788</v>
      </c>
      <c r="E437" s="37" t="s">
        <v>1058</v>
      </c>
      <c r="F437" s="37">
        <v>2020</v>
      </c>
      <c r="G437" s="36" t="s">
        <v>230</v>
      </c>
      <c r="H437" s="37" t="s">
        <v>1059</v>
      </c>
      <c r="I437" s="37"/>
      <c r="J437" s="54">
        <v>20</v>
      </c>
      <c r="K437" s="54">
        <v>20</v>
      </c>
      <c r="L437" s="54"/>
      <c r="M437" s="54">
        <v>20</v>
      </c>
      <c r="N437" s="54"/>
      <c r="O437" s="54"/>
      <c r="P437" s="54"/>
      <c r="Q437" s="54"/>
      <c r="R437" s="54"/>
      <c r="S437" s="54"/>
      <c r="T437" s="54"/>
      <c r="U437" s="54"/>
      <c r="V437" s="54"/>
      <c r="W437" s="54"/>
      <c r="X437" s="37" t="s">
        <v>128</v>
      </c>
      <c r="Y437" s="37" t="s">
        <v>110</v>
      </c>
      <c r="Z437" s="37" t="s">
        <v>110</v>
      </c>
      <c r="AA437" s="37" t="s">
        <v>129</v>
      </c>
      <c r="AB437" s="37" t="s">
        <v>110</v>
      </c>
      <c r="AC437" s="37" t="s">
        <v>129</v>
      </c>
      <c r="AD437" s="37">
        <v>82</v>
      </c>
      <c r="AE437" s="37">
        <v>259</v>
      </c>
      <c r="AF437" s="37">
        <v>259</v>
      </c>
      <c r="AG437" s="37" t="s">
        <v>443</v>
      </c>
      <c r="AH437" s="37" t="s">
        <v>1483</v>
      </c>
      <c r="AI437" s="37"/>
      <c r="AJ437" s="65"/>
      <c r="AK437" s="4" t="s">
        <v>1562</v>
      </c>
      <c r="XEP437" s="8"/>
      <c r="XEQ437" s="8"/>
      <c r="XER437" s="8"/>
      <c r="XES437" s="8"/>
      <c r="XET437" s="8"/>
      <c r="XEU437" s="8"/>
    </row>
    <row r="438" s="5" customFormat="1" ht="78" customHeight="1" spans="1:16375">
      <c r="A438" s="36" t="s">
        <v>1526</v>
      </c>
      <c r="B438" s="37" t="s">
        <v>1563</v>
      </c>
      <c r="C438" s="37" t="s">
        <v>1564</v>
      </c>
      <c r="D438" s="37" t="s">
        <v>788</v>
      </c>
      <c r="E438" s="37" t="s">
        <v>1502</v>
      </c>
      <c r="F438" s="37">
        <v>2020</v>
      </c>
      <c r="G438" s="36" t="s">
        <v>230</v>
      </c>
      <c r="H438" s="37" t="s">
        <v>1503</v>
      </c>
      <c r="I438" s="37"/>
      <c r="J438" s="54">
        <v>20</v>
      </c>
      <c r="K438" s="54">
        <v>20</v>
      </c>
      <c r="L438" s="54"/>
      <c r="M438" s="54">
        <v>20</v>
      </c>
      <c r="N438" s="54"/>
      <c r="O438" s="54"/>
      <c r="P438" s="54"/>
      <c r="Q438" s="54"/>
      <c r="R438" s="54"/>
      <c r="S438" s="54"/>
      <c r="T438" s="54"/>
      <c r="U438" s="54"/>
      <c r="V438" s="54"/>
      <c r="W438" s="54"/>
      <c r="X438" s="37" t="s">
        <v>128</v>
      </c>
      <c r="Y438" s="37" t="s">
        <v>110</v>
      </c>
      <c r="Z438" s="37" t="s">
        <v>129</v>
      </c>
      <c r="AA438" s="37" t="s">
        <v>129</v>
      </c>
      <c r="AB438" s="37" t="s">
        <v>110</v>
      </c>
      <c r="AC438" s="37" t="s">
        <v>129</v>
      </c>
      <c r="AD438" s="37">
        <v>51</v>
      </c>
      <c r="AE438" s="37">
        <v>164</v>
      </c>
      <c r="AF438" s="37">
        <v>164</v>
      </c>
      <c r="AG438" s="37" t="s">
        <v>1083</v>
      </c>
      <c r="AH438" s="37" t="s">
        <v>1504</v>
      </c>
      <c r="AI438" s="37"/>
      <c r="AJ438" s="108"/>
      <c r="AK438" s="5" t="s">
        <v>1565</v>
      </c>
      <c r="XEP438" s="8"/>
      <c r="XEQ438" s="8"/>
      <c r="XER438" s="8"/>
      <c r="XES438" s="8"/>
      <c r="XET438" s="8"/>
      <c r="XEU438" s="8"/>
    </row>
    <row r="439" s="13" customFormat="1" ht="69" customHeight="1" spans="1:41">
      <c r="A439" s="36"/>
      <c r="B439" s="37" t="s">
        <v>1566</v>
      </c>
      <c r="C439" s="49" t="s">
        <v>917</v>
      </c>
      <c r="D439" s="37" t="s">
        <v>179</v>
      </c>
      <c r="E439" s="37" t="s">
        <v>355</v>
      </c>
      <c r="F439" s="37" t="s">
        <v>131</v>
      </c>
      <c r="G439" s="37" t="s">
        <v>138</v>
      </c>
      <c r="H439" s="37" t="s">
        <v>356</v>
      </c>
      <c r="I439" s="53"/>
      <c r="J439" s="54">
        <f t="shared" ref="J439:J441" si="28">K439+P439+Q439+R439+S439+T439+U439+V439+W439</f>
        <v>630</v>
      </c>
      <c r="K439" s="54">
        <f t="shared" ref="K439:K441" si="29">L439+M439+N439+O439</f>
        <v>330</v>
      </c>
      <c r="L439" s="54"/>
      <c r="M439" s="54">
        <v>130</v>
      </c>
      <c r="N439" s="54"/>
      <c r="O439" s="54">
        <v>200</v>
      </c>
      <c r="P439" s="54"/>
      <c r="Q439" s="54"/>
      <c r="R439" s="54"/>
      <c r="S439" s="54"/>
      <c r="T439" s="54">
        <v>300</v>
      </c>
      <c r="U439" s="54"/>
      <c r="V439" s="54"/>
      <c r="W439" s="54"/>
      <c r="X439" s="37" t="s">
        <v>109</v>
      </c>
      <c r="Y439" s="37" t="s">
        <v>110</v>
      </c>
      <c r="Z439" s="37" t="s">
        <v>110</v>
      </c>
      <c r="AA439" s="37" t="s">
        <v>110</v>
      </c>
      <c r="AB439" s="37" t="s">
        <v>110</v>
      </c>
      <c r="AC439" s="37" t="s">
        <v>129</v>
      </c>
      <c r="AD439" s="37">
        <v>147</v>
      </c>
      <c r="AE439" s="37">
        <v>525</v>
      </c>
      <c r="AF439" s="37">
        <v>525</v>
      </c>
      <c r="AG439" s="37" t="s">
        <v>1567</v>
      </c>
      <c r="AH439" s="37" t="s">
        <v>1568</v>
      </c>
      <c r="AI439" s="37" t="s">
        <v>1569</v>
      </c>
      <c r="AJ439" s="65"/>
      <c r="AK439" s="37"/>
      <c r="AL439" s="37"/>
      <c r="AM439" s="37"/>
      <c r="AN439" s="37"/>
      <c r="AO439" s="37"/>
    </row>
    <row r="440" s="13" customFormat="1" ht="69" customHeight="1" spans="1:41">
      <c r="A440" s="36"/>
      <c r="B440" s="37" t="s">
        <v>1570</v>
      </c>
      <c r="C440" s="49" t="s">
        <v>1571</v>
      </c>
      <c r="D440" s="37" t="s">
        <v>179</v>
      </c>
      <c r="E440" s="37" t="s">
        <v>345</v>
      </c>
      <c r="F440" s="37" t="s">
        <v>131</v>
      </c>
      <c r="G440" s="37" t="s">
        <v>416</v>
      </c>
      <c r="H440" s="37" t="s">
        <v>346</v>
      </c>
      <c r="I440" s="53"/>
      <c r="J440" s="54">
        <f>K440+P440+Q440+R440+S440+T440+U440+V440+W440</f>
        <v>835</v>
      </c>
      <c r="K440" s="54">
        <f>L440+M440+N440+O440</f>
        <v>335</v>
      </c>
      <c r="L440" s="54"/>
      <c r="M440" s="54">
        <v>130</v>
      </c>
      <c r="N440" s="54"/>
      <c r="O440" s="54">
        <v>205</v>
      </c>
      <c r="P440" s="54">
        <v>500</v>
      </c>
      <c r="Q440" s="54"/>
      <c r="R440" s="54"/>
      <c r="S440" s="54"/>
      <c r="T440" s="54"/>
      <c r="U440" s="54"/>
      <c r="V440" s="54"/>
      <c r="W440" s="54"/>
      <c r="X440" s="37" t="s">
        <v>109</v>
      </c>
      <c r="Y440" s="37" t="s">
        <v>110</v>
      </c>
      <c r="Z440" s="37" t="s">
        <v>110</v>
      </c>
      <c r="AA440" s="37" t="s">
        <v>110</v>
      </c>
      <c r="AB440" s="37" t="s">
        <v>110</v>
      </c>
      <c r="AC440" s="37" t="s">
        <v>129</v>
      </c>
      <c r="AD440" s="37">
        <v>132</v>
      </c>
      <c r="AE440" s="37">
        <v>462</v>
      </c>
      <c r="AF440" s="37">
        <v>462</v>
      </c>
      <c r="AG440" s="37" t="s">
        <v>1567</v>
      </c>
      <c r="AH440" s="37" t="s">
        <v>1568</v>
      </c>
      <c r="AI440" s="37" t="s">
        <v>1569</v>
      </c>
      <c r="AJ440" s="65"/>
      <c r="AK440" s="37"/>
      <c r="AL440" s="37"/>
      <c r="AM440" s="37"/>
      <c r="AN440" s="37"/>
      <c r="AO440" s="37"/>
    </row>
    <row r="441" s="13" customFormat="1" ht="69" customHeight="1" spans="1:41">
      <c r="A441" s="36"/>
      <c r="B441" s="37" t="s">
        <v>1572</v>
      </c>
      <c r="C441" s="49" t="s">
        <v>1573</v>
      </c>
      <c r="D441" s="37" t="s">
        <v>185</v>
      </c>
      <c r="E441" s="37" t="s">
        <v>186</v>
      </c>
      <c r="F441" s="37" t="s">
        <v>131</v>
      </c>
      <c r="G441" s="37" t="s">
        <v>416</v>
      </c>
      <c r="H441" s="37" t="s">
        <v>1574</v>
      </c>
      <c r="I441" s="53"/>
      <c r="J441" s="54">
        <f>K441+P441+Q441+R441+S441+T441+U441+V441+W441</f>
        <v>835</v>
      </c>
      <c r="K441" s="54">
        <f>L441+M441+N441+O441</f>
        <v>335</v>
      </c>
      <c r="L441" s="54"/>
      <c r="M441" s="54">
        <v>130</v>
      </c>
      <c r="N441" s="54"/>
      <c r="O441" s="54">
        <v>205</v>
      </c>
      <c r="P441" s="54">
        <v>500</v>
      </c>
      <c r="Q441" s="54"/>
      <c r="R441" s="54"/>
      <c r="S441" s="54"/>
      <c r="T441" s="54"/>
      <c r="U441" s="54"/>
      <c r="V441" s="54"/>
      <c r="W441" s="54"/>
      <c r="X441" s="37" t="s">
        <v>109</v>
      </c>
      <c r="Y441" s="37" t="s">
        <v>110</v>
      </c>
      <c r="Z441" s="37" t="s">
        <v>110</v>
      </c>
      <c r="AA441" s="37" t="s">
        <v>110</v>
      </c>
      <c r="AB441" s="37" t="s">
        <v>110</v>
      </c>
      <c r="AC441" s="37" t="s">
        <v>129</v>
      </c>
      <c r="AD441" s="37">
        <v>385</v>
      </c>
      <c r="AE441" s="37">
        <v>1217</v>
      </c>
      <c r="AF441" s="37">
        <v>1217</v>
      </c>
      <c r="AG441" s="37" t="s">
        <v>1567</v>
      </c>
      <c r="AH441" s="37" t="s">
        <v>1575</v>
      </c>
      <c r="AI441" s="37" t="s">
        <v>1569</v>
      </c>
      <c r="AJ441" s="65"/>
      <c r="AK441" s="37"/>
      <c r="AL441" s="37"/>
      <c r="AM441" s="37"/>
      <c r="AN441" s="37"/>
      <c r="AO441" s="37"/>
    </row>
    <row r="442" ht="40.25" customHeight="1" spans="1:41">
      <c r="A442" s="35" t="s">
        <v>20</v>
      </c>
      <c r="B442" s="34"/>
      <c r="C442" s="34"/>
      <c r="D442" s="34"/>
      <c r="E442" s="34"/>
      <c r="F442" s="34"/>
      <c r="G442" s="34"/>
      <c r="H442" s="34"/>
      <c r="I442" s="34"/>
      <c r="J442" s="34">
        <f>SUM(J443:J461)</f>
        <v>66415.2</v>
      </c>
      <c r="K442" s="34">
        <f t="shared" ref="K442:W442" si="30">SUM(K443:K461)</f>
        <v>0</v>
      </c>
      <c r="L442" s="34">
        <f>SUM(L443:L461)</f>
        <v>0</v>
      </c>
      <c r="M442" s="34">
        <f>SUM(M443:M461)</f>
        <v>0</v>
      </c>
      <c r="N442" s="34">
        <f>SUM(N443:N461)</f>
        <v>0</v>
      </c>
      <c r="O442" s="34">
        <f>SUM(O443:O461)</f>
        <v>0</v>
      </c>
      <c r="P442" s="34">
        <f>SUM(P443:P461)</f>
        <v>26630</v>
      </c>
      <c r="Q442" s="34">
        <f>SUM(Q443:Q461)</f>
        <v>0</v>
      </c>
      <c r="R442" s="34">
        <f>SUM(R443:R461)</f>
        <v>0</v>
      </c>
      <c r="S442" s="34">
        <f>SUM(S443:S461)</f>
        <v>0</v>
      </c>
      <c r="T442" s="34">
        <f>SUM(T443:T461)</f>
        <v>0</v>
      </c>
      <c r="U442" s="34">
        <f>SUM(U443:U461)</f>
        <v>1000</v>
      </c>
      <c r="V442" s="34">
        <f>SUM(V443:V461)</f>
        <v>0</v>
      </c>
      <c r="W442" s="34">
        <f>SUM(W443:W461)</f>
        <v>38785.2</v>
      </c>
      <c r="X442" s="34"/>
      <c r="Y442" s="34"/>
      <c r="Z442" s="34"/>
      <c r="AA442" s="34"/>
      <c r="AB442" s="34"/>
      <c r="AC442" s="34"/>
      <c r="AD442" s="34"/>
      <c r="AE442" s="34"/>
      <c r="AF442" s="34"/>
      <c r="AG442" s="34"/>
      <c r="AH442" s="34"/>
      <c r="AI442" s="34"/>
      <c r="AJ442" s="65"/>
      <c r="AK442" s="37"/>
      <c r="AL442" s="37"/>
      <c r="AM442" s="37"/>
      <c r="AN442" s="37"/>
      <c r="AO442" s="37"/>
    </row>
    <row r="443" ht="99" customHeight="1" spans="1:41">
      <c r="A443" s="36" t="s">
        <v>1576</v>
      </c>
      <c r="B443" s="37" t="s">
        <v>1577</v>
      </c>
      <c r="C443" s="37" t="s">
        <v>1578</v>
      </c>
      <c r="D443" s="37" t="s">
        <v>192</v>
      </c>
      <c r="E443" s="37" t="s">
        <v>253</v>
      </c>
      <c r="F443" s="37" t="s">
        <v>131</v>
      </c>
      <c r="G443" s="37" t="s">
        <v>1579</v>
      </c>
      <c r="H443" s="37" t="s">
        <v>1580</v>
      </c>
      <c r="I443" s="37"/>
      <c r="J443" s="37">
        <v>500</v>
      </c>
      <c r="K443" s="37"/>
      <c r="L443" s="37"/>
      <c r="M443" s="37"/>
      <c r="N443" s="37"/>
      <c r="O443" s="37"/>
      <c r="P443" s="37">
        <v>500</v>
      </c>
      <c r="Q443" s="37"/>
      <c r="R443" s="37"/>
      <c r="S443" s="37"/>
      <c r="T443" s="37"/>
      <c r="U443" s="37"/>
      <c r="V443" s="37"/>
      <c r="W443" s="37"/>
      <c r="X443" s="37" t="s">
        <v>109</v>
      </c>
      <c r="Y443" s="37" t="s">
        <v>129</v>
      </c>
      <c r="Z443" s="37" t="s">
        <v>110</v>
      </c>
      <c r="AA443" s="37" t="s">
        <v>110</v>
      </c>
      <c r="AB443" s="37" t="s">
        <v>129</v>
      </c>
      <c r="AC443" s="37" t="s">
        <v>129</v>
      </c>
      <c r="AD443" s="37">
        <v>40</v>
      </c>
      <c r="AE443" s="37">
        <v>126</v>
      </c>
      <c r="AF443" s="37">
        <v>126</v>
      </c>
      <c r="AG443" s="37" t="s">
        <v>1581</v>
      </c>
      <c r="AH443" s="37" t="s">
        <v>1582</v>
      </c>
      <c r="AI443" s="37"/>
      <c r="AJ443" s="65"/>
      <c r="AK443" s="37"/>
      <c r="AL443" s="37"/>
      <c r="AM443" s="37"/>
      <c r="AN443" s="37"/>
      <c r="AO443" s="37"/>
    </row>
    <row r="444" ht="85" customHeight="1" spans="1:41">
      <c r="A444" s="36" t="s">
        <v>1576</v>
      </c>
      <c r="B444" s="37" t="s">
        <v>1583</v>
      </c>
      <c r="C444" s="37" t="s">
        <v>1584</v>
      </c>
      <c r="D444" s="37" t="s">
        <v>192</v>
      </c>
      <c r="E444" s="37" t="s">
        <v>239</v>
      </c>
      <c r="F444" s="37" t="s">
        <v>131</v>
      </c>
      <c r="G444" s="37" t="s">
        <v>1579</v>
      </c>
      <c r="H444" s="37" t="s">
        <v>1580</v>
      </c>
      <c r="I444" s="37"/>
      <c r="J444" s="37">
        <v>150</v>
      </c>
      <c r="K444" s="37"/>
      <c r="L444" s="37"/>
      <c r="M444" s="37"/>
      <c r="N444" s="37"/>
      <c r="O444" s="37"/>
      <c r="P444" s="37">
        <v>150</v>
      </c>
      <c r="Q444" s="37"/>
      <c r="R444" s="37"/>
      <c r="S444" s="37"/>
      <c r="T444" s="37"/>
      <c r="U444" s="37"/>
      <c r="V444" s="37"/>
      <c r="W444" s="37"/>
      <c r="X444" s="37" t="s">
        <v>109</v>
      </c>
      <c r="Y444" s="37" t="s">
        <v>129</v>
      </c>
      <c r="Z444" s="37" t="s">
        <v>110</v>
      </c>
      <c r="AA444" s="37" t="s">
        <v>110</v>
      </c>
      <c r="AB444" s="37" t="s">
        <v>129</v>
      </c>
      <c r="AC444" s="37" t="s">
        <v>129</v>
      </c>
      <c r="AD444" s="37">
        <v>64</v>
      </c>
      <c r="AE444" s="37">
        <v>220</v>
      </c>
      <c r="AF444" s="37">
        <v>220</v>
      </c>
      <c r="AG444" s="37" t="s">
        <v>1585</v>
      </c>
      <c r="AH444" s="37" t="s">
        <v>1582</v>
      </c>
      <c r="AI444" s="37"/>
      <c r="AJ444" s="65"/>
      <c r="AK444" s="37"/>
      <c r="AL444" s="37"/>
      <c r="AM444" s="37"/>
      <c r="AN444" s="37"/>
      <c r="AO444" s="37"/>
    </row>
    <row r="445" s="6" customFormat="1" ht="84" customHeight="1" spans="1:41">
      <c r="A445" s="36" t="s">
        <v>1586</v>
      </c>
      <c r="B445" s="37" t="s">
        <v>1586</v>
      </c>
      <c r="C445" s="37" t="s">
        <v>1587</v>
      </c>
      <c r="D445" s="37" t="s">
        <v>192</v>
      </c>
      <c r="E445" s="37" t="s">
        <v>1588</v>
      </c>
      <c r="F445" s="37" t="s">
        <v>131</v>
      </c>
      <c r="G445" s="37" t="s">
        <v>1579</v>
      </c>
      <c r="H445" s="37" t="s">
        <v>1589</v>
      </c>
      <c r="I445" s="37"/>
      <c r="J445" s="37">
        <v>38785.2</v>
      </c>
      <c r="K445" s="37"/>
      <c r="L445" s="37"/>
      <c r="M445" s="37"/>
      <c r="N445" s="37"/>
      <c r="O445" s="37"/>
      <c r="P445" s="37"/>
      <c r="Q445" s="37"/>
      <c r="R445" s="37"/>
      <c r="S445" s="37"/>
      <c r="T445" s="37"/>
      <c r="U445" s="37"/>
      <c r="V445" s="37"/>
      <c r="W445" s="37">
        <v>38785.2</v>
      </c>
      <c r="X445" s="37" t="s">
        <v>128</v>
      </c>
      <c r="Y445" s="37" t="s">
        <v>110</v>
      </c>
      <c r="Z445" s="37" t="s">
        <v>129</v>
      </c>
      <c r="AA445" s="37" t="s">
        <v>129</v>
      </c>
      <c r="AB445" s="37" t="s">
        <v>129</v>
      </c>
      <c r="AC445" s="37" t="s">
        <v>110</v>
      </c>
      <c r="AD445" s="37" t="s">
        <v>1590</v>
      </c>
      <c r="AE445" s="37">
        <v>11</v>
      </c>
      <c r="AF445" s="37">
        <v>236</v>
      </c>
      <c r="AG445" s="37" t="s">
        <v>1591</v>
      </c>
      <c r="AH445" s="37" t="s">
        <v>1592</v>
      </c>
      <c r="AI445" s="37"/>
      <c r="AJ445" s="65"/>
      <c r="AK445" s="37"/>
      <c r="AL445" s="37"/>
      <c r="AM445" s="37"/>
      <c r="AN445" s="37"/>
      <c r="AO445" s="37"/>
    </row>
    <row r="446" ht="258" customHeight="1" spans="1:41">
      <c r="A446" s="36" t="s">
        <v>1576</v>
      </c>
      <c r="B446" s="37" t="s">
        <v>1593</v>
      </c>
      <c r="C446" s="37" t="s">
        <v>1594</v>
      </c>
      <c r="D446" s="36" t="s">
        <v>154</v>
      </c>
      <c r="E446" s="37" t="s">
        <v>900</v>
      </c>
      <c r="F446" s="37" t="s">
        <v>131</v>
      </c>
      <c r="G446" s="37" t="s">
        <v>1579</v>
      </c>
      <c r="H446" s="37" t="s">
        <v>1580</v>
      </c>
      <c r="I446" s="37"/>
      <c r="J446" s="37">
        <v>6000</v>
      </c>
      <c r="K446" s="37"/>
      <c r="L446" s="37"/>
      <c r="M446" s="37"/>
      <c r="N446" s="37"/>
      <c r="O446" s="37"/>
      <c r="P446" s="37">
        <v>5000</v>
      </c>
      <c r="Q446" s="37"/>
      <c r="R446" s="37"/>
      <c r="S446" s="37"/>
      <c r="T446" s="37"/>
      <c r="U446" s="37">
        <v>1000</v>
      </c>
      <c r="V446" s="37"/>
      <c r="W446" s="37"/>
      <c r="X446" s="37" t="s">
        <v>109</v>
      </c>
      <c r="Y446" s="37" t="s">
        <v>129</v>
      </c>
      <c r="Z446" s="37" t="s">
        <v>110</v>
      </c>
      <c r="AA446" s="37" t="s">
        <v>110</v>
      </c>
      <c r="AB446" s="37" t="s">
        <v>110</v>
      </c>
      <c r="AC446" s="37" t="s">
        <v>129</v>
      </c>
      <c r="AD446" s="37">
        <v>550</v>
      </c>
      <c r="AE446" s="37">
        <v>1938</v>
      </c>
      <c r="AF446" s="37">
        <v>1938</v>
      </c>
      <c r="AG446" s="37" t="s">
        <v>1581</v>
      </c>
      <c r="AH446" s="37" t="s">
        <v>1595</v>
      </c>
      <c r="AI446" s="37"/>
      <c r="AJ446" s="65"/>
      <c r="AK446" s="37"/>
      <c r="AL446" s="37"/>
      <c r="AM446" s="37"/>
      <c r="AN446" s="37"/>
      <c r="AO446" s="37"/>
    </row>
    <row r="447" ht="177" customHeight="1" spans="1:41">
      <c r="A447" s="36" t="s">
        <v>1576</v>
      </c>
      <c r="B447" s="37" t="s">
        <v>1596</v>
      </c>
      <c r="C447" s="37" t="s">
        <v>1597</v>
      </c>
      <c r="D447" s="36" t="s">
        <v>154</v>
      </c>
      <c r="E447" s="37" t="s">
        <v>340</v>
      </c>
      <c r="F447" s="37" t="s">
        <v>131</v>
      </c>
      <c r="G447" s="37" t="s">
        <v>1579</v>
      </c>
      <c r="H447" s="37" t="s">
        <v>1580</v>
      </c>
      <c r="I447" s="37"/>
      <c r="J447" s="51">
        <v>350</v>
      </c>
      <c r="K447" s="37"/>
      <c r="L447" s="37"/>
      <c r="M447" s="37"/>
      <c r="N447" s="37"/>
      <c r="O447" s="37"/>
      <c r="P447" s="37">
        <v>350</v>
      </c>
      <c r="Q447" s="37"/>
      <c r="R447" s="37"/>
      <c r="S447" s="37"/>
      <c r="T447" s="37"/>
      <c r="U447" s="37"/>
      <c r="V447" s="37"/>
      <c r="W447" s="37"/>
      <c r="X447" s="37" t="s">
        <v>109</v>
      </c>
      <c r="Y447" s="37" t="s">
        <v>129</v>
      </c>
      <c r="Z447" s="37" t="s">
        <v>110</v>
      </c>
      <c r="AA447" s="37" t="s">
        <v>129</v>
      </c>
      <c r="AB447" s="37" t="s">
        <v>129</v>
      </c>
      <c r="AC447" s="37" t="s">
        <v>129</v>
      </c>
      <c r="AD447" s="37">
        <v>38</v>
      </c>
      <c r="AE447" s="37">
        <v>70</v>
      </c>
      <c r="AF447" s="37">
        <v>70</v>
      </c>
      <c r="AG447" s="37" t="s">
        <v>1581</v>
      </c>
      <c r="AH447" s="37" t="s">
        <v>1598</v>
      </c>
      <c r="AI447" s="37"/>
      <c r="AJ447" s="65"/>
      <c r="AK447" s="37"/>
      <c r="AL447" s="37"/>
      <c r="AM447" s="37"/>
      <c r="AN447" s="37"/>
      <c r="AO447" s="37"/>
    </row>
    <row r="448" ht="183" customHeight="1" spans="1:41">
      <c r="A448" s="36" t="s">
        <v>1576</v>
      </c>
      <c r="B448" s="37" t="s">
        <v>1599</v>
      </c>
      <c r="C448" s="37" t="s">
        <v>1600</v>
      </c>
      <c r="D448" s="37" t="s">
        <v>179</v>
      </c>
      <c r="E448" s="37" t="s">
        <v>180</v>
      </c>
      <c r="F448" s="37" t="s">
        <v>131</v>
      </c>
      <c r="G448" s="37" t="s">
        <v>1579</v>
      </c>
      <c r="H448" s="37" t="s">
        <v>1580</v>
      </c>
      <c r="I448" s="37"/>
      <c r="J448" s="51">
        <v>6000</v>
      </c>
      <c r="K448" s="51"/>
      <c r="L448" s="37"/>
      <c r="M448" s="37"/>
      <c r="N448" s="37"/>
      <c r="O448" s="37"/>
      <c r="P448" s="37">
        <v>6000</v>
      </c>
      <c r="Q448" s="37"/>
      <c r="R448" s="37"/>
      <c r="S448" s="37"/>
      <c r="T448" s="37"/>
      <c r="U448" s="37"/>
      <c r="V448" s="37"/>
      <c r="W448" s="37"/>
      <c r="X448" s="37" t="s">
        <v>128</v>
      </c>
      <c r="Y448" s="37" t="s">
        <v>129</v>
      </c>
      <c r="Z448" s="37" t="s">
        <v>110</v>
      </c>
      <c r="AA448" s="37" t="s">
        <v>129</v>
      </c>
      <c r="AB448" s="37" t="s">
        <v>110</v>
      </c>
      <c r="AC448" s="37" t="s">
        <v>129</v>
      </c>
      <c r="AD448" s="37">
        <v>376</v>
      </c>
      <c r="AE448" s="37">
        <v>1107</v>
      </c>
      <c r="AF448" s="37">
        <v>1107</v>
      </c>
      <c r="AG448" s="37" t="s">
        <v>1601</v>
      </c>
      <c r="AH448" s="37" t="s">
        <v>1602</v>
      </c>
      <c r="AI448" s="37"/>
      <c r="AJ448" s="65"/>
      <c r="AK448" s="37"/>
      <c r="AL448" s="37"/>
      <c r="AM448" s="37"/>
      <c r="AN448" s="37"/>
      <c r="AO448" s="37"/>
    </row>
    <row r="449" ht="136" customHeight="1" spans="1:41">
      <c r="A449" s="36" t="s">
        <v>1576</v>
      </c>
      <c r="B449" s="37" t="s">
        <v>1603</v>
      </c>
      <c r="C449" s="37" t="s">
        <v>1597</v>
      </c>
      <c r="D449" s="37" t="s">
        <v>179</v>
      </c>
      <c r="E449" s="37" t="s">
        <v>681</v>
      </c>
      <c r="F449" s="37" t="s">
        <v>131</v>
      </c>
      <c r="G449" s="37" t="s">
        <v>1579</v>
      </c>
      <c r="H449" s="37" t="s">
        <v>1580</v>
      </c>
      <c r="I449" s="37"/>
      <c r="J449" s="37">
        <v>7000</v>
      </c>
      <c r="K449" s="37"/>
      <c r="L449" s="37"/>
      <c r="M449" s="37"/>
      <c r="N449" s="37"/>
      <c r="O449" s="37"/>
      <c r="P449" s="37">
        <v>7000</v>
      </c>
      <c r="Q449" s="37"/>
      <c r="R449" s="37"/>
      <c r="S449" s="37"/>
      <c r="T449" s="37"/>
      <c r="U449" s="37"/>
      <c r="V449" s="37"/>
      <c r="W449" s="37"/>
      <c r="X449" s="37" t="s">
        <v>128</v>
      </c>
      <c r="Y449" s="37" t="s">
        <v>129</v>
      </c>
      <c r="Z449" s="37" t="s">
        <v>110</v>
      </c>
      <c r="AA449" s="37" t="s">
        <v>129</v>
      </c>
      <c r="AB449" s="37" t="s">
        <v>129</v>
      </c>
      <c r="AC449" s="37" t="s">
        <v>129</v>
      </c>
      <c r="AD449" s="37">
        <v>135</v>
      </c>
      <c r="AE449" s="37">
        <v>560</v>
      </c>
      <c r="AF449" s="37">
        <v>560</v>
      </c>
      <c r="AG449" s="37" t="s">
        <v>1601</v>
      </c>
      <c r="AH449" s="37" t="s">
        <v>1604</v>
      </c>
      <c r="AI449" s="37"/>
      <c r="AJ449" s="65"/>
      <c r="AK449" s="37"/>
      <c r="AL449" s="37"/>
      <c r="AM449" s="37"/>
      <c r="AN449" s="37"/>
      <c r="AO449" s="37"/>
    </row>
    <row r="450" ht="142" customHeight="1" spans="1:41">
      <c r="A450" s="36" t="s">
        <v>1576</v>
      </c>
      <c r="B450" s="37" t="s">
        <v>1605</v>
      </c>
      <c r="C450" s="37" t="s">
        <v>1606</v>
      </c>
      <c r="D450" s="37" t="s">
        <v>185</v>
      </c>
      <c r="E450" s="37" t="s">
        <v>186</v>
      </c>
      <c r="F450" s="37" t="s">
        <v>131</v>
      </c>
      <c r="G450" s="37" t="s">
        <v>1579</v>
      </c>
      <c r="H450" s="37" t="s">
        <v>1580</v>
      </c>
      <c r="I450" s="37"/>
      <c r="J450" s="37">
        <v>310</v>
      </c>
      <c r="K450" s="37"/>
      <c r="L450" s="37"/>
      <c r="M450" s="37"/>
      <c r="N450" s="37"/>
      <c r="O450" s="37"/>
      <c r="P450" s="37">
        <v>310</v>
      </c>
      <c r="Q450" s="37"/>
      <c r="R450" s="37"/>
      <c r="S450" s="37"/>
      <c r="T450" s="37"/>
      <c r="U450" s="37"/>
      <c r="V450" s="37"/>
      <c r="W450" s="37"/>
      <c r="X450" s="37" t="s">
        <v>128</v>
      </c>
      <c r="Y450" s="37" t="s">
        <v>129</v>
      </c>
      <c r="Z450" s="37" t="s">
        <v>110</v>
      </c>
      <c r="AA450" s="37" t="s">
        <v>129</v>
      </c>
      <c r="AB450" s="37" t="s">
        <v>129</v>
      </c>
      <c r="AC450" s="37" t="s">
        <v>129</v>
      </c>
      <c r="AD450" s="37">
        <v>110</v>
      </c>
      <c r="AE450" s="37">
        <v>380</v>
      </c>
      <c r="AF450" s="37">
        <v>380</v>
      </c>
      <c r="AG450" s="37" t="s">
        <v>1581</v>
      </c>
      <c r="AH450" s="37" t="s">
        <v>1607</v>
      </c>
      <c r="AI450" s="37"/>
      <c r="AJ450" s="65"/>
      <c r="AK450" s="37"/>
      <c r="AL450" s="37"/>
      <c r="AM450" s="37"/>
      <c r="AN450" s="37"/>
      <c r="AO450" s="37"/>
    </row>
    <row r="451" ht="97" customHeight="1" spans="1:41">
      <c r="A451" s="36" t="s">
        <v>1576</v>
      </c>
      <c r="B451" s="37" t="s">
        <v>1608</v>
      </c>
      <c r="C451" s="37" t="s">
        <v>1609</v>
      </c>
      <c r="D451" s="37" t="s">
        <v>185</v>
      </c>
      <c r="E451" s="37" t="s">
        <v>710</v>
      </c>
      <c r="F451" s="37" t="s">
        <v>131</v>
      </c>
      <c r="G451" s="37" t="s">
        <v>1579</v>
      </c>
      <c r="H451" s="37" t="s">
        <v>1580</v>
      </c>
      <c r="I451" s="37"/>
      <c r="J451" s="37">
        <v>3900</v>
      </c>
      <c r="K451" s="37"/>
      <c r="L451" s="37"/>
      <c r="M451" s="37"/>
      <c r="N451" s="37"/>
      <c r="O451" s="37"/>
      <c r="P451" s="37">
        <v>3900</v>
      </c>
      <c r="Q451" s="37"/>
      <c r="R451" s="37"/>
      <c r="S451" s="37"/>
      <c r="T451" s="37"/>
      <c r="U451" s="37"/>
      <c r="V451" s="37"/>
      <c r="W451" s="37"/>
      <c r="X451" s="37" t="s">
        <v>128</v>
      </c>
      <c r="Y451" s="37" t="s">
        <v>129</v>
      </c>
      <c r="Z451" s="37" t="s">
        <v>110</v>
      </c>
      <c r="AA451" s="37" t="s">
        <v>129</v>
      </c>
      <c r="AB451" s="37" t="s">
        <v>129</v>
      </c>
      <c r="AC451" s="37" t="s">
        <v>129</v>
      </c>
      <c r="AD451" s="37">
        <v>620</v>
      </c>
      <c r="AE451" s="37">
        <v>2141</v>
      </c>
      <c r="AF451" s="37">
        <v>2141</v>
      </c>
      <c r="AG451" s="37" t="s">
        <v>1601</v>
      </c>
      <c r="AH451" s="37" t="s">
        <v>1610</v>
      </c>
      <c r="AI451" s="37"/>
      <c r="AJ451" s="65"/>
      <c r="AK451" s="37"/>
      <c r="AL451" s="37"/>
      <c r="AM451" s="37"/>
      <c r="AN451" s="37"/>
      <c r="AO451" s="37"/>
    </row>
    <row r="452" ht="141" customHeight="1" spans="1:41">
      <c r="A452" s="36" t="s">
        <v>1576</v>
      </c>
      <c r="B452" s="37" t="s">
        <v>1611</v>
      </c>
      <c r="C452" s="37" t="s">
        <v>1612</v>
      </c>
      <c r="D452" s="37" t="s">
        <v>161</v>
      </c>
      <c r="E452" s="37" t="s">
        <v>1613</v>
      </c>
      <c r="F452" s="37" t="s">
        <v>131</v>
      </c>
      <c r="G452" s="37" t="s">
        <v>1579</v>
      </c>
      <c r="H452" s="37" t="s">
        <v>1580</v>
      </c>
      <c r="I452" s="37"/>
      <c r="J452" s="37">
        <v>860</v>
      </c>
      <c r="K452" s="37"/>
      <c r="L452" s="37"/>
      <c r="M452" s="37"/>
      <c r="N452" s="37"/>
      <c r="O452" s="37"/>
      <c r="P452" s="37">
        <v>860</v>
      </c>
      <c r="Q452" s="37"/>
      <c r="R452" s="37"/>
      <c r="S452" s="37"/>
      <c r="T452" s="37"/>
      <c r="U452" s="37"/>
      <c r="V452" s="37"/>
      <c r="W452" s="37"/>
      <c r="X452" s="37" t="s">
        <v>128</v>
      </c>
      <c r="Y452" s="37" t="s">
        <v>129</v>
      </c>
      <c r="Z452" s="37" t="s">
        <v>129</v>
      </c>
      <c r="AA452" s="37" t="s">
        <v>129</v>
      </c>
      <c r="AB452" s="37" t="s">
        <v>129</v>
      </c>
      <c r="AC452" s="37" t="s">
        <v>129</v>
      </c>
      <c r="AD452" s="37">
        <v>1500</v>
      </c>
      <c r="AE452" s="37">
        <v>5000</v>
      </c>
      <c r="AF452" s="37">
        <v>5000</v>
      </c>
      <c r="AG452" s="37" t="s">
        <v>1614</v>
      </c>
      <c r="AH452" s="37" t="s">
        <v>1615</v>
      </c>
      <c r="AI452" s="37"/>
      <c r="AJ452" s="65"/>
      <c r="AK452" s="37"/>
      <c r="AL452" s="37"/>
      <c r="AM452" s="37"/>
      <c r="AN452" s="37"/>
      <c r="AO452" s="37"/>
    </row>
    <row r="453" ht="64" customHeight="1" spans="1:41">
      <c r="A453" s="36" t="s">
        <v>1576</v>
      </c>
      <c r="B453" s="37" t="s">
        <v>1616</v>
      </c>
      <c r="C453" s="37" t="s">
        <v>1617</v>
      </c>
      <c r="D453" s="37" t="s">
        <v>161</v>
      </c>
      <c r="E453" s="37" t="s">
        <v>162</v>
      </c>
      <c r="F453" s="37" t="s">
        <v>131</v>
      </c>
      <c r="G453" s="37" t="s">
        <v>1579</v>
      </c>
      <c r="H453" s="37" t="s">
        <v>1580</v>
      </c>
      <c r="I453" s="37"/>
      <c r="J453" s="37">
        <v>150</v>
      </c>
      <c r="K453" s="37"/>
      <c r="L453" s="37"/>
      <c r="M453" s="37"/>
      <c r="N453" s="37"/>
      <c r="O453" s="37"/>
      <c r="P453" s="37">
        <v>150</v>
      </c>
      <c r="Q453" s="37"/>
      <c r="R453" s="37"/>
      <c r="S453" s="37"/>
      <c r="T453" s="37"/>
      <c r="U453" s="37"/>
      <c r="V453" s="37"/>
      <c r="W453" s="37"/>
      <c r="X453" s="37" t="s">
        <v>128</v>
      </c>
      <c r="Y453" s="37" t="s">
        <v>129</v>
      </c>
      <c r="Z453" s="37" t="s">
        <v>129</v>
      </c>
      <c r="AA453" s="37" t="s">
        <v>129</v>
      </c>
      <c r="AB453" s="37" t="s">
        <v>129</v>
      </c>
      <c r="AC453" s="37" t="s">
        <v>129</v>
      </c>
      <c r="AD453" s="37">
        <v>300</v>
      </c>
      <c r="AE453" s="37">
        <v>1000</v>
      </c>
      <c r="AF453" s="37">
        <v>1000</v>
      </c>
      <c r="AG453" s="37" t="s">
        <v>1618</v>
      </c>
      <c r="AH453" s="37" t="s">
        <v>1619</v>
      </c>
      <c r="AI453" s="37"/>
      <c r="AJ453" s="65"/>
      <c r="AK453" s="37"/>
      <c r="AL453" s="37"/>
      <c r="AM453" s="37"/>
      <c r="AN453" s="37"/>
      <c r="AO453" s="37"/>
    </row>
    <row r="454" ht="90" customHeight="1" spans="1:41">
      <c r="A454" s="36" t="s">
        <v>1576</v>
      </c>
      <c r="B454" s="37" t="s">
        <v>1620</v>
      </c>
      <c r="C454" s="37" t="s">
        <v>1621</v>
      </c>
      <c r="D454" s="37" t="s">
        <v>136</v>
      </c>
      <c r="E454" s="37" t="s">
        <v>167</v>
      </c>
      <c r="F454" s="37" t="s">
        <v>131</v>
      </c>
      <c r="G454" s="37" t="s">
        <v>1579</v>
      </c>
      <c r="H454" s="37" t="s">
        <v>1580</v>
      </c>
      <c r="I454" s="37"/>
      <c r="J454" s="37">
        <v>150</v>
      </c>
      <c r="K454" s="37"/>
      <c r="L454" s="37"/>
      <c r="M454" s="37"/>
      <c r="N454" s="37"/>
      <c r="O454" s="37"/>
      <c r="P454" s="37">
        <v>150</v>
      </c>
      <c r="Q454" s="37"/>
      <c r="R454" s="37"/>
      <c r="S454" s="37"/>
      <c r="T454" s="37"/>
      <c r="U454" s="37"/>
      <c r="V454" s="37"/>
      <c r="W454" s="37"/>
      <c r="X454" s="37" t="s">
        <v>128</v>
      </c>
      <c r="Y454" s="37" t="s">
        <v>129</v>
      </c>
      <c r="Z454" s="37" t="s">
        <v>129</v>
      </c>
      <c r="AA454" s="37" t="s">
        <v>129</v>
      </c>
      <c r="AB454" s="37" t="s">
        <v>129</v>
      </c>
      <c r="AC454" s="37" t="s">
        <v>129</v>
      </c>
      <c r="AD454" s="37">
        <v>350</v>
      </c>
      <c r="AE454" s="37">
        <v>811</v>
      </c>
      <c r="AF454" s="37">
        <v>811</v>
      </c>
      <c r="AG454" s="37" t="s">
        <v>1618</v>
      </c>
      <c r="AH454" s="37" t="s">
        <v>1622</v>
      </c>
      <c r="AI454" s="37"/>
      <c r="AJ454" s="65"/>
      <c r="AK454" s="37"/>
      <c r="AL454" s="37"/>
      <c r="AM454" s="37"/>
      <c r="AN454" s="37"/>
      <c r="AO454" s="37"/>
    </row>
    <row r="455" ht="122" customHeight="1" spans="1:41">
      <c r="A455" s="36" t="s">
        <v>1576</v>
      </c>
      <c r="B455" s="37" t="s">
        <v>1623</v>
      </c>
      <c r="C455" s="37" t="s">
        <v>1624</v>
      </c>
      <c r="D455" s="37" t="s">
        <v>136</v>
      </c>
      <c r="E455" s="37" t="s">
        <v>542</v>
      </c>
      <c r="F455" s="37" t="s">
        <v>131</v>
      </c>
      <c r="G455" s="37" t="s">
        <v>1579</v>
      </c>
      <c r="H455" s="37" t="s">
        <v>1580</v>
      </c>
      <c r="I455" s="37"/>
      <c r="J455" s="37">
        <v>220</v>
      </c>
      <c r="K455" s="37"/>
      <c r="L455" s="37"/>
      <c r="M455" s="37"/>
      <c r="N455" s="37"/>
      <c r="O455" s="37"/>
      <c r="P455" s="37">
        <v>220</v>
      </c>
      <c r="Q455" s="37"/>
      <c r="R455" s="37"/>
      <c r="S455" s="37"/>
      <c r="T455" s="37"/>
      <c r="U455" s="37"/>
      <c r="V455" s="37"/>
      <c r="W455" s="37"/>
      <c r="X455" s="37" t="s">
        <v>109</v>
      </c>
      <c r="Y455" s="37" t="s">
        <v>129</v>
      </c>
      <c r="Z455" s="37" t="s">
        <v>129</v>
      </c>
      <c r="AA455" s="37" t="s">
        <v>110</v>
      </c>
      <c r="AB455" s="37" t="s">
        <v>110</v>
      </c>
      <c r="AC455" s="37" t="s">
        <v>129</v>
      </c>
      <c r="AD455" s="37">
        <v>160</v>
      </c>
      <c r="AE455" s="37">
        <v>444</v>
      </c>
      <c r="AF455" s="37">
        <v>444</v>
      </c>
      <c r="AG455" s="37" t="s">
        <v>1581</v>
      </c>
      <c r="AH455" s="37" t="s">
        <v>1581</v>
      </c>
      <c r="AI455" s="37"/>
      <c r="AJ455" s="65"/>
      <c r="AK455" s="37"/>
      <c r="AL455" s="37"/>
      <c r="AM455" s="37"/>
      <c r="AN455" s="37"/>
      <c r="AO455" s="37"/>
    </row>
    <row r="456" ht="204" customHeight="1" spans="1:41">
      <c r="A456" s="36" t="s">
        <v>1576</v>
      </c>
      <c r="B456" s="37" t="s">
        <v>1625</v>
      </c>
      <c r="C456" s="37" t="s">
        <v>1626</v>
      </c>
      <c r="D456" s="37" t="s">
        <v>219</v>
      </c>
      <c r="E456" s="37" t="s">
        <v>626</v>
      </c>
      <c r="F456" s="37" t="s">
        <v>131</v>
      </c>
      <c r="G456" s="37" t="s">
        <v>1579</v>
      </c>
      <c r="H456" s="37" t="s">
        <v>1580</v>
      </c>
      <c r="I456" s="37"/>
      <c r="J456" s="37">
        <v>200</v>
      </c>
      <c r="K456" s="37"/>
      <c r="L456" s="37"/>
      <c r="M456" s="37"/>
      <c r="N456" s="37"/>
      <c r="O456" s="37"/>
      <c r="P456" s="37">
        <v>200</v>
      </c>
      <c r="Q456" s="37"/>
      <c r="R456" s="37"/>
      <c r="S456" s="37"/>
      <c r="T456" s="37"/>
      <c r="U456" s="37"/>
      <c r="V456" s="37"/>
      <c r="W456" s="37"/>
      <c r="X456" s="37" t="s">
        <v>128</v>
      </c>
      <c r="Y456" s="37" t="s">
        <v>129</v>
      </c>
      <c r="Z456" s="37" t="s">
        <v>129</v>
      </c>
      <c r="AA456" s="37" t="s">
        <v>129</v>
      </c>
      <c r="AB456" s="37" t="s">
        <v>129</v>
      </c>
      <c r="AC456" s="37" t="s">
        <v>129</v>
      </c>
      <c r="AD456" s="37">
        <v>260</v>
      </c>
      <c r="AE456" s="37">
        <v>700</v>
      </c>
      <c r="AF456" s="37">
        <v>700</v>
      </c>
      <c r="AG456" s="37" t="s">
        <v>1581</v>
      </c>
      <c r="AH456" s="37" t="s">
        <v>1581</v>
      </c>
      <c r="AI456" s="37"/>
      <c r="AJ456" s="65"/>
      <c r="AK456" s="37"/>
      <c r="AL456" s="37"/>
      <c r="AM456" s="37"/>
      <c r="AN456" s="37"/>
      <c r="AO456" s="37"/>
    </row>
    <row r="457" ht="193" customHeight="1" spans="1:41">
      <c r="A457" s="36" t="s">
        <v>1576</v>
      </c>
      <c r="B457" s="37" t="s">
        <v>1627</v>
      </c>
      <c r="C457" s="37" t="s">
        <v>1628</v>
      </c>
      <c r="D457" s="37" t="s">
        <v>219</v>
      </c>
      <c r="E457" s="37" t="s">
        <v>1145</v>
      </c>
      <c r="F457" s="37" t="s">
        <v>131</v>
      </c>
      <c r="G457" s="37" t="s">
        <v>1579</v>
      </c>
      <c r="H457" s="37" t="s">
        <v>1580</v>
      </c>
      <c r="I457" s="37"/>
      <c r="J457" s="37">
        <v>300</v>
      </c>
      <c r="K457" s="37"/>
      <c r="L457" s="37"/>
      <c r="M457" s="37"/>
      <c r="N457" s="37"/>
      <c r="O457" s="37"/>
      <c r="P457" s="37">
        <v>300</v>
      </c>
      <c r="Q457" s="37"/>
      <c r="R457" s="37"/>
      <c r="S457" s="37"/>
      <c r="T457" s="37"/>
      <c r="U457" s="37"/>
      <c r="V457" s="37"/>
      <c r="W457" s="37"/>
      <c r="X457" s="37" t="s">
        <v>109</v>
      </c>
      <c r="Y457" s="37" t="s">
        <v>129</v>
      </c>
      <c r="Z457" s="37" t="s">
        <v>110</v>
      </c>
      <c r="AA457" s="37" t="s">
        <v>129</v>
      </c>
      <c r="AB457" s="37" t="s">
        <v>129</v>
      </c>
      <c r="AC457" s="37" t="s">
        <v>129</v>
      </c>
      <c r="AD457" s="37">
        <v>180</v>
      </c>
      <c r="AE457" s="37">
        <v>550</v>
      </c>
      <c r="AF457" s="37">
        <v>550</v>
      </c>
      <c r="AG457" s="37" t="s">
        <v>1581</v>
      </c>
      <c r="AH457" s="37" t="s">
        <v>1581</v>
      </c>
      <c r="AI457" s="37"/>
      <c r="AJ457" s="65"/>
      <c r="AK457" s="37"/>
      <c r="AL457" s="37"/>
      <c r="AM457" s="37"/>
      <c r="AN457" s="37"/>
      <c r="AO457" s="37"/>
    </row>
    <row r="458" ht="331" customHeight="1" spans="1:41">
      <c r="A458" s="36" t="s">
        <v>1576</v>
      </c>
      <c r="B458" s="37" t="s">
        <v>1629</v>
      </c>
      <c r="C458" s="37" t="s">
        <v>1630</v>
      </c>
      <c r="D458" s="37" t="s">
        <v>569</v>
      </c>
      <c r="E458" s="37" t="s">
        <v>589</v>
      </c>
      <c r="F458" s="37" t="s">
        <v>131</v>
      </c>
      <c r="G458" s="37" t="s">
        <v>1579</v>
      </c>
      <c r="H458" s="37" t="s">
        <v>1580</v>
      </c>
      <c r="I458" s="37"/>
      <c r="J458" s="37">
        <v>640</v>
      </c>
      <c r="K458" s="37"/>
      <c r="L458" s="37"/>
      <c r="M458" s="37"/>
      <c r="N458" s="37"/>
      <c r="O458" s="37"/>
      <c r="P458" s="37">
        <v>640</v>
      </c>
      <c r="Q458" s="37"/>
      <c r="R458" s="37"/>
      <c r="S458" s="37"/>
      <c r="T458" s="37"/>
      <c r="U458" s="37"/>
      <c r="V458" s="37"/>
      <c r="W458" s="37"/>
      <c r="X458" s="37" t="s">
        <v>109</v>
      </c>
      <c r="Y458" s="37" t="s">
        <v>129</v>
      </c>
      <c r="Z458" s="37" t="s">
        <v>110</v>
      </c>
      <c r="AA458" s="37" t="s">
        <v>110</v>
      </c>
      <c r="AB458" s="37" t="s">
        <v>110</v>
      </c>
      <c r="AC458" s="37" t="s">
        <v>129</v>
      </c>
      <c r="AD458" s="37">
        <v>230</v>
      </c>
      <c r="AE458" s="37">
        <v>640</v>
      </c>
      <c r="AF458" s="37">
        <v>640</v>
      </c>
      <c r="AG458" s="37" t="s">
        <v>1581</v>
      </c>
      <c r="AH458" s="37" t="s">
        <v>1581</v>
      </c>
      <c r="AI458" s="37"/>
      <c r="AJ458" s="65"/>
      <c r="AK458" s="37"/>
      <c r="AL458" s="37"/>
      <c r="AM458" s="37"/>
      <c r="AN458" s="37"/>
      <c r="AO458" s="37"/>
    </row>
    <row r="459" ht="115" customHeight="1" spans="1:41">
      <c r="A459" s="36" t="s">
        <v>1576</v>
      </c>
      <c r="B459" s="37" t="s">
        <v>1631</v>
      </c>
      <c r="C459" s="37" t="s">
        <v>1632</v>
      </c>
      <c r="D459" s="37" t="s">
        <v>569</v>
      </c>
      <c r="E459" s="37" t="s">
        <v>809</v>
      </c>
      <c r="F459" s="37" t="s">
        <v>131</v>
      </c>
      <c r="G459" s="37" t="s">
        <v>1579</v>
      </c>
      <c r="H459" s="37" t="s">
        <v>1580</v>
      </c>
      <c r="I459" s="37"/>
      <c r="J459" s="37">
        <v>500</v>
      </c>
      <c r="K459" s="37"/>
      <c r="L459" s="37"/>
      <c r="M459" s="37"/>
      <c r="N459" s="37"/>
      <c r="O459" s="37"/>
      <c r="P459" s="37">
        <v>500</v>
      </c>
      <c r="Q459" s="37"/>
      <c r="R459" s="37"/>
      <c r="S459" s="37"/>
      <c r="T459" s="37"/>
      <c r="U459" s="37"/>
      <c r="V459" s="37"/>
      <c r="W459" s="37"/>
      <c r="X459" s="37" t="s">
        <v>109</v>
      </c>
      <c r="Y459" s="37" t="s">
        <v>129</v>
      </c>
      <c r="Z459" s="37" t="s">
        <v>129</v>
      </c>
      <c r="AA459" s="37" t="s">
        <v>129</v>
      </c>
      <c r="AB459" s="37" t="s">
        <v>129</v>
      </c>
      <c r="AC459" s="37" t="s">
        <v>129</v>
      </c>
      <c r="AD459" s="37">
        <v>130</v>
      </c>
      <c r="AE459" s="37">
        <v>395</v>
      </c>
      <c r="AF459" s="37">
        <v>395</v>
      </c>
      <c r="AG459" s="37" t="s">
        <v>1581</v>
      </c>
      <c r="AH459" s="37" t="s">
        <v>1581</v>
      </c>
      <c r="AI459" s="37"/>
      <c r="AJ459" s="65"/>
      <c r="AK459" s="37"/>
      <c r="AL459" s="37"/>
      <c r="AM459" s="37"/>
      <c r="AN459" s="37"/>
      <c r="AO459" s="37"/>
    </row>
    <row r="460" ht="76" customHeight="1" spans="1:41">
      <c r="A460" s="36" t="s">
        <v>1576</v>
      </c>
      <c r="B460" s="37" t="s">
        <v>1633</v>
      </c>
      <c r="C460" s="37" t="s">
        <v>1634</v>
      </c>
      <c r="D460" s="37" t="s">
        <v>788</v>
      </c>
      <c r="E460" s="37" t="s">
        <v>1502</v>
      </c>
      <c r="F460" s="37" t="s">
        <v>131</v>
      </c>
      <c r="G460" s="37" t="s">
        <v>1579</v>
      </c>
      <c r="H460" s="37" t="s">
        <v>1580</v>
      </c>
      <c r="I460" s="37"/>
      <c r="J460" s="37">
        <v>200</v>
      </c>
      <c r="K460" s="37"/>
      <c r="L460" s="37"/>
      <c r="M460" s="37"/>
      <c r="N460" s="37"/>
      <c r="O460" s="37"/>
      <c r="P460" s="37">
        <v>200</v>
      </c>
      <c r="Q460" s="37"/>
      <c r="R460" s="37"/>
      <c r="S460" s="37"/>
      <c r="T460" s="37"/>
      <c r="U460" s="37"/>
      <c r="V460" s="37"/>
      <c r="W460" s="37"/>
      <c r="X460" s="37" t="s">
        <v>128</v>
      </c>
      <c r="Y460" s="37" t="s">
        <v>129</v>
      </c>
      <c r="Z460" s="37" t="s">
        <v>129</v>
      </c>
      <c r="AA460" s="37" t="s">
        <v>129</v>
      </c>
      <c r="AB460" s="37" t="s">
        <v>129</v>
      </c>
      <c r="AC460" s="37" t="s">
        <v>129</v>
      </c>
      <c r="AD460" s="37">
        <v>164</v>
      </c>
      <c r="AE460" s="37">
        <v>480</v>
      </c>
      <c r="AF460" s="37">
        <v>480</v>
      </c>
      <c r="AG460" s="37" t="s">
        <v>1581</v>
      </c>
      <c r="AH460" s="37" t="s">
        <v>1581</v>
      </c>
      <c r="AI460" s="37"/>
      <c r="AJ460" s="65"/>
      <c r="AK460" s="37"/>
      <c r="AL460" s="37"/>
      <c r="AM460" s="37"/>
      <c r="AN460" s="37"/>
      <c r="AO460" s="37"/>
    </row>
    <row r="461" ht="76" customHeight="1" spans="1:41">
      <c r="A461" s="36" t="s">
        <v>1576</v>
      </c>
      <c r="B461" s="37" t="s">
        <v>1635</v>
      </c>
      <c r="C461" s="37" t="s">
        <v>1636</v>
      </c>
      <c r="D461" s="37" t="s">
        <v>788</v>
      </c>
      <c r="E461" s="37" t="s">
        <v>1064</v>
      </c>
      <c r="F461" s="37" t="s">
        <v>131</v>
      </c>
      <c r="G461" s="37" t="s">
        <v>1579</v>
      </c>
      <c r="H461" s="37" t="s">
        <v>1580</v>
      </c>
      <c r="I461" s="37"/>
      <c r="J461" s="37">
        <v>200</v>
      </c>
      <c r="K461" s="37"/>
      <c r="L461" s="37"/>
      <c r="M461" s="37"/>
      <c r="N461" s="37"/>
      <c r="O461" s="37"/>
      <c r="P461" s="37">
        <v>200</v>
      </c>
      <c r="Q461" s="37"/>
      <c r="R461" s="37"/>
      <c r="S461" s="37"/>
      <c r="T461" s="37"/>
      <c r="U461" s="37"/>
      <c r="V461" s="37"/>
      <c r="W461" s="37"/>
      <c r="X461" s="37" t="s">
        <v>128</v>
      </c>
      <c r="Y461" s="37" t="s">
        <v>129</v>
      </c>
      <c r="Z461" s="37" t="s">
        <v>129</v>
      </c>
      <c r="AA461" s="37" t="s">
        <v>129</v>
      </c>
      <c r="AB461" s="37" t="s">
        <v>129</v>
      </c>
      <c r="AC461" s="37" t="s">
        <v>129</v>
      </c>
      <c r="AD461" s="37">
        <v>281</v>
      </c>
      <c r="AE461" s="37">
        <v>1000</v>
      </c>
      <c r="AF461" s="37">
        <v>1000</v>
      </c>
      <c r="AG461" s="37" t="s">
        <v>1618</v>
      </c>
      <c r="AH461" s="37" t="s">
        <v>1581</v>
      </c>
      <c r="AI461" s="37"/>
      <c r="AJ461" s="65"/>
      <c r="AK461" s="37"/>
      <c r="AL461" s="37"/>
      <c r="AM461" s="37"/>
      <c r="AN461" s="37"/>
      <c r="AO461" s="37"/>
    </row>
    <row r="462" ht="32.4" customHeight="1" spans="1:41">
      <c r="A462" s="35" t="s">
        <v>21</v>
      </c>
      <c r="B462" s="35"/>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c r="AG462" s="34"/>
      <c r="AH462" s="34"/>
      <c r="AI462" s="34"/>
      <c r="AJ462" s="65"/>
      <c r="AK462" s="37"/>
      <c r="AL462" s="37"/>
      <c r="AM462" s="37"/>
      <c r="AN462" s="37"/>
      <c r="AO462" s="37"/>
    </row>
    <row r="463" ht="32.4" customHeight="1" spans="1:41">
      <c r="A463" s="35" t="s">
        <v>22</v>
      </c>
      <c r="B463" s="35"/>
      <c r="C463" s="34"/>
      <c r="D463" s="34"/>
      <c r="E463" s="34"/>
      <c r="F463" s="34"/>
      <c r="G463" s="34"/>
      <c r="H463" s="34"/>
      <c r="I463" s="34"/>
      <c r="J463" s="34">
        <f>SUM(J464:J467)</f>
        <v>5027.68</v>
      </c>
      <c r="K463" s="34">
        <f t="shared" ref="K463:W463" si="31">SUM(K464:K467)</f>
        <v>0</v>
      </c>
      <c r="L463" s="34">
        <f>SUM(L464:L467)</f>
        <v>0</v>
      </c>
      <c r="M463" s="34">
        <f>SUM(M464:M467)</f>
        <v>0</v>
      </c>
      <c r="N463" s="34">
        <f>SUM(N464:N467)</f>
        <v>0</v>
      </c>
      <c r="O463" s="34">
        <f>SUM(O464:O467)</f>
        <v>0</v>
      </c>
      <c r="P463" s="34">
        <f>SUM(P464:P467)</f>
        <v>5027.68</v>
      </c>
      <c r="Q463" s="34">
        <f>SUM(Q464:Q467)</f>
        <v>0</v>
      </c>
      <c r="R463" s="34">
        <f>SUM(R464:R467)</f>
        <v>0</v>
      </c>
      <c r="S463" s="34">
        <f>SUM(S464:S467)</f>
        <v>0</v>
      </c>
      <c r="T463" s="34">
        <f>SUM(T464:T467)</f>
        <v>0</v>
      </c>
      <c r="U463" s="34">
        <f>SUM(U464:U467)</f>
        <v>0</v>
      </c>
      <c r="V463" s="34">
        <f>SUM(V464:V467)</f>
        <v>0</v>
      </c>
      <c r="W463" s="34">
        <f>SUM(W464:W467)</f>
        <v>0</v>
      </c>
      <c r="X463" s="34"/>
      <c r="Y463" s="34"/>
      <c r="Z463" s="34"/>
      <c r="AA463" s="34"/>
      <c r="AB463" s="34"/>
      <c r="AC463" s="34"/>
      <c r="AD463" s="34"/>
      <c r="AE463" s="34"/>
      <c r="AF463" s="34"/>
      <c r="AG463" s="34"/>
      <c r="AH463" s="34"/>
      <c r="AI463" s="34"/>
      <c r="AJ463" s="65"/>
      <c r="AK463" s="37"/>
      <c r="AL463" s="37"/>
      <c r="AM463" s="37"/>
      <c r="AN463" s="37"/>
      <c r="AO463" s="37"/>
    </row>
    <row r="464" s="10" customFormat="1" ht="143" customHeight="1" spans="1:41">
      <c r="A464" s="36"/>
      <c r="B464" s="37" t="s">
        <v>1637</v>
      </c>
      <c r="C464" s="37" t="s">
        <v>1638</v>
      </c>
      <c r="D464" s="37" t="s">
        <v>1639</v>
      </c>
      <c r="E464" s="37" t="s">
        <v>1640</v>
      </c>
      <c r="F464" s="37" t="s">
        <v>131</v>
      </c>
      <c r="G464" s="113" t="s">
        <v>1353</v>
      </c>
      <c r="H464" s="37" t="s">
        <v>1641</v>
      </c>
      <c r="I464" s="36"/>
      <c r="J464" s="37">
        <v>2687.68</v>
      </c>
      <c r="K464" s="37"/>
      <c r="L464" s="37"/>
      <c r="M464" s="37"/>
      <c r="N464" s="37"/>
      <c r="O464" s="37"/>
      <c r="P464" s="37">
        <v>2687.68</v>
      </c>
      <c r="Q464" s="37"/>
      <c r="R464" s="37"/>
      <c r="S464" s="37"/>
      <c r="T464" s="37"/>
      <c r="U464" s="37"/>
      <c r="V464" s="37"/>
      <c r="W464" s="37"/>
      <c r="X464" s="37" t="s">
        <v>109</v>
      </c>
      <c r="Y464" s="37" t="s">
        <v>110</v>
      </c>
      <c r="Z464" s="37" t="s">
        <v>110</v>
      </c>
      <c r="AA464" s="37" t="s">
        <v>129</v>
      </c>
      <c r="AB464" s="37" t="s">
        <v>129</v>
      </c>
      <c r="AC464" s="37" t="s">
        <v>129</v>
      </c>
      <c r="AD464" s="37">
        <v>4868</v>
      </c>
      <c r="AE464" s="37">
        <v>12190</v>
      </c>
      <c r="AF464" s="37">
        <v>12776</v>
      </c>
      <c r="AG464" s="37" t="s">
        <v>1642</v>
      </c>
      <c r="AH464" s="37" t="s">
        <v>1643</v>
      </c>
      <c r="AI464" s="37"/>
      <c r="AJ464" s="65"/>
      <c r="AK464" s="37" t="s">
        <v>1390</v>
      </c>
      <c r="AL464" s="98"/>
      <c r="AM464" s="98"/>
      <c r="AN464" s="98"/>
      <c r="AO464" s="98"/>
    </row>
    <row r="465" s="10" customFormat="1" ht="127" customHeight="1" spans="1:41">
      <c r="A465" s="36"/>
      <c r="B465" s="37" t="s">
        <v>1644</v>
      </c>
      <c r="C465" s="37" t="s">
        <v>1645</v>
      </c>
      <c r="D465" s="37" t="s">
        <v>1646</v>
      </c>
      <c r="E465" s="37" t="s">
        <v>1647</v>
      </c>
      <c r="F465" s="37" t="s">
        <v>131</v>
      </c>
      <c r="G465" s="113" t="s">
        <v>1353</v>
      </c>
      <c r="H465" s="37" t="s">
        <v>1418</v>
      </c>
      <c r="I465" s="36"/>
      <c r="J465" s="37">
        <v>1700</v>
      </c>
      <c r="K465" s="37"/>
      <c r="L465" s="37"/>
      <c r="M465" s="37"/>
      <c r="N465" s="37"/>
      <c r="O465" s="37"/>
      <c r="P465" s="37">
        <v>1700</v>
      </c>
      <c r="Q465" s="37"/>
      <c r="R465" s="37"/>
      <c r="S465" s="37"/>
      <c r="T465" s="37"/>
      <c r="U465" s="37"/>
      <c r="V465" s="37"/>
      <c r="W465" s="37"/>
      <c r="X465" s="37" t="s">
        <v>109</v>
      </c>
      <c r="Y465" s="37" t="s">
        <v>110</v>
      </c>
      <c r="Z465" s="37" t="s">
        <v>129</v>
      </c>
      <c r="AA465" s="37" t="s">
        <v>129</v>
      </c>
      <c r="AB465" s="37" t="s">
        <v>129</v>
      </c>
      <c r="AC465" s="37" t="s">
        <v>129</v>
      </c>
      <c r="AD465" s="37">
        <v>4290</v>
      </c>
      <c r="AE465" s="37">
        <v>11725</v>
      </c>
      <c r="AF465" s="37">
        <v>12025</v>
      </c>
      <c r="AG465" s="37" t="s">
        <v>1642</v>
      </c>
      <c r="AH465" s="37" t="s">
        <v>1648</v>
      </c>
      <c r="AI465" s="37"/>
      <c r="AJ465" s="65"/>
      <c r="AK465" s="37" t="s">
        <v>1390</v>
      </c>
      <c r="AL465" s="98"/>
      <c r="AM465" s="98"/>
      <c r="AN465" s="98"/>
      <c r="AO465" s="98"/>
    </row>
    <row r="466" s="13" customFormat="1" ht="77" customHeight="1" spans="1:41">
      <c r="A466" s="36" t="s">
        <v>1649</v>
      </c>
      <c r="B466" s="37" t="s">
        <v>1650</v>
      </c>
      <c r="C466" s="37" t="s">
        <v>1651</v>
      </c>
      <c r="D466" s="37" t="s">
        <v>1652</v>
      </c>
      <c r="E466" s="37" t="s">
        <v>1653</v>
      </c>
      <c r="F466" s="37" t="s">
        <v>131</v>
      </c>
      <c r="G466" s="37" t="s">
        <v>1353</v>
      </c>
      <c r="H466" s="37" t="s">
        <v>1641</v>
      </c>
      <c r="I466" s="36"/>
      <c r="J466" s="37">
        <v>240</v>
      </c>
      <c r="K466" s="37"/>
      <c r="L466" s="37"/>
      <c r="M466" s="37"/>
      <c r="N466" s="37"/>
      <c r="O466" s="37"/>
      <c r="P466" s="37">
        <v>240</v>
      </c>
      <c r="Q466" s="37"/>
      <c r="R466" s="37"/>
      <c r="S466" s="37"/>
      <c r="T466" s="37"/>
      <c r="U466" s="37"/>
      <c r="V466" s="37"/>
      <c r="W466" s="37"/>
      <c r="X466" s="37" t="s">
        <v>128</v>
      </c>
      <c r="Y466" s="37" t="s">
        <v>110</v>
      </c>
      <c r="Z466" s="37" t="s">
        <v>110</v>
      </c>
      <c r="AA466" s="37" t="s">
        <v>110</v>
      </c>
      <c r="AB466" s="37" t="s">
        <v>110</v>
      </c>
      <c r="AC466" s="37" t="s">
        <v>129</v>
      </c>
      <c r="AD466" s="37">
        <v>54</v>
      </c>
      <c r="AE466" s="79">
        <v>230</v>
      </c>
      <c r="AF466" s="79">
        <v>450</v>
      </c>
      <c r="AG466" s="37" t="s">
        <v>1428</v>
      </c>
      <c r="AH466" s="37" t="s">
        <v>1654</v>
      </c>
      <c r="AI466" s="37"/>
      <c r="AJ466" s="65"/>
      <c r="AK466" s="37"/>
      <c r="AL466" s="37"/>
      <c r="AM466" s="37"/>
      <c r="AN466" s="37"/>
      <c r="AO466" s="37"/>
    </row>
    <row r="467" s="13" customFormat="1" ht="144" customHeight="1" spans="1:41">
      <c r="A467" s="36" t="s">
        <v>1649</v>
      </c>
      <c r="B467" s="37" t="s">
        <v>1655</v>
      </c>
      <c r="C467" s="37" t="s">
        <v>1656</v>
      </c>
      <c r="D467" s="37" t="s">
        <v>1657</v>
      </c>
      <c r="E467" s="37" t="s">
        <v>1658</v>
      </c>
      <c r="F467" s="37" t="s">
        <v>131</v>
      </c>
      <c r="G467" s="113" t="s">
        <v>1353</v>
      </c>
      <c r="H467" s="37" t="s">
        <v>1418</v>
      </c>
      <c r="I467" s="36"/>
      <c r="J467" s="37">
        <v>400</v>
      </c>
      <c r="K467" s="37"/>
      <c r="L467" s="37"/>
      <c r="M467" s="37"/>
      <c r="N467" s="37"/>
      <c r="O467" s="37"/>
      <c r="P467" s="37">
        <v>400</v>
      </c>
      <c r="Q467" s="37"/>
      <c r="R467" s="37"/>
      <c r="S467" s="37"/>
      <c r="T467" s="37"/>
      <c r="U467" s="37"/>
      <c r="V467" s="37"/>
      <c r="W467" s="37"/>
      <c r="X467" s="37" t="s">
        <v>109</v>
      </c>
      <c r="Y467" s="37" t="s">
        <v>110</v>
      </c>
      <c r="Z467" s="37" t="s">
        <v>110</v>
      </c>
      <c r="AA467" s="37" t="s">
        <v>110</v>
      </c>
      <c r="AB467" s="37" t="s">
        <v>110</v>
      </c>
      <c r="AC467" s="37" t="s">
        <v>129</v>
      </c>
      <c r="AD467" s="37">
        <v>429</v>
      </c>
      <c r="AE467" s="37">
        <v>1172</v>
      </c>
      <c r="AF467" s="37">
        <v>2156</v>
      </c>
      <c r="AG467" s="37" t="s">
        <v>1659</v>
      </c>
      <c r="AH467" s="37" t="s">
        <v>1660</v>
      </c>
      <c r="AI467" s="37"/>
      <c r="AJ467" s="65"/>
      <c r="AK467" s="37"/>
      <c r="AL467" s="37"/>
      <c r="AM467" s="37"/>
      <c r="AN467" s="37"/>
      <c r="AO467" s="37"/>
    </row>
    <row r="468" ht="32.4" customHeight="1" spans="1:41">
      <c r="A468" s="35" t="s">
        <v>23</v>
      </c>
      <c r="B468" s="35"/>
      <c r="C468" s="34"/>
      <c r="D468" s="34"/>
      <c r="E468" s="34"/>
      <c r="F468" s="34"/>
      <c r="G468" s="34"/>
      <c r="H468" s="34"/>
      <c r="I468" s="34"/>
      <c r="J468" s="34">
        <f>SUM(J469:J519)</f>
        <v>5759.533463</v>
      </c>
      <c r="K468" s="34">
        <f t="shared" ref="K468:W468" si="32">SUM(K469:K519)</f>
        <v>3159.533463</v>
      </c>
      <c r="L468" s="34">
        <f>SUM(L469:L519)</f>
        <v>3159.533463</v>
      </c>
      <c r="M468" s="34">
        <f>SUM(M469:M519)</f>
        <v>0</v>
      </c>
      <c r="N468" s="34">
        <f>SUM(N469:N519)</f>
        <v>0</v>
      </c>
      <c r="O468" s="34">
        <f>SUM(O469:O519)</f>
        <v>0</v>
      </c>
      <c r="P468" s="34">
        <f>SUM(P469:P519)</f>
        <v>2000</v>
      </c>
      <c r="Q468" s="34">
        <f>SUM(Q469:Q519)</f>
        <v>0</v>
      </c>
      <c r="R468" s="34">
        <f>SUM(R469:R519)</f>
        <v>0</v>
      </c>
      <c r="S468" s="34">
        <f>SUM(S469:S519)</f>
        <v>0</v>
      </c>
      <c r="T468" s="34">
        <f>SUM(T469:T519)</f>
        <v>600</v>
      </c>
      <c r="U468" s="34">
        <f>SUM(U469:U519)</f>
        <v>0</v>
      </c>
      <c r="V468" s="34">
        <f>SUM(V469:V519)</f>
        <v>0</v>
      </c>
      <c r="W468" s="34">
        <f>SUM(W469:W519)</f>
        <v>0</v>
      </c>
      <c r="X468" s="34"/>
      <c r="Y468" s="34"/>
      <c r="Z468" s="34"/>
      <c r="AA468" s="34"/>
      <c r="AB468" s="34"/>
      <c r="AC468" s="34"/>
      <c r="AD468" s="34"/>
      <c r="AE468" s="34"/>
      <c r="AF468" s="34"/>
      <c r="AG468" s="34"/>
      <c r="AH468" s="34"/>
      <c r="AI468" s="37"/>
      <c r="AJ468" s="65"/>
      <c r="AK468" s="37"/>
      <c r="AL468" s="37"/>
      <c r="AM468" s="37"/>
      <c r="AN468" s="37"/>
      <c r="AO468" s="37"/>
    </row>
    <row r="469" ht="214" customHeight="1" spans="1:41">
      <c r="A469" s="36" t="s">
        <v>1661</v>
      </c>
      <c r="B469" s="36" t="s">
        <v>1662</v>
      </c>
      <c r="C469" s="37" t="s">
        <v>1663</v>
      </c>
      <c r="D469" s="37" t="s">
        <v>185</v>
      </c>
      <c r="E469" s="37" t="s">
        <v>710</v>
      </c>
      <c r="F469" s="37" t="s">
        <v>131</v>
      </c>
      <c r="G469" s="37" t="s">
        <v>1664</v>
      </c>
      <c r="H469" s="37" t="s">
        <v>1665</v>
      </c>
      <c r="I469" s="37"/>
      <c r="J469" s="37">
        <v>2600</v>
      </c>
      <c r="K469" s="37"/>
      <c r="L469" s="37"/>
      <c r="M469" s="37"/>
      <c r="N469" s="37"/>
      <c r="O469" s="37"/>
      <c r="P469" s="37">
        <v>2000</v>
      </c>
      <c r="Q469" s="37"/>
      <c r="R469" s="37"/>
      <c r="S469" s="37"/>
      <c r="T469" s="37">
        <v>600</v>
      </c>
      <c r="U469" s="37"/>
      <c r="V469" s="37"/>
      <c r="W469" s="37"/>
      <c r="X469" s="37" t="s">
        <v>109</v>
      </c>
      <c r="Y469" s="37" t="s">
        <v>110</v>
      </c>
      <c r="Z469" s="37" t="s">
        <v>129</v>
      </c>
      <c r="AA469" s="37" t="s">
        <v>129</v>
      </c>
      <c r="AB469" s="37" t="s">
        <v>129</v>
      </c>
      <c r="AC469" s="37" t="s">
        <v>110</v>
      </c>
      <c r="AD469" s="37">
        <v>50</v>
      </c>
      <c r="AE469" s="37">
        <v>50</v>
      </c>
      <c r="AF469" s="37">
        <v>100</v>
      </c>
      <c r="AG469" s="37" t="s">
        <v>1666</v>
      </c>
      <c r="AH469" s="37" t="s">
        <v>1667</v>
      </c>
      <c r="AI469" s="37"/>
      <c r="AJ469" s="65"/>
      <c r="AK469" s="37"/>
      <c r="AL469" s="37"/>
      <c r="AM469" s="37"/>
      <c r="AN469" s="37"/>
      <c r="AO469" s="37"/>
    </row>
    <row r="470" s="7" customFormat="1" ht="89" customHeight="1" spans="1:37">
      <c r="A470" s="36" t="s">
        <v>1668</v>
      </c>
      <c r="B470" s="37" t="s">
        <v>1669</v>
      </c>
      <c r="C470" s="37" t="s">
        <v>1670</v>
      </c>
      <c r="D470" s="37" t="s">
        <v>161</v>
      </c>
      <c r="E470" s="37" t="s">
        <v>419</v>
      </c>
      <c r="F470" s="37" t="s">
        <v>131</v>
      </c>
      <c r="G470" s="113" t="s">
        <v>1353</v>
      </c>
      <c r="H470" s="37" t="s">
        <v>1671</v>
      </c>
      <c r="I470" s="36"/>
      <c r="J470" s="37">
        <v>120</v>
      </c>
      <c r="K470" s="37">
        <v>120</v>
      </c>
      <c r="L470" s="37">
        <v>120</v>
      </c>
      <c r="M470" s="37"/>
      <c r="N470" s="37"/>
      <c r="O470" s="37"/>
      <c r="P470" s="37"/>
      <c r="Q470" s="37"/>
      <c r="R470" s="37"/>
      <c r="S470" s="37"/>
      <c r="T470" s="37"/>
      <c r="U470" s="37"/>
      <c r="V470" s="37"/>
      <c r="W470" s="37"/>
      <c r="X470" s="37" t="s">
        <v>128</v>
      </c>
      <c r="Y470" s="37" t="s">
        <v>110</v>
      </c>
      <c r="Z470" s="37" t="s">
        <v>129</v>
      </c>
      <c r="AA470" s="37" t="s">
        <v>129</v>
      </c>
      <c r="AB470" s="37" t="s">
        <v>129</v>
      </c>
      <c r="AC470" s="37" t="s">
        <v>129</v>
      </c>
      <c r="AD470" s="37">
        <v>21</v>
      </c>
      <c r="AE470" s="37">
        <v>53</v>
      </c>
      <c r="AF470" s="37">
        <v>64</v>
      </c>
      <c r="AG470" s="37" t="s">
        <v>1428</v>
      </c>
      <c r="AH470" s="37" t="s">
        <v>1672</v>
      </c>
      <c r="AI470" s="37"/>
      <c r="AJ470" s="65"/>
      <c r="AK470" s="37"/>
    </row>
    <row r="471" s="7" customFormat="1" ht="140" customHeight="1" spans="1:37">
      <c r="A471" s="36"/>
      <c r="B471" s="107" t="s">
        <v>1673</v>
      </c>
      <c r="C471" s="49" t="s">
        <v>1674</v>
      </c>
      <c r="D471" s="37" t="s">
        <v>192</v>
      </c>
      <c r="E471" s="37" t="s">
        <v>229</v>
      </c>
      <c r="F471" s="37" t="s">
        <v>131</v>
      </c>
      <c r="G471" s="37" t="s">
        <v>230</v>
      </c>
      <c r="H471" s="37" t="s">
        <v>231</v>
      </c>
      <c r="I471" s="37"/>
      <c r="J471" s="54">
        <v>57</v>
      </c>
      <c r="K471" s="54">
        <v>57</v>
      </c>
      <c r="L471" s="54">
        <v>57</v>
      </c>
      <c r="M471" s="54"/>
      <c r="N471" s="54"/>
      <c r="O471" s="54"/>
      <c r="P471" s="54"/>
      <c r="Q471" s="54"/>
      <c r="R471" s="54"/>
      <c r="S471" s="54"/>
      <c r="T471" s="54"/>
      <c r="U471" s="54"/>
      <c r="V471" s="54"/>
      <c r="W471" s="54"/>
      <c r="X471" s="37" t="s">
        <v>128</v>
      </c>
      <c r="Y471" s="37" t="s">
        <v>110</v>
      </c>
      <c r="Z471" s="37" t="s">
        <v>110</v>
      </c>
      <c r="AA471" s="37" t="s">
        <v>110</v>
      </c>
      <c r="AB471" s="37" t="s">
        <v>110</v>
      </c>
      <c r="AC471" s="37" t="s">
        <v>129</v>
      </c>
      <c r="AD471" s="37">
        <v>10</v>
      </c>
      <c r="AE471" s="37">
        <v>42</v>
      </c>
      <c r="AF471" s="37">
        <v>42</v>
      </c>
      <c r="AG471" s="37" t="s">
        <v>1675</v>
      </c>
      <c r="AH471" s="37" t="s">
        <v>1676</v>
      </c>
      <c r="AI471" s="37"/>
      <c r="AJ471" s="65"/>
      <c r="AK471" s="37"/>
    </row>
    <row r="472" s="7" customFormat="1" ht="140" customHeight="1" spans="1:37">
      <c r="A472" s="36"/>
      <c r="B472" s="107" t="s">
        <v>1677</v>
      </c>
      <c r="C472" s="49" t="s">
        <v>1674</v>
      </c>
      <c r="D472" s="37" t="s">
        <v>192</v>
      </c>
      <c r="E472" s="37" t="s">
        <v>193</v>
      </c>
      <c r="F472" s="37" t="s">
        <v>131</v>
      </c>
      <c r="G472" s="37" t="s">
        <v>230</v>
      </c>
      <c r="H472" s="37" t="s">
        <v>236</v>
      </c>
      <c r="I472" s="37"/>
      <c r="J472" s="54">
        <v>34</v>
      </c>
      <c r="K472" s="54">
        <v>34</v>
      </c>
      <c r="L472" s="54">
        <v>34</v>
      </c>
      <c r="M472" s="54"/>
      <c r="N472" s="54"/>
      <c r="O472" s="54"/>
      <c r="P472" s="54"/>
      <c r="Q472" s="54"/>
      <c r="R472" s="54"/>
      <c r="S472" s="54"/>
      <c r="T472" s="54"/>
      <c r="U472" s="54"/>
      <c r="V472" s="54"/>
      <c r="W472" s="54"/>
      <c r="X472" s="37" t="s">
        <v>128</v>
      </c>
      <c r="Y472" s="37" t="s">
        <v>110</v>
      </c>
      <c r="Z472" s="37" t="s">
        <v>110</v>
      </c>
      <c r="AA472" s="37" t="s">
        <v>110</v>
      </c>
      <c r="AB472" s="37" t="s">
        <v>110</v>
      </c>
      <c r="AC472" s="37" t="s">
        <v>129</v>
      </c>
      <c r="AD472" s="37">
        <v>6</v>
      </c>
      <c r="AE472" s="37">
        <v>36</v>
      </c>
      <c r="AF472" s="37">
        <v>36</v>
      </c>
      <c r="AG472" s="37" t="s">
        <v>1675</v>
      </c>
      <c r="AH472" s="37" t="s">
        <v>1678</v>
      </c>
      <c r="AI472" s="37"/>
      <c r="AJ472" s="65"/>
      <c r="AK472" s="37"/>
    </row>
    <row r="473" s="7" customFormat="1" ht="140" customHeight="1" spans="1:37">
      <c r="A473" s="36"/>
      <c r="B473" s="107" t="s">
        <v>1679</v>
      </c>
      <c r="C473" s="49" t="s">
        <v>1674</v>
      </c>
      <c r="D473" s="37" t="s">
        <v>192</v>
      </c>
      <c r="E473" s="37" t="s">
        <v>853</v>
      </c>
      <c r="F473" s="37" t="s">
        <v>131</v>
      </c>
      <c r="G473" s="37" t="s">
        <v>230</v>
      </c>
      <c r="H473" s="37" t="s">
        <v>1680</v>
      </c>
      <c r="I473" s="37"/>
      <c r="J473" s="54">
        <v>28</v>
      </c>
      <c r="K473" s="54">
        <v>28</v>
      </c>
      <c r="L473" s="54">
        <v>28</v>
      </c>
      <c r="M473" s="54"/>
      <c r="N473" s="54"/>
      <c r="O473" s="54"/>
      <c r="P473" s="54"/>
      <c r="Q473" s="54"/>
      <c r="R473" s="54"/>
      <c r="S473" s="54"/>
      <c r="T473" s="54"/>
      <c r="U473" s="54"/>
      <c r="V473" s="54"/>
      <c r="W473" s="54"/>
      <c r="X473" s="37" t="s">
        <v>128</v>
      </c>
      <c r="Y473" s="37" t="s">
        <v>110</v>
      </c>
      <c r="Z473" s="37" t="s">
        <v>110</v>
      </c>
      <c r="AA473" s="37" t="s">
        <v>110</v>
      </c>
      <c r="AB473" s="37" t="s">
        <v>110</v>
      </c>
      <c r="AC473" s="37" t="s">
        <v>129</v>
      </c>
      <c r="AD473" s="37">
        <v>5</v>
      </c>
      <c r="AE473" s="37">
        <v>30</v>
      </c>
      <c r="AF473" s="37">
        <v>30</v>
      </c>
      <c r="AG473" s="37" t="s">
        <v>1675</v>
      </c>
      <c r="AH473" s="37" t="s">
        <v>1681</v>
      </c>
      <c r="AI473" s="37"/>
      <c r="AJ473" s="65"/>
      <c r="AK473" s="37"/>
    </row>
    <row r="474" s="7" customFormat="1" ht="140" customHeight="1" spans="1:37">
      <c r="A474" s="36"/>
      <c r="B474" s="107" t="s">
        <v>1682</v>
      </c>
      <c r="C474" s="49" t="s">
        <v>1674</v>
      </c>
      <c r="D474" s="37" t="s">
        <v>192</v>
      </c>
      <c r="E474" s="37" t="s">
        <v>239</v>
      </c>
      <c r="F474" s="37" t="s">
        <v>131</v>
      </c>
      <c r="G474" s="37" t="s">
        <v>230</v>
      </c>
      <c r="H474" s="37" t="s">
        <v>240</v>
      </c>
      <c r="I474" s="53"/>
      <c r="J474" s="54">
        <v>33</v>
      </c>
      <c r="K474" s="54">
        <v>33</v>
      </c>
      <c r="L474" s="54">
        <v>33</v>
      </c>
      <c r="M474" s="54"/>
      <c r="N474" s="54"/>
      <c r="O474" s="54"/>
      <c r="P474" s="54"/>
      <c r="Q474" s="54"/>
      <c r="R474" s="54"/>
      <c r="S474" s="54"/>
      <c r="T474" s="54"/>
      <c r="U474" s="54"/>
      <c r="V474" s="54"/>
      <c r="W474" s="54"/>
      <c r="X474" s="37" t="s">
        <v>128</v>
      </c>
      <c r="Y474" s="37" t="s">
        <v>110</v>
      </c>
      <c r="Z474" s="37" t="s">
        <v>110</v>
      </c>
      <c r="AA474" s="37" t="s">
        <v>110</v>
      </c>
      <c r="AB474" s="37" t="s">
        <v>110</v>
      </c>
      <c r="AC474" s="37" t="s">
        <v>129</v>
      </c>
      <c r="AD474" s="37">
        <v>6</v>
      </c>
      <c r="AE474" s="37">
        <v>42</v>
      </c>
      <c r="AF474" s="37">
        <v>42</v>
      </c>
      <c r="AG474" s="37" t="s">
        <v>1675</v>
      </c>
      <c r="AH474" s="37" t="s">
        <v>1683</v>
      </c>
      <c r="AI474" s="37"/>
      <c r="AJ474" s="65"/>
      <c r="AK474" s="37"/>
    </row>
    <row r="475" s="7" customFormat="1" ht="140" customHeight="1" spans="1:37">
      <c r="A475" s="36"/>
      <c r="B475" s="107" t="s">
        <v>1684</v>
      </c>
      <c r="C475" s="49" t="s">
        <v>1674</v>
      </c>
      <c r="D475" s="37" t="s">
        <v>192</v>
      </c>
      <c r="E475" s="37" t="s">
        <v>253</v>
      </c>
      <c r="F475" s="37" t="s">
        <v>131</v>
      </c>
      <c r="G475" s="37" t="s">
        <v>230</v>
      </c>
      <c r="H475" s="37" t="s">
        <v>266</v>
      </c>
      <c r="I475" s="37"/>
      <c r="J475" s="54">
        <v>56</v>
      </c>
      <c r="K475" s="54">
        <v>56</v>
      </c>
      <c r="L475" s="54">
        <v>56</v>
      </c>
      <c r="M475" s="54"/>
      <c r="N475" s="54"/>
      <c r="O475" s="54"/>
      <c r="P475" s="54"/>
      <c r="Q475" s="54"/>
      <c r="R475" s="54"/>
      <c r="S475" s="54"/>
      <c r="T475" s="54"/>
      <c r="U475" s="54"/>
      <c r="V475" s="54"/>
      <c r="W475" s="54"/>
      <c r="X475" s="37" t="s">
        <v>128</v>
      </c>
      <c r="Y475" s="37" t="s">
        <v>110</v>
      </c>
      <c r="Z475" s="37" t="s">
        <v>110</v>
      </c>
      <c r="AA475" s="37" t="s">
        <v>110</v>
      </c>
      <c r="AB475" s="37" t="s">
        <v>110</v>
      </c>
      <c r="AC475" s="37" t="s">
        <v>129</v>
      </c>
      <c r="AD475" s="37">
        <v>10</v>
      </c>
      <c r="AE475" s="37">
        <v>50</v>
      </c>
      <c r="AF475" s="37">
        <v>50</v>
      </c>
      <c r="AG475" s="37" t="s">
        <v>1675</v>
      </c>
      <c r="AH475" s="37" t="s">
        <v>1685</v>
      </c>
      <c r="AI475" s="37"/>
      <c r="AJ475" s="65"/>
      <c r="AK475" s="37"/>
    </row>
    <row r="476" s="7" customFormat="1" ht="140" customHeight="1" spans="1:37">
      <c r="A476" s="36"/>
      <c r="B476" s="107" t="s">
        <v>1686</v>
      </c>
      <c r="C476" s="49" t="s">
        <v>1674</v>
      </c>
      <c r="D476" s="37" t="s">
        <v>192</v>
      </c>
      <c r="E476" s="37" t="s">
        <v>277</v>
      </c>
      <c r="F476" s="37" t="s">
        <v>131</v>
      </c>
      <c r="G476" s="37" t="s">
        <v>230</v>
      </c>
      <c r="H476" s="37" t="s">
        <v>1226</v>
      </c>
      <c r="I476" s="37"/>
      <c r="J476" s="54">
        <v>46</v>
      </c>
      <c r="K476" s="54">
        <v>46</v>
      </c>
      <c r="L476" s="54">
        <v>46</v>
      </c>
      <c r="M476" s="54"/>
      <c r="N476" s="54"/>
      <c r="O476" s="54"/>
      <c r="P476" s="54"/>
      <c r="Q476" s="54"/>
      <c r="R476" s="54"/>
      <c r="S476" s="54"/>
      <c r="T476" s="54"/>
      <c r="U476" s="54"/>
      <c r="V476" s="54"/>
      <c r="W476" s="54"/>
      <c r="X476" s="37" t="s">
        <v>128</v>
      </c>
      <c r="Y476" s="37" t="s">
        <v>110</v>
      </c>
      <c r="Z476" s="37" t="s">
        <v>110</v>
      </c>
      <c r="AA476" s="37" t="s">
        <v>110</v>
      </c>
      <c r="AB476" s="37" t="s">
        <v>110</v>
      </c>
      <c r="AC476" s="37" t="s">
        <v>129</v>
      </c>
      <c r="AD476" s="37">
        <v>8</v>
      </c>
      <c r="AE476" s="37">
        <v>40</v>
      </c>
      <c r="AF476" s="37">
        <v>40</v>
      </c>
      <c r="AG476" s="37" t="s">
        <v>1675</v>
      </c>
      <c r="AH476" s="37" t="s">
        <v>1687</v>
      </c>
      <c r="AI476" s="37"/>
      <c r="AJ476" s="65"/>
      <c r="AK476" s="37"/>
    </row>
    <row r="477" s="7" customFormat="1" ht="140" customHeight="1" spans="1:37">
      <c r="A477" s="36"/>
      <c r="B477" s="107" t="s">
        <v>1688</v>
      </c>
      <c r="C477" s="49" t="s">
        <v>1674</v>
      </c>
      <c r="D477" s="37" t="s">
        <v>192</v>
      </c>
      <c r="E477" s="37" t="s">
        <v>249</v>
      </c>
      <c r="F477" s="37" t="s">
        <v>131</v>
      </c>
      <c r="G477" s="37" t="s">
        <v>230</v>
      </c>
      <c r="H477" s="37" t="s">
        <v>250</v>
      </c>
      <c r="I477" s="37"/>
      <c r="J477" s="54">
        <v>81</v>
      </c>
      <c r="K477" s="54">
        <v>81</v>
      </c>
      <c r="L477" s="54">
        <v>81</v>
      </c>
      <c r="M477" s="54"/>
      <c r="N477" s="54"/>
      <c r="O477" s="54"/>
      <c r="P477" s="54"/>
      <c r="Q477" s="54"/>
      <c r="R477" s="54"/>
      <c r="S477" s="54"/>
      <c r="T477" s="54"/>
      <c r="U477" s="54"/>
      <c r="V477" s="54"/>
      <c r="W477" s="54"/>
      <c r="X477" s="37" t="s">
        <v>128</v>
      </c>
      <c r="Y477" s="37" t="s">
        <v>110</v>
      </c>
      <c r="Z477" s="37" t="s">
        <v>110</v>
      </c>
      <c r="AA477" s="37" t="s">
        <v>110</v>
      </c>
      <c r="AB477" s="37" t="s">
        <v>110</v>
      </c>
      <c r="AC477" s="37" t="s">
        <v>129</v>
      </c>
      <c r="AD477" s="37">
        <v>14</v>
      </c>
      <c r="AE477" s="37">
        <v>56</v>
      </c>
      <c r="AF477" s="37">
        <v>56</v>
      </c>
      <c r="AG477" s="37" t="s">
        <v>1675</v>
      </c>
      <c r="AH477" s="37" t="s">
        <v>1689</v>
      </c>
      <c r="AI477" s="37"/>
      <c r="AJ477" s="65"/>
      <c r="AK477" s="37"/>
    </row>
    <row r="478" s="7" customFormat="1" ht="140" customHeight="1" spans="1:37">
      <c r="A478" s="36"/>
      <c r="B478" s="107" t="s">
        <v>1690</v>
      </c>
      <c r="C478" s="49" t="s">
        <v>1674</v>
      </c>
      <c r="D478" s="37" t="s">
        <v>192</v>
      </c>
      <c r="E478" s="37" t="s">
        <v>245</v>
      </c>
      <c r="F478" s="37" t="s">
        <v>131</v>
      </c>
      <c r="G478" s="37" t="s">
        <v>230</v>
      </c>
      <c r="H478" s="37" t="s">
        <v>246</v>
      </c>
      <c r="I478" s="37"/>
      <c r="J478" s="54">
        <v>79</v>
      </c>
      <c r="K478" s="54">
        <v>79</v>
      </c>
      <c r="L478" s="54">
        <v>79</v>
      </c>
      <c r="M478" s="54"/>
      <c r="N478" s="54"/>
      <c r="O478" s="54"/>
      <c r="P478" s="54"/>
      <c r="Q478" s="54"/>
      <c r="R478" s="54"/>
      <c r="S478" s="54"/>
      <c r="T478" s="54"/>
      <c r="U478" s="54"/>
      <c r="V478" s="54"/>
      <c r="W478" s="54"/>
      <c r="X478" s="37" t="s">
        <v>128</v>
      </c>
      <c r="Y478" s="37" t="s">
        <v>110</v>
      </c>
      <c r="Z478" s="37" t="s">
        <v>110</v>
      </c>
      <c r="AA478" s="37" t="s">
        <v>110</v>
      </c>
      <c r="AB478" s="37" t="s">
        <v>110</v>
      </c>
      <c r="AC478" s="37" t="s">
        <v>129</v>
      </c>
      <c r="AD478" s="37">
        <v>14</v>
      </c>
      <c r="AE478" s="37">
        <v>56</v>
      </c>
      <c r="AF478" s="37">
        <v>56</v>
      </c>
      <c r="AG478" s="37" t="s">
        <v>1675</v>
      </c>
      <c r="AH478" s="37" t="s">
        <v>1691</v>
      </c>
      <c r="AI478" s="37"/>
      <c r="AJ478" s="65"/>
      <c r="AK478" s="37"/>
    </row>
    <row r="479" s="7" customFormat="1" ht="140" customHeight="1" spans="1:37">
      <c r="A479" s="36"/>
      <c r="B479" s="107" t="s">
        <v>1692</v>
      </c>
      <c r="C479" s="49" t="s">
        <v>1674</v>
      </c>
      <c r="D479" s="37" t="s">
        <v>192</v>
      </c>
      <c r="E479" s="37" t="s">
        <v>641</v>
      </c>
      <c r="F479" s="37" t="s">
        <v>131</v>
      </c>
      <c r="G479" s="37" t="s">
        <v>230</v>
      </c>
      <c r="H479" s="37" t="s">
        <v>642</v>
      </c>
      <c r="I479" s="37"/>
      <c r="J479" s="54">
        <v>86</v>
      </c>
      <c r="K479" s="54">
        <v>86</v>
      </c>
      <c r="L479" s="54">
        <v>86</v>
      </c>
      <c r="M479" s="54"/>
      <c r="N479" s="54"/>
      <c r="O479" s="54"/>
      <c r="P479" s="54"/>
      <c r="Q479" s="54"/>
      <c r="R479" s="54"/>
      <c r="S479" s="54"/>
      <c r="T479" s="54"/>
      <c r="U479" s="54"/>
      <c r="V479" s="54"/>
      <c r="W479" s="54"/>
      <c r="X479" s="37" t="s">
        <v>128</v>
      </c>
      <c r="Y479" s="37" t="s">
        <v>110</v>
      </c>
      <c r="Z479" s="37" t="s">
        <v>110</v>
      </c>
      <c r="AA479" s="37" t="s">
        <v>110</v>
      </c>
      <c r="AB479" s="37" t="s">
        <v>110</v>
      </c>
      <c r="AC479" s="37" t="s">
        <v>129</v>
      </c>
      <c r="AD479" s="37">
        <v>15</v>
      </c>
      <c r="AE479" s="37">
        <v>62</v>
      </c>
      <c r="AF479" s="37">
        <v>62</v>
      </c>
      <c r="AG479" s="37" t="s">
        <v>1675</v>
      </c>
      <c r="AH479" s="37" t="s">
        <v>1693</v>
      </c>
      <c r="AI479" s="37"/>
      <c r="AJ479" s="65"/>
      <c r="AK479" s="37"/>
    </row>
    <row r="480" s="6" customFormat="1" ht="63" customHeight="1" spans="1:41">
      <c r="A480" s="36"/>
      <c r="B480" s="52" t="s">
        <v>1694</v>
      </c>
      <c r="C480" s="49" t="s">
        <v>1674</v>
      </c>
      <c r="D480" s="37" t="s">
        <v>154</v>
      </c>
      <c r="E480" s="37" t="s">
        <v>282</v>
      </c>
      <c r="F480" s="37">
        <v>2020</v>
      </c>
      <c r="G480" s="37" t="s">
        <v>230</v>
      </c>
      <c r="H480" s="37" t="s">
        <v>326</v>
      </c>
      <c r="I480" s="54"/>
      <c r="J480" s="54">
        <v>198</v>
      </c>
      <c r="K480" s="54">
        <v>198</v>
      </c>
      <c r="L480" s="54">
        <v>198</v>
      </c>
      <c r="M480" s="37"/>
      <c r="N480" s="37"/>
      <c r="O480" s="37"/>
      <c r="P480" s="37"/>
      <c r="Q480" s="37"/>
      <c r="R480" s="37"/>
      <c r="S480" s="37"/>
      <c r="T480" s="37"/>
      <c r="U480" s="37"/>
      <c r="V480" s="37"/>
      <c r="W480" s="37"/>
      <c r="X480" s="37" t="s">
        <v>128</v>
      </c>
      <c r="Y480" s="37" t="s">
        <v>110</v>
      </c>
      <c r="Z480" s="37" t="s">
        <v>129</v>
      </c>
      <c r="AA480" s="37" t="s">
        <v>110</v>
      </c>
      <c r="AB480" s="37" t="s">
        <v>110</v>
      </c>
      <c r="AC480" s="37" t="s">
        <v>129</v>
      </c>
      <c r="AD480" s="37">
        <v>199</v>
      </c>
      <c r="AE480" s="37">
        <v>544</v>
      </c>
      <c r="AF480" s="37">
        <v>544</v>
      </c>
      <c r="AG480" s="37" t="s">
        <v>1675</v>
      </c>
      <c r="AH480" s="49" t="s">
        <v>1695</v>
      </c>
      <c r="AI480" s="37"/>
      <c r="AJ480" s="65"/>
      <c r="AK480" s="37"/>
      <c r="AL480" s="37"/>
      <c r="AM480" s="37"/>
      <c r="AN480" s="37"/>
      <c r="AO480" s="37"/>
    </row>
    <row r="481" s="6" customFormat="1" ht="63" customHeight="1" spans="1:41">
      <c r="A481" s="36"/>
      <c r="B481" s="52" t="s">
        <v>1696</v>
      </c>
      <c r="C481" s="49" t="s">
        <v>1674</v>
      </c>
      <c r="D481" s="37" t="s">
        <v>154</v>
      </c>
      <c r="E481" s="37" t="s">
        <v>155</v>
      </c>
      <c r="F481" s="37">
        <v>2020</v>
      </c>
      <c r="G481" s="37" t="s">
        <v>230</v>
      </c>
      <c r="H481" s="37" t="s">
        <v>332</v>
      </c>
      <c r="I481" s="54"/>
      <c r="J481" s="54">
        <v>88</v>
      </c>
      <c r="K481" s="54">
        <v>88</v>
      </c>
      <c r="L481" s="54">
        <v>88</v>
      </c>
      <c r="M481" s="37"/>
      <c r="N481" s="37"/>
      <c r="O481" s="37"/>
      <c r="P481" s="37"/>
      <c r="Q481" s="37"/>
      <c r="R481" s="37"/>
      <c r="S481" s="37"/>
      <c r="T481" s="37"/>
      <c r="U481" s="37"/>
      <c r="V481" s="37"/>
      <c r="W481" s="37"/>
      <c r="X481" s="37" t="s">
        <v>128</v>
      </c>
      <c r="Y481" s="37" t="s">
        <v>110</v>
      </c>
      <c r="Z481" s="37" t="s">
        <v>129</v>
      </c>
      <c r="AA481" s="37" t="s">
        <v>110</v>
      </c>
      <c r="AB481" s="37" t="s">
        <v>129</v>
      </c>
      <c r="AC481" s="37" t="s">
        <v>129</v>
      </c>
      <c r="AD481" s="115">
        <v>16</v>
      </c>
      <c r="AE481" s="37">
        <v>56</v>
      </c>
      <c r="AF481" s="37">
        <v>56</v>
      </c>
      <c r="AG481" s="37" t="s">
        <v>1675</v>
      </c>
      <c r="AH481" s="49" t="s">
        <v>1697</v>
      </c>
      <c r="AI481" s="37"/>
      <c r="AJ481" s="65"/>
      <c r="AK481" s="37"/>
      <c r="AL481" s="37"/>
      <c r="AM481" s="37"/>
      <c r="AN481" s="37"/>
      <c r="AO481" s="37"/>
    </row>
    <row r="482" s="6" customFormat="1" ht="63" customHeight="1" spans="1:41">
      <c r="A482" s="36"/>
      <c r="B482" s="52" t="s">
        <v>1698</v>
      </c>
      <c r="C482" s="49" t="s">
        <v>1674</v>
      </c>
      <c r="D482" s="37" t="s">
        <v>154</v>
      </c>
      <c r="E482" s="37" t="s">
        <v>1699</v>
      </c>
      <c r="F482" s="37">
        <v>2020</v>
      </c>
      <c r="G482" s="37" t="s">
        <v>230</v>
      </c>
      <c r="H482" s="37" t="s">
        <v>309</v>
      </c>
      <c r="I482" s="54"/>
      <c r="J482" s="54">
        <v>44</v>
      </c>
      <c r="K482" s="54">
        <v>44</v>
      </c>
      <c r="L482" s="54">
        <v>44</v>
      </c>
      <c r="M482" s="37"/>
      <c r="N482" s="37"/>
      <c r="O482" s="37"/>
      <c r="P482" s="37"/>
      <c r="Q482" s="37"/>
      <c r="R482" s="37"/>
      <c r="S482" s="37"/>
      <c r="T482" s="37"/>
      <c r="U482" s="37"/>
      <c r="V482" s="37"/>
      <c r="W482" s="37"/>
      <c r="X482" s="37" t="s">
        <v>128</v>
      </c>
      <c r="Y482" s="37" t="s">
        <v>110</v>
      </c>
      <c r="Z482" s="37" t="s">
        <v>129</v>
      </c>
      <c r="AA482" s="37" t="s">
        <v>110</v>
      </c>
      <c r="AB482" s="37" t="s">
        <v>129</v>
      </c>
      <c r="AC482" s="37" t="s">
        <v>129</v>
      </c>
      <c r="AD482" s="115">
        <v>8</v>
      </c>
      <c r="AE482" s="37">
        <v>28</v>
      </c>
      <c r="AF482" s="37">
        <v>28</v>
      </c>
      <c r="AG482" s="37" t="s">
        <v>1675</v>
      </c>
      <c r="AH482" s="49" t="s">
        <v>1700</v>
      </c>
      <c r="AI482" s="37"/>
      <c r="AJ482" s="65"/>
      <c r="AK482" s="37"/>
      <c r="AL482" s="37"/>
      <c r="AM482" s="37"/>
      <c r="AN482" s="37"/>
      <c r="AO482" s="37"/>
    </row>
    <row r="483" s="6" customFormat="1" ht="63" customHeight="1" spans="1:41">
      <c r="A483" s="36"/>
      <c r="B483" s="52" t="s">
        <v>1701</v>
      </c>
      <c r="C483" s="49" t="s">
        <v>1674</v>
      </c>
      <c r="D483" s="37" t="s">
        <v>154</v>
      </c>
      <c r="E483" s="37" t="s">
        <v>313</v>
      </c>
      <c r="F483" s="37">
        <v>2020</v>
      </c>
      <c r="G483" s="37" t="s">
        <v>230</v>
      </c>
      <c r="H483" s="37" t="s">
        <v>314</v>
      </c>
      <c r="I483" s="54"/>
      <c r="J483" s="54">
        <v>110</v>
      </c>
      <c r="K483" s="54">
        <v>110</v>
      </c>
      <c r="L483" s="54">
        <v>110</v>
      </c>
      <c r="M483" s="37"/>
      <c r="N483" s="37"/>
      <c r="O483" s="37"/>
      <c r="P483" s="37"/>
      <c r="Q483" s="37"/>
      <c r="R483" s="37"/>
      <c r="S483" s="37"/>
      <c r="T483" s="37"/>
      <c r="U483" s="37"/>
      <c r="V483" s="37"/>
      <c r="W483" s="37"/>
      <c r="X483" s="37" t="s">
        <v>128</v>
      </c>
      <c r="Y483" s="37" t="s">
        <v>110</v>
      </c>
      <c r="Z483" s="37" t="s">
        <v>129</v>
      </c>
      <c r="AA483" s="37" t="s">
        <v>110</v>
      </c>
      <c r="AB483" s="37" t="s">
        <v>129</v>
      </c>
      <c r="AC483" s="37" t="s">
        <v>129</v>
      </c>
      <c r="AD483" s="115">
        <v>20</v>
      </c>
      <c r="AE483" s="37">
        <v>70</v>
      </c>
      <c r="AF483" s="37">
        <v>70</v>
      </c>
      <c r="AG483" s="37" t="s">
        <v>1675</v>
      </c>
      <c r="AH483" s="49" t="s">
        <v>1702</v>
      </c>
      <c r="AI483" s="37"/>
      <c r="AJ483" s="65"/>
      <c r="AK483" s="37"/>
      <c r="AL483" s="37"/>
      <c r="AM483" s="37"/>
      <c r="AN483" s="37"/>
      <c r="AO483" s="37"/>
    </row>
    <row r="484" s="6" customFormat="1" ht="63" customHeight="1" spans="1:41">
      <c r="A484" s="36"/>
      <c r="B484" s="52" t="s">
        <v>1703</v>
      </c>
      <c r="C484" s="49" t="s">
        <v>1674</v>
      </c>
      <c r="D484" s="37" t="s">
        <v>154</v>
      </c>
      <c r="E484" s="37" t="s">
        <v>340</v>
      </c>
      <c r="F484" s="37">
        <v>2020</v>
      </c>
      <c r="G484" s="37" t="s">
        <v>230</v>
      </c>
      <c r="H484" s="37" t="s">
        <v>341</v>
      </c>
      <c r="I484" s="54"/>
      <c r="J484" s="54">
        <v>60</v>
      </c>
      <c r="K484" s="54">
        <v>60</v>
      </c>
      <c r="L484" s="54">
        <v>60</v>
      </c>
      <c r="M484" s="37"/>
      <c r="N484" s="37"/>
      <c r="O484" s="37"/>
      <c r="P484" s="37"/>
      <c r="Q484" s="37"/>
      <c r="R484" s="37"/>
      <c r="S484" s="37"/>
      <c r="T484" s="37"/>
      <c r="U484" s="37"/>
      <c r="V484" s="37"/>
      <c r="W484" s="37"/>
      <c r="X484" s="37" t="s">
        <v>128</v>
      </c>
      <c r="Y484" s="37" t="s">
        <v>110</v>
      </c>
      <c r="Z484" s="37" t="s">
        <v>129</v>
      </c>
      <c r="AA484" s="37" t="s">
        <v>110</v>
      </c>
      <c r="AB484" s="37" t="s">
        <v>129</v>
      </c>
      <c r="AC484" s="37" t="s">
        <v>129</v>
      </c>
      <c r="AD484" s="115">
        <v>11</v>
      </c>
      <c r="AE484" s="37">
        <v>38</v>
      </c>
      <c r="AF484" s="37">
        <v>38</v>
      </c>
      <c r="AG484" s="37" t="s">
        <v>1675</v>
      </c>
      <c r="AH484" s="49" t="s">
        <v>1704</v>
      </c>
      <c r="AI484" s="37"/>
      <c r="AJ484" s="65"/>
      <c r="AK484" s="37"/>
      <c r="AL484" s="37"/>
      <c r="AM484" s="37"/>
      <c r="AN484" s="37"/>
      <c r="AO484" s="37"/>
    </row>
    <row r="485" s="6" customFormat="1" ht="82" customHeight="1" spans="1:41">
      <c r="A485" s="36"/>
      <c r="B485" s="52" t="s">
        <v>1705</v>
      </c>
      <c r="C485" s="49" t="s">
        <v>1674</v>
      </c>
      <c r="D485" s="37" t="s">
        <v>179</v>
      </c>
      <c r="E485" s="37" t="s">
        <v>377</v>
      </c>
      <c r="F485" s="37" t="s">
        <v>131</v>
      </c>
      <c r="G485" s="37" t="s">
        <v>230</v>
      </c>
      <c r="H485" s="36" t="s">
        <v>1706</v>
      </c>
      <c r="I485" s="36"/>
      <c r="J485" s="37">
        <v>30</v>
      </c>
      <c r="K485" s="37">
        <v>30</v>
      </c>
      <c r="L485" s="37">
        <v>30</v>
      </c>
      <c r="M485" s="36"/>
      <c r="N485" s="36"/>
      <c r="O485" s="36"/>
      <c r="P485" s="36"/>
      <c r="Q485" s="36"/>
      <c r="R485" s="36"/>
      <c r="S485" s="36"/>
      <c r="T485" s="36"/>
      <c r="U485" s="36"/>
      <c r="V485" s="36"/>
      <c r="W485" s="36"/>
      <c r="X485" s="36" t="s">
        <v>128</v>
      </c>
      <c r="Y485" s="36" t="s">
        <v>110</v>
      </c>
      <c r="Z485" s="36" t="s">
        <v>129</v>
      </c>
      <c r="AA485" s="36" t="s">
        <v>110</v>
      </c>
      <c r="AB485" s="36" t="s">
        <v>129</v>
      </c>
      <c r="AC485" s="36" t="s">
        <v>129</v>
      </c>
      <c r="AD485" s="34">
        <v>5</v>
      </c>
      <c r="AE485" s="36" t="s">
        <v>222</v>
      </c>
      <c r="AF485" s="36" t="s">
        <v>222</v>
      </c>
      <c r="AG485" s="36" t="s">
        <v>1675</v>
      </c>
      <c r="AH485" s="37" t="s">
        <v>1707</v>
      </c>
      <c r="AI485" s="37"/>
      <c r="AJ485" s="65"/>
      <c r="AK485" s="37"/>
      <c r="AL485" s="37"/>
      <c r="AM485" s="37"/>
      <c r="AN485" s="37"/>
      <c r="AO485" s="37"/>
    </row>
    <row r="486" s="6" customFormat="1" ht="82" customHeight="1" spans="1:41">
      <c r="A486" s="36"/>
      <c r="B486" s="52" t="s">
        <v>1708</v>
      </c>
      <c r="C486" s="49" t="s">
        <v>1674</v>
      </c>
      <c r="D486" s="37" t="s">
        <v>179</v>
      </c>
      <c r="E486" s="37" t="s">
        <v>372</v>
      </c>
      <c r="F486" s="37" t="s">
        <v>131</v>
      </c>
      <c r="G486" s="37" t="s">
        <v>230</v>
      </c>
      <c r="H486" s="36" t="s">
        <v>677</v>
      </c>
      <c r="I486" s="36"/>
      <c r="J486" s="37">
        <v>43</v>
      </c>
      <c r="K486" s="37">
        <v>43</v>
      </c>
      <c r="L486" s="37">
        <v>43</v>
      </c>
      <c r="M486" s="36"/>
      <c r="N486" s="36"/>
      <c r="O486" s="36"/>
      <c r="P486" s="36"/>
      <c r="Q486" s="36"/>
      <c r="R486" s="36"/>
      <c r="S486" s="36"/>
      <c r="T486" s="36"/>
      <c r="U486" s="36"/>
      <c r="V486" s="36"/>
      <c r="W486" s="36"/>
      <c r="X486" s="36" t="s">
        <v>128</v>
      </c>
      <c r="Y486" s="36" t="s">
        <v>110</v>
      </c>
      <c r="Z486" s="36" t="s">
        <v>129</v>
      </c>
      <c r="AA486" s="36" t="s">
        <v>110</v>
      </c>
      <c r="AB486" s="36" t="s">
        <v>129</v>
      </c>
      <c r="AC486" s="36" t="s">
        <v>129</v>
      </c>
      <c r="AD486" s="34">
        <v>7</v>
      </c>
      <c r="AE486" s="36" t="s">
        <v>1709</v>
      </c>
      <c r="AF486" s="36" t="s">
        <v>1709</v>
      </c>
      <c r="AG486" s="36" t="s">
        <v>1675</v>
      </c>
      <c r="AH486" s="37" t="s">
        <v>1710</v>
      </c>
      <c r="AI486" s="37"/>
      <c r="AJ486" s="65"/>
      <c r="AK486" s="37"/>
      <c r="AL486" s="37"/>
      <c r="AM486" s="37"/>
      <c r="AN486" s="37"/>
      <c r="AO486" s="37"/>
    </row>
    <row r="487" s="6" customFormat="1" ht="82" customHeight="1" spans="1:41">
      <c r="A487" s="36"/>
      <c r="B487" s="52" t="s">
        <v>1711</v>
      </c>
      <c r="C487" s="49" t="s">
        <v>1674</v>
      </c>
      <c r="D487" s="37" t="s">
        <v>179</v>
      </c>
      <c r="E487" s="37" t="s">
        <v>1712</v>
      </c>
      <c r="F487" s="37" t="s">
        <v>131</v>
      </c>
      <c r="G487" s="37" t="s">
        <v>230</v>
      </c>
      <c r="H487" s="36" t="s">
        <v>397</v>
      </c>
      <c r="I487" s="36"/>
      <c r="J487" s="37">
        <v>37</v>
      </c>
      <c r="K487" s="37">
        <v>37</v>
      </c>
      <c r="L487" s="37">
        <v>37</v>
      </c>
      <c r="M487" s="36"/>
      <c r="N487" s="36"/>
      <c r="O487" s="36"/>
      <c r="P487" s="36"/>
      <c r="Q487" s="36"/>
      <c r="R487" s="36"/>
      <c r="S487" s="36"/>
      <c r="T487" s="36"/>
      <c r="U487" s="36"/>
      <c r="V487" s="36"/>
      <c r="W487" s="36"/>
      <c r="X487" s="36" t="s">
        <v>128</v>
      </c>
      <c r="Y487" s="36" t="s">
        <v>110</v>
      </c>
      <c r="Z487" s="36" t="s">
        <v>129</v>
      </c>
      <c r="AA487" s="36" t="s">
        <v>110</v>
      </c>
      <c r="AB487" s="36" t="s">
        <v>129</v>
      </c>
      <c r="AC487" s="36" t="s">
        <v>129</v>
      </c>
      <c r="AD487" s="34">
        <v>6</v>
      </c>
      <c r="AE487" s="36" t="s">
        <v>1713</v>
      </c>
      <c r="AF487" s="36" t="s">
        <v>1713</v>
      </c>
      <c r="AG487" s="36" t="s">
        <v>1675</v>
      </c>
      <c r="AH487" s="37" t="s">
        <v>1714</v>
      </c>
      <c r="AI487" s="37"/>
      <c r="AJ487" s="65"/>
      <c r="AK487" s="37"/>
      <c r="AL487" s="37"/>
      <c r="AM487" s="37"/>
      <c r="AN487" s="37"/>
      <c r="AO487" s="37"/>
    </row>
    <row r="488" s="6" customFormat="1" ht="82" customHeight="1" spans="1:41">
      <c r="A488" s="36"/>
      <c r="B488" s="52" t="s">
        <v>1715</v>
      </c>
      <c r="C488" s="49" t="s">
        <v>1674</v>
      </c>
      <c r="D488" s="37" t="s">
        <v>179</v>
      </c>
      <c r="E488" s="37" t="s">
        <v>681</v>
      </c>
      <c r="F488" s="37" t="s">
        <v>131</v>
      </c>
      <c r="G488" s="37" t="s">
        <v>230</v>
      </c>
      <c r="H488" s="36" t="s">
        <v>682</v>
      </c>
      <c r="I488" s="36"/>
      <c r="J488" s="37">
        <v>56</v>
      </c>
      <c r="K488" s="37">
        <v>56</v>
      </c>
      <c r="L488" s="37">
        <v>56</v>
      </c>
      <c r="M488" s="36"/>
      <c r="N488" s="36"/>
      <c r="O488" s="36"/>
      <c r="P488" s="36"/>
      <c r="Q488" s="36"/>
      <c r="R488" s="36"/>
      <c r="S488" s="36"/>
      <c r="T488" s="36"/>
      <c r="U488" s="36"/>
      <c r="V488" s="36"/>
      <c r="W488" s="36"/>
      <c r="X488" s="36" t="s">
        <v>128</v>
      </c>
      <c r="Y488" s="36" t="s">
        <v>110</v>
      </c>
      <c r="Z488" s="36" t="s">
        <v>110</v>
      </c>
      <c r="AA488" s="36" t="s">
        <v>110</v>
      </c>
      <c r="AB488" s="36" t="s">
        <v>129</v>
      </c>
      <c r="AC488" s="36" t="s">
        <v>129</v>
      </c>
      <c r="AD488" s="34">
        <v>117</v>
      </c>
      <c r="AE488" s="36" t="s">
        <v>1716</v>
      </c>
      <c r="AF488" s="36" t="s">
        <v>1716</v>
      </c>
      <c r="AG488" s="36" t="s">
        <v>1675</v>
      </c>
      <c r="AH488" s="37" t="s">
        <v>1717</v>
      </c>
      <c r="AI488" s="37"/>
      <c r="AJ488" s="65"/>
      <c r="AK488" s="37"/>
      <c r="AL488" s="37"/>
      <c r="AM488" s="37"/>
      <c r="AN488" s="37"/>
      <c r="AO488" s="37"/>
    </row>
    <row r="489" s="6" customFormat="1" ht="82" customHeight="1" spans="1:41">
      <c r="A489" s="36"/>
      <c r="B489" s="52" t="s">
        <v>1718</v>
      </c>
      <c r="C489" s="49" t="s">
        <v>1674</v>
      </c>
      <c r="D489" s="37" t="s">
        <v>179</v>
      </c>
      <c r="E489" s="37" t="s">
        <v>355</v>
      </c>
      <c r="F489" s="37" t="s">
        <v>131</v>
      </c>
      <c r="G489" s="37" t="s">
        <v>230</v>
      </c>
      <c r="H489" s="37" t="s">
        <v>356</v>
      </c>
      <c r="I489" s="36"/>
      <c r="J489" s="37">
        <v>74</v>
      </c>
      <c r="K489" s="37">
        <v>74</v>
      </c>
      <c r="L489" s="37">
        <v>74</v>
      </c>
      <c r="M489" s="36"/>
      <c r="N489" s="36"/>
      <c r="O489" s="36"/>
      <c r="P489" s="36"/>
      <c r="Q489" s="36"/>
      <c r="R489" s="36"/>
      <c r="S489" s="36"/>
      <c r="T489" s="36"/>
      <c r="U489" s="36"/>
      <c r="V489" s="36"/>
      <c r="W489" s="36"/>
      <c r="X489" s="36" t="s">
        <v>128</v>
      </c>
      <c r="Y489" s="36" t="s">
        <v>110</v>
      </c>
      <c r="Z489" s="36" t="s">
        <v>110</v>
      </c>
      <c r="AA489" s="36" t="s">
        <v>110</v>
      </c>
      <c r="AB489" s="36" t="s">
        <v>129</v>
      </c>
      <c r="AC489" s="36" t="s">
        <v>129</v>
      </c>
      <c r="AD489" s="34">
        <v>147</v>
      </c>
      <c r="AE489" s="36" t="s">
        <v>1719</v>
      </c>
      <c r="AF489" s="36" t="s">
        <v>1719</v>
      </c>
      <c r="AG489" s="36" t="s">
        <v>1675</v>
      </c>
      <c r="AH489" s="37" t="s">
        <v>1720</v>
      </c>
      <c r="AI489" s="37"/>
      <c r="AJ489" s="65"/>
      <c r="AK489" s="37"/>
      <c r="AL489" s="37"/>
      <c r="AM489" s="37"/>
      <c r="AN489" s="37"/>
      <c r="AO489" s="37"/>
    </row>
    <row r="490" s="6" customFormat="1" ht="82" customHeight="1" spans="1:41">
      <c r="A490" s="36"/>
      <c r="B490" s="52" t="s">
        <v>1721</v>
      </c>
      <c r="C490" s="49" t="s">
        <v>1674</v>
      </c>
      <c r="D490" s="37" t="s">
        <v>179</v>
      </c>
      <c r="E490" s="37" t="s">
        <v>180</v>
      </c>
      <c r="F490" s="37" t="s">
        <v>131</v>
      </c>
      <c r="G490" s="37" t="s">
        <v>230</v>
      </c>
      <c r="H490" s="36" t="s">
        <v>350</v>
      </c>
      <c r="I490" s="36"/>
      <c r="J490" s="37">
        <v>44</v>
      </c>
      <c r="K490" s="37">
        <v>44</v>
      </c>
      <c r="L490" s="37">
        <v>44</v>
      </c>
      <c r="M490" s="36"/>
      <c r="N490" s="36"/>
      <c r="O490" s="36"/>
      <c r="P490" s="36"/>
      <c r="Q490" s="36"/>
      <c r="R490" s="36"/>
      <c r="S490" s="36"/>
      <c r="T490" s="36"/>
      <c r="U490" s="36"/>
      <c r="V490" s="36"/>
      <c r="W490" s="36"/>
      <c r="X490" s="36" t="s">
        <v>128</v>
      </c>
      <c r="Y490" s="36" t="s">
        <v>110</v>
      </c>
      <c r="Z490" s="36" t="s">
        <v>110</v>
      </c>
      <c r="AA490" s="36" t="s">
        <v>110</v>
      </c>
      <c r="AB490" s="36" t="s">
        <v>129</v>
      </c>
      <c r="AC490" s="36" t="s">
        <v>129</v>
      </c>
      <c r="AD490" s="34">
        <v>116</v>
      </c>
      <c r="AE490" s="36" t="s">
        <v>1722</v>
      </c>
      <c r="AF490" s="36" t="s">
        <v>1722</v>
      </c>
      <c r="AG490" s="36" t="s">
        <v>1675</v>
      </c>
      <c r="AH490" s="37" t="s">
        <v>1723</v>
      </c>
      <c r="AI490" s="37"/>
      <c r="AJ490" s="65"/>
      <c r="AK490" s="37"/>
      <c r="AL490" s="37"/>
      <c r="AM490" s="37"/>
      <c r="AN490" s="37"/>
      <c r="AO490" s="37"/>
    </row>
    <row r="491" s="6" customFormat="1" ht="82" customHeight="1" spans="1:41">
      <c r="A491" s="36"/>
      <c r="B491" s="52" t="s">
        <v>1724</v>
      </c>
      <c r="C491" s="49" t="s">
        <v>1674</v>
      </c>
      <c r="D491" s="37" t="s">
        <v>179</v>
      </c>
      <c r="E491" s="37" t="s">
        <v>345</v>
      </c>
      <c r="F491" s="37" t="s">
        <v>131</v>
      </c>
      <c r="G491" s="37" t="s">
        <v>230</v>
      </c>
      <c r="H491" s="37" t="s">
        <v>649</v>
      </c>
      <c r="I491" s="36"/>
      <c r="J491" s="37">
        <v>74</v>
      </c>
      <c r="K491" s="37">
        <v>74</v>
      </c>
      <c r="L491" s="37">
        <v>74</v>
      </c>
      <c r="M491" s="36"/>
      <c r="N491" s="36"/>
      <c r="O491" s="36"/>
      <c r="P491" s="36"/>
      <c r="Q491" s="36"/>
      <c r="R491" s="36"/>
      <c r="S491" s="36"/>
      <c r="T491" s="36"/>
      <c r="U491" s="36"/>
      <c r="V491" s="36"/>
      <c r="W491" s="36"/>
      <c r="X491" s="36" t="s">
        <v>128</v>
      </c>
      <c r="Y491" s="36" t="s">
        <v>110</v>
      </c>
      <c r="Z491" s="36" t="s">
        <v>110</v>
      </c>
      <c r="AA491" s="36" t="s">
        <v>110</v>
      </c>
      <c r="AB491" s="36" t="s">
        <v>129</v>
      </c>
      <c r="AC491" s="36" t="s">
        <v>129</v>
      </c>
      <c r="AD491" s="34">
        <v>152</v>
      </c>
      <c r="AE491" s="36" t="s">
        <v>1725</v>
      </c>
      <c r="AF491" s="36" t="s">
        <v>1725</v>
      </c>
      <c r="AG491" s="36" t="s">
        <v>1675</v>
      </c>
      <c r="AH491" s="37" t="s">
        <v>1726</v>
      </c>
      <c r="AI491" s="37"/>
      <c r="AJ491" s="65"/>
      <c r="AK491" s="37"/>
      <c r="AL491" s="37"/>
      <c r="AM491" s="37"/>
      <c r="AN491" s="37"/>
      <c r="AO491" s="37"/>
    </row>
    <row r="492" s="6" customFormat="1" ht="82" customHeight="1" spans="1:41">
      <c r="A492" s="36"/>
      <c r="B492" s="52" t="s">
        <v>1727</v>
      </c>
      <c r="C492" s="49" t="s">
        <v>1674</v>
      </c>
      <c r="D492" s="37" t="s">
        <v>179</v>
      </c>
      <c r="E492" s="37" t="s">
        <v>401</v>
      </c>
      <c r="F492" s="37" t="s">
        <v>131</v>
      </c>
      <c r="G492" s="37" t="s">
        <v>230</v>
      </c>
      <c r="H492" s="37" t="s">
        <v>402</v>
      </c>
      <c r="I492" s="36"/>
      <c r="J492" s="37">
        <v>68</v>
      </c>
      <c r="K492" s="37">
        <v>68</v>
      </c>
      <c r="L492" s="37">
        <v>68</v>
      </c>
      <c r="M492" s="36"/>
      <c r="N492" s="36"/>
      <c r="O492" s="36"/>
      <c r="P492" s="36"/>
      <c r="Q492" s="36"/>
      <c r="R492" s="36"/>
      <c r="S492" s="36"/>
      <c r="T492" s="36"/>
      <c r="U492" s="36"/>
      <c r="V492" s="36"/>
      <c r="W492" s="36"/>
      <c r="X492" s="36" t="s">
        <v>128</v>
      </c>
      <c r="Y492" s="36" t="s">
        <v>110</v>
      </c>
      <c r="Z492" s="36" t="s">
        <v>110</v>
      </c>
      <c r="AA492" s="36" t="s">
        <v>110</v>
      </c>
      <c r="AB492" s="36" t="s">
        <v>129</v>
      </c>
      <c r="AC492" s="36" t="s">
        <v>129</v>
      </c>
      <c r="AD492" s="34">
        <v>139</v>
      </c>
      <c r="AE492" s="36" t="s">
        <v>1728</v>
      </c>
      <c r="AF492" s="36" t="s">
        <v>1728</v>
      </c>
      <c r="AG492" s="36" t="s">
        <v>1675</v>
      </c>
      <c r="AH492" s="37" t="s">
        <v>1729</v>
      </c>
      <c r="AI492" s="37"/>
      <c r="AJ492" s="65"/>
      <c r="AK492" s="37"/>
      <c r="AL492" s="37"/>
      <c r="AM492" s="37"/>
      <c r="AN492" s="37"/>
      <c r="AO492" s="37"/>
    </row>
    <row r="493" s="6" customFormat="1" ht="82" customHeight="1" spans="1:41">
      <c r="A493" s="36"/>
      <c r="B493" s="52" t="s">
        <v>1730</v>
      </c>
      <c r="C493" s="49" t="s">
        <v>1674</v>
      </c>
      <c r="D493" s="37" t="s">
        <v>179</v>
      </c>
      <c r="E493" s="37" t="s">
        <v>367</v>
      </c>
      <c r="F493" s="37" t="s">
        <v>131</v>
      </c>
      <c r="G493" s="37" t="s">
        <v>230</v>
      </c>
      <c r="H493" s="36" t="s">
        <v>1239</v>
      </c>
      <c r="I493" s="36"/>
      <c r="J493" s="37">
        <v>74</v>
      </c>
      <c r="K493" s="37">
        <v>74</v>
      </c>
      <c r="L493" s="37">
        <v>74</v>
      </c>
      <c r="M493" s="36"/>
      <c r="N493" s="36"/>
      <c r="O493" s="36"/>
      <c r="P493" s="36"/>
      <c r="Q493" s="36"/>
      <c r="R493" s="36"/>
      <c r="S493" s="36"/>
      <c r="T493" s="36"/>
      <c r="U493" s="36"/>
      <c r="V493" s="36"/>
      <c r="W493" s="36"/>
      <c r="X493" s="36" t="s">
        <v>128</v>
      </c>
      <c r="Y493" s="36" t="s">
        <v>110</v>
      </c>
      <c r="Z493" s="36" t="s">
        <v>110</v>
      </c>
      <c r="AA493" s="36" t="s">
        <v>110</v>
      </c>
      <c r="AB493" s="36" t="s">
        <v>129</v>
      </c>
      <c r="AC493" s="36" t="s">
        <v>129</v>
      </c>
      <c r="AD493" s="34">
        <v>137</v>
      </c>
      <c r="AE493" s="36" t="s">
        <v>1731</v>
      </c>
      <c r="AF493" s="36" t="s">
        <v>1731</v>
      </c>
      <c r="AG493" s="36" t="s">
        <v>1675</v>
      </c>
      <c r="AH493" s="37" t="s">
        <v>1732</v>
      </c>
      <c r="AI493" s="37"/>
      <c r="AJ493" s="65"/>
      <c r="AK493" s="37"/>
      <c r="AL493" s="37"/>
      <c r="AM493" s="37"/>
      <c r="AN493" s="37"/>
      <c r="AO493" s="37"/>
    </row>
    <row r="494" s="6" customFormat="1" ht="63" customHeight="1" spans="1:41">
      <c r="A494" s="36"/>
      <c r="B494" s="52" t="s">
        <v>1733</v>
      </c>
      <c r="C494" s="49" t="s">
        <v>1674</v>
      </c>
      <c r="D494" s="37" t="s">
        <v>788</v>
      </c>
      <c r="E494" s="37" t="s">
        <v>1058</v>
      </c>
      <c r="F494" s="37" t="s">
        <v>131</v>
      </c>
      <c r="G494" s="37" t="s">
        <v>230</v>
      </c>
      <c r="H494" s="37" t="s">
        <v>1734</v>
      </c>
      <c r="I494" s="37"/>
      <c r="J494" s="114">
        <v>125</v>
      </c>
      <c r="K494" s="114">
        <v>125</v>
      </c>
      <c r="L494" s="114">
        <v>125</v>
      </c>
      <c r="M494" s="37"/>
      <c r="N494" s="37"/>
      <c r="O494" s="37"/>
      <c r="P494" s="37"/>
      <c r="Q494" s="37"/>
      <c r="R494" s="37"/>
      <c r="S494" s="37"/>
      <c r="T494" s="37"/>
      <c r="U494" s="37"/>
      <c r="V494" s="37"/>
      <c r="W494" s="37"/>
      <c r="X494" s="37" t="s">
        <v>128</v>
      </c>
      <c r="Y494" s="37" t="s">
        <v>110</v>
      </c>
      <c r="Z494" s="37" t="s">
        <v>110</v>
      </c>
      <c r="AA494" s="37" t="s">
        <v>110</v>
      </c>
      <c r="AB494" s="37" t="s">
        <v>110</v>
      </c>
      <c r="AC494" s="37" t="s">
        <v>129</v>
      </c>
      <c r="AD494" s="37">
        <v>74</v>
      </c>
      <c r="AE494" s="37">
        <v>251</v>
      </c>
      <c r="AF494" s="37">
        <v>251</v>
      </c>
      <c r="AG494" s="37" t="s">
        <v>1735</v>
      </c>
      <c r="AH494" s="37" t="s">
        <v>1736</v>
      </c>
      <c r="AI494" s="37"/>
      <c r="AJ494" s="65"/>
      <c r="AK494" s="37"/>
      <c r="AL494" s="37"/>
      <c r="AM494" s="37"/>
      <c r="AN494" s="37"/>
      <c r="AO494" s="37"/>
    </row>
    <row r="495" s="6" customFormat="1" ht="63" customHeight="1" spans="1:41">
      <c r="A495" s="36"/>
      <c r="B495" s="52" t="s">
        <v>1737</v>
      </c>
      <c r="C495" s="49" t="s">
        <v>1674</v>
      </c>
      <c r="D495" s="37" t="s">
        <v>788</v>
      </c>
      <c r="E495" s="37" t="s">
        <v>1073</v>
      </c>
      <c r="F495" s="37" t="s">
        <v>131</v>
      </c>
      <c r="G495" s="37" t="s">
        <v>230</v>
      </c>
      <c r="H495" s="37" t="s">
        <v>1074</v>
      </c>
      <c r="I495" s="37"/>
      <c r="J495" s="114">
        <v>133.333333333333</v>
      </c>
      <c r="K495" s="114">
        <v>133.333333333333</v>
      </c>
      <c r="L495" s="114">
        <v>133.333333333333</v>
      </c>
      <c r="M495" s="37"/>
      <c r="N495" s="37"/>
      <c r="O495" s="37"/>
      <c r="P495" s="37"/>
      <c r="Q495" s="37"/>
      <c r="R495" s="37"/>
      <c r="S495" s="37"/>
      <c r="T495" s="37"/>
      <c r="U495" s="37"/>
      <c r="V495" s="37"/>
      <c r="W495" s="37"/>
      <c r="X495" s="37" t="s">
        <v>128</v>
      </c>
      <c r="Y495" s="37" t="s">
        <v>110</v>
      </c>
      <c r="Z495" s="37" t="s">
        <v>110</v>
      </c>
      <c r="AA495" s="37" t="s">
        <v>110</v>
      </c>
      <c r="AB495" s="37" t="s">
        <v>110</v>
      </c>
      <c r="AC495" s="37" t="s">
        <v>129</v>
      </c>
      <c r="AD495" s="37">
        <v>86</v>
      </c>
      <c r="AE495" s="37">
        <v>281</v>
      </c>
      <c r="AF495" s="37">
        <v>281</v>
      </c>
      <c r="AG495" s="37" t="s">
        <v>1735</v>
      </c>
      <c r="AH495" s="37" t="s">
        <v>1738</v>
      </c>
      <c r="AI495" s="37"/>
      <c r="AJ495" s="65"/>
      <c r="AK495" s="37"/>
      <c r="AL495" s="37"/>
      <c r="AM495" s="37"/>
      <c r="AN495" s="37"/>
      <c r="AO495" s="37"/>
    </row>
    <row r="496" s="6" customFormat="1" ht="63" customHeight="1" spans="1:41">
      <c r="A496" s="36"/>
      <c r="B496" s="52" t="s">
        <v>1739</v>
      </c>
      <c r="C496" s="49" t="s">
        <v>1674</v>
      </c>
      <c r="D496" s="37" t="s">
        <v>788</v>
      </c>
      <c r="E496" s="37" t="s">
        <v>789</v>
      </c>
      <c r="F496" s="37" t="s">
        <v>131</v>
      </c>
      <c r="G496" s="37" t="s">
        <v>230</v>
      </c>
      <c r="H496" s="37" t="s">
        <v>1048</v>
      </c>
      <c r="I496" s="37"/>
      <c r="J496" s="114">
        <v>133</v>
      </c>
      <c r="K496" s="114">
        <v>133</v>
      </c>
      <c r="L496" s="114">
        <v>133</v>
      </c>
      <c r="M496" s="37"/>
      <c r="N496" s="37"/>
      <c r="O496" s="37"/>
      <c r="P496" s="37"/>
      <c r="Q496" s="37"/>
      <c r="R496" s="37"/>
      <c r="S496" s="37"/>
      <c r="T496" s="37"/>
      <c r="U496" s="37"/>
      <c r="V496" s="37"/>
      <c r="W496" s="37"/>
      <c r="X496" s="37" t="s">
        <v>128</v>
      </c>
      <c r="Y496" s="37" t="s">
        <v>110</v>
      </c>
      <c r="Z496" s="37" t="s">
        <v>110</v>
      </c>
      <c r="AA496" s="37" t="s">
        <v>110</v>
      </c>
      <c r="AB496" s="37" t="s">
        <v>110</v>
      </c>
      <c r="AC496" s="37" t="s">
        <v>129</v>
      </c>
      <c r="AD496" s="37">
        <v>123</v>
      </c>
      <c r="AE496" s="37">
        <v>416</v>
      </c>
      <c r="AF496" s="37">
        <v>416</v>
      </c>
      <c r="AG496" s="37" t="s">
        <v>1735</v>
      </c>
      <c r="AH496" s="37" t="s">
        <v>1740</v>
      </c>
      <c r="AI496" s="37"/>
      <c r="AJ496" s="65"/>
      <c r="AK496" s="37"/>
      <c r="AL496" s="37"/>
      <c r="AM496" s="37"/>
      <c r="AN496" s="37"/>
      <c r="AO496" s="37"/>
    </row>
    <row r="497" s="6" customFormat="1" ht="63" customHeight="1" spans="1:41">
      <c r="A497" s="36"/>
      <c r="B497" s="52" t="s">
        <v>1741</v>
      </c>
      <c r="C497" s="49" t="s">
        <v>1674</v>
      </c>
      <c r="D497" s="37" t="s">
        <v>788</v>
      </c>
      <c r="E497" s="37" t="s">
        <v>1101</v>
      </c>
      <c r="F497" s="37" t="s">
        <v>131</v>
      </c>
      <c r="G497" s="37" t="s">
        <v>230</v>
      </c>
      <c r="H497" s="37" t="s">
        <v>1262</v>
      </c>
      <c r="I497" s="37"/>
      <c r="J497" s="114">
        <v>133.666666666667</v>
      </c>
      <c r="K497" s="114">
        <v>133.666666666667</v>
      </c>
      <c r="L497" s="114">
        <v>133.666666666667</v>
      </c>
      <c r="M497" s="37"/>
      <c r="N497" s="37"/>
      <c r="O497" s="37"/>
      <c r="P497" s="37"/>
      <c r="Q497" s="37"/>
      <c r="R497" s="37"/>
      <c r="S497" s="37"/>
      <c r="T497" s="37"/>
      <c r="U497" s="37"/>
      <c r="V497" s="37"/>
      <c r="W497" s="37"/>
      <c r="X497" s="37" t="s">
        <v>128</v>
      </c>
      <c r="Y497" s="37" t="s">
        <v>110</v>
      </c>
      <c r="Z497" s="37" t="s">
        <v>110</v>
      </c>
      <c r="AA497" s="37" t="s">
        <v>110</v>
      </c>
      <c r="AB497" s="37" t="s">
        <v>110</v>
      </c>
      <c r="AC497" s="37" t="s">
        <v>129</v>
      </c>
      <c r="AD497" s="37">
        <v>144</v>
      </c>
      <c r="AE497" s="37">
        <v>517</v>
      </c>
      <c r="AF497" s="37">
        <v>517</v>
      </c>
      <c r="AG497" s="37" t="s">
        <v>1735</v>
      </c>
      <c r="AH497" s="37" t="s">
        <v>1742</v>
      </c>
      <c r="AI497" s="37"/>
      <c r="AJ497" s="65"/>
      <c r="AK497" s="37"/>
      <c r="AL497" s="37"/>
      <c r="AM497" s="37"/>
      <c r="AN497" s="37"/>
      <c r="AO497" s="37"/>
    </row>
    <row r="498" s="6" customFormat="1" ht="63" customHeight="1" spans="1:41">
      <c r="A498" s="36"/>
      <c r="B498" s="52" t="s">
        <v>1743</v>
      </c>
      <c r="C498" s="49" t="s">
        <v>1674</v>
      </c>
      <c r="D498" s="37" t="s">
        <v>788</v>
      </c>
      <c r="E498" s="37" t="s">
        <v>1064</v>
      </c>
      <c r="F498" s="37" t="s">
        <v>131</v>
      </c>
      <c r="G498" s="37" t="s">
        <v>230</v>
      </c>
      <c r="H498" s="37" t="s">
        <v>1065</v>
      </c>
      <c r="I498" s="37"/>
      <c r="J498" s="114">
        <v>75</v>
      </c>
      <c r="K498" s="114">
        <v>75</v>
      </c>
      <c r="L498" s="114">
        <v>75</v>
      </c>
      <c r="M498" s="37"/>
      <c r="N498" s="37"/>
      <c r="O498" s="37"/>
      <c r="P498" s="37"/>
      <c r="Q498" s="37"/>
      <c r="R498" s="37"/>
      <c r="S498" s="37"/>
      <c r="T498" s="37"/>
      <c r="U498" s="37"/>
      <c r="V498" s="37"/>
      <c r="W498" s="37"/>
      <c r="X498" s="37" t="s">
        <v>128</v>
      </c>
      <c r="Y498" s="37" t="s">
        <v>110</v>
      </c>
      <c r="Z498" s="37" t="s">
        <v>129</v>
      </c>
      <c r="AA498" s="37" t="s">
        <v>110</v>
      </c>
      <c r="AB498" s="37" t="s">
        <v>129</v>
      </c>
      <c r="AC498" s="37" t="s">
        <v>129</v>
      </c>
      <c r="AD498" s="37">
        <v>71</v>
      </c>
      <c r="AE498" s="37">
        <v>264</v>
      </c>
      <c r="AF498" s="37">
        <v>264</v>
      </c>
      <c r="AG498" s="37" t="s">
        <v>1735</v>
      </c>
      <c r="AH498" s="37" t="s">
        <v>1744</v>
      </c>
      <c r="AI498" s="37"/>
      <c r="AJ498" s="65"/>
      <c r="AK498" s="37"/>
      <c r="AL498" s="37"/>
      <c r="AM498" s="37"/>
      <c r="AN498" s="37"/>
      <c r="AO498" s="37"/>
    </row>
    <row r="499" s="6" customFormat="1" ht="63" customHeight="1" spans="1:41">
      <c r="A499" s="36"/>
      <c r="B499" s="52" t="s">
        <v>1745</v>
      </c>
      <c r="C499" s="49" t="s">
        <v>1674</v>
      </c>
      <c r="D499" s="37" t="s">
        <v>788</v>
      </c>
      <c r="E499" s="37" t="s">
        <v>1497</v>
      </c>
      <c r="F499" s="37" t="s">
        <v>131</v>
      </c>
      <c r="G499" s="37" t="s">
        <v>230</v>
      </c>
      <c r="H499" s="37" t="s">
        <v>1498</v>
      </c>
      <c r="I499" s="37"/>
      <c r="J499" s="114">
        <v>100</v>
      </c>
      <c r="K499" s="114">
        <v>100</v>
      </c>
      <c r="L499" s="114">
        <v>100</v>
      </c>
      <c r="M499" s="37"/>
      <c r="N499" s="37"/>
      <c r="O499" s="37"/>
      <c r="P499" s="37"/>
      <c r="Q499" s="37"/>
      <c r="R499" s="37"/>
      <c r="S499" s="37"/>
      <c r="T499" s="37"/>
      <c r="U499" s="37"/>
      <c r="V499" s="37"/>
      <c r="W499" s="37"/>
      <c r="X499" s="37" t="s">
        <v>128</v>
      </c>
      <c r="Y499" s="37" t="s">
        <v>110</v>
      </c>
      <c r="Z499" s="37" t="s">
        <v>129</v>
      </c>
      <c r="AA499" s="37" t="s">
        <v>110</v>
      </c>
      <c r="AB499" s="37" t="s">
        <v>129</v>
      </c>
      <c r="AC499" s="37" t="s">
        <v>129</v>
      </c>
      <c r="AD499" s="37">
        <v>107</v>
      </c>
      <c r="AE499" s="37">
        <v>338</v>
      </c>
      <c r="AF499" s="37">
        <v>338</v>
      </c>
      <c r="AG499" s="37" t="s">
        <v>1735</v>
      </c>
      <c r="AH499" s="37" t="s">
        <v>1746</v>
      </c>
      <c r="AI499" s="37"/>
      <c r="AJ499" s="65"/>
      <c r="AK499" s="37"/>
      <c r="AL499" s="37"/>
      <c r="AM499" s="37"/>
      <c r="AN499" s="37"/>
      <c r="AO499" s="37"/>
    </row>
    <row r="500" s="6" customFormat="1" ht="63" customHeight="1" spans="1:41">
      <c r="A500" s="36"/>
      <c r="B500" s="52" t="s">
        <v>1747</v>
      </c>
      <c r="C500" s="49" t="s">
        <v>1674</v>
      </c>
      <c r="D500" s="37" t="s">
        <v>788</v>
      </c>
      <c r="E500" s="37" t="s">
        <v>1502</v>
      </c>
      <c r="F500" s="37" t="s">
        <v>131</v>
      </c>
      <c r="G500" s="37" t="s">
        <v>230</v>
      </c>
      <c r="H500" s="37" t="s">
        <v>1503</v>
      </c>
      <c r="I500" s="37"/>
      <c r="J500" s="114">
        <v>75</v>
      </c>
      <c r="K500" s="114">
        <v>75</v>
      </c>
      <c r="L500" s="114">
        <v>75</v>
      </c>
      <c r="M500" s="37"/>
      <c r="N500" s="37"/>
      <c r="O500" s="37"/>
      <c r="P500" s="37"/>
      <c r="Q500" s="37"/>
      <c r="R500" s="37"/>
      <c r="S500" s="37"/>
      <c r="T500" s="37"/>
      <c r="U500" s="37"/>
      <c r="V500" s="37"/>
      <c r="W500" s="37"/>
      <c r="X500" s="37" t="s">
        <v>128</v>
      </c>
      <c r="Y500" s="37" t="s">
        <v>110</v>
      </c>
      <c r="Z500" s="37" t="s">
        <v>129</v>
      </c>
      <c r="AA500" s="37" t="s">
        <v>110</v>
      </c>
      <c r="AB500" s="37" t="s">
        <v>129</v>
      </c>
      <c r="AC500" s="37" t="s">
        <v>129</v>
      </c>
      <c r="AD500" s="37">
        <v>42</v>
      </c>
      <c r="AE500" s="37">
        <v>453</v>
      </c>
      <c r="AF500" s="37">
        <v>453</v>
      </c>
      <c r="AG500" s="37" t="s">
        <v>1735</v>
      </c>
      <c r="AH500" s="37" t="s">
        <v>1748</v>
      </c>
      <c r="AI500" s="37"/>
      <c r="AJ500" s="65"/>
      <c r="AK500" s="37"/>
      <c r="AL500" s="37"/>
      <c r="AM500" s="37"/>
      <c r="AN500" s="37"/>
      <c r="AO500" s="37"/>
    </row>
    <row r="501" s="6" customFormat="1" ht="63" customHeight="1" spans="1:41">
      <c r="A501" s="36"/>
      <c r="B501" s="52" t="s">
        <v>1749</v>
      </c>
      <c r="C501" s="49" t="s">
        <v>1674</v>
      </c>
      <c r="D501" s="37" t="s">
        <v>788</v>
      </c>
      <c r="E501" s="37" t="s">
        <v>795</v>
      </c>
      <c r="F501" s="37" t="s">
        <v>131</v>
      </c>
      <c r="G501" s="37" t="s">
        <v>230</v>
      </c>
      <c r="H501" s="37" t="s">
        <v>796</v>
      </c>
      <c r="I501" s="37"/>
      <c r="J501" s="114">
        <v>75</v>
      </c>
      <c r="K501" s="114">
        <v>75</v>
      </c>
      <c r="L501" s="114">
        <v>75</v>
      </c>
      <c r="M501" s="37"/>
      <c r="N501" s="37"/>
      <c r="O501" s="37"/>
      <c r="P501" s="37"/>
      <c r="Q501" s="37"/>
      <c r="R501" s="37"/>
      <c r="S501" s="37"/>
      <c r="T501" s="37"/>
      <c r="U501" s="37"/>
      <c r="V501" s="37"/>
      <c r="W501" s="37"/>
      <c r="X501" s="37" t="s">
        <v>128</v>
      </c>
      <c r="Y501" s="37" t="s">
        <v>110</v>
      </c>
      <c r="Z501" s="37" t="s">
        <v>129</v>
      </c>
      <c r="AA501" s="37" t="s">
        <v>110</v>
      </c>
      <c r="AB501" s="37" t="s">
        <v>129</v>
      </c>
      <c r="AC501" s="37" t="s">
        <v>129</v>
      </c>
      <c r="AD501" s="37">
        <v>47</v>
      </c>
      <c r="AE501" s="37">
        <v>130</v>
      </c>
      <c r="AF501" s="37">
        <v>130</v>
      </c>
      <c r="AG501" s="37" t="s">
        <v>1735</v>
      </c>
      <c r="AH501" s="37" t="s">
        <v>727</v>
      </c>
      <c r="AI501" s="37"/>
      <c r="AJ501" s="65"/>
      <c r="AK501" s="37"/>
      <c r="AL501" s="37"/>
      <c r="AM501" s="37"/>
      <c r="AN501" s="37"/>
      <c r="AO501" s="37"/>
    </row>
    <row r="502" s="6" customFormat="1" ht="63" customHeight="1" spans="1:41">
      <c r="A502" s="36"/>
      <c r="B502" s="52" t="s">
        <v>1750</v>
      </c>
      <c r="C502" s="49" t="s">
        <v>1674</v>
      </c>
      <c r="D502" s="37" t="s">
        <v>788</v>
      </c>
      <c r="E502" s="37" t="s">
        <v>1095</v>
      </c>
      <c r="F502" s="37" t="s">
        <v>131</v>
      </c>
      <c r="G502" s="37" t="s">
        <v>230</v>
      </c>
      <c r="H502" s="37" t="s">
        <v>1751</v>
      </c>
      <c r="I502" s="37"/>
      <c r="J502" s="114">
        <v>66.6666666666667</v>
      </c>
      <c r="K502" s="114">
        <v>66.6666666666667</v>
      </c>
      <c r="L502" s="114">
        <v>66.6666666666667</v>
      </c>
      <c r="M502" s="37"/>
      <c r="N502" s="37"/>
      <c r="O502" s="37"/>
      <c r="P502" s="37"/>
      <c r="Q502" s="37"/>
      <c r="R502" s="37"/>
      <c r="S502" s="37"/>
      <c r="T502" s="37"/>
      <c r="U502" s="37"/>
      <c r="V502" s="37"/>
      <c r="W502" s="37"/>
      <c r="X502" s="37" t="s">
        <v>128</v>
      </c>
      <c r="Y502" s="37" t="s">
        <v>110</v>
      </c>
      <c r="Z502" s="37" t="s">
        <v>129</v>
      </c>
      <c r="AA502" s="37" t="s">
        <v>110</v>
      </c>
      <c r="AB502" s="37" t="s">
        <v>129</v>
      </c>
      <c r="AC502" s="37" t="s">
        <v>129</v>
      </c>
      <c r="AD502" s="37">
        <v>84</v>
      </c>
      <c r="AE502" s="37">
        <v>326</v>
      </c>
      <c r="AF502" s="37">
        <v>326</v>
      </c>
      <c r="AG502" s="37" t="s">
        <v>1735</v>
      </c>
      <c r="AH502" s="37" t="s">
        <v>1752</v>
      </c>
      <c r="AI502" s="37"/>
      <c r="AJ502" s="65"/>
      <c r="AK502" s="37"/>
      <c r="AL502" s="37"/>
      <c r="AM502" s="37"/>
      <c r="AN502" s="37"/>
      <c r="AO502" s="37"/>
    </row>
    <row r="503" s="6" customFormat="1" ht="63" customHeight="1" spans="1:41">
      <c r="A503" s="36"/>
      <c r="B503" s="52" t="s">
        <v>1753</v>
      </c>
      <c r="C503" s="49" t="s">
        <v>1674</v>
      </c>
      <c r="D503" s="37" t="s">
        <v>788</v>
      </c>
      <c r="E503" s="37" t="s">
        <v>1510</v>
      </c>
      <c r="F503" s="37" t="s">
        <v>131</v>
      </c>
      <c r="G503" s="37" t="s">
        <v>230</v>
      </c>
      <c r="H503" s="37" t="s">
        <v>1511</v>
      </c>
      <c r="I503" s="37"/>
      <c r="J503" s="114">
        <v>83.3333333333333</v>
      </c>
      <c r="K503" s="114">
        <v>83.3333333333333</v>
      </c>
      <c r="L503" s="114">
        <v>83.3333333333333</v>
      </c>
      <c r="M503" s="37"/>
      <c r="N503" s="37"/>
      <c r="O503" s="37"/>
      <c r="P503" s="37"/>
      <c r="Q503" s="37"/>
      <c r="R503" s="37"/>
      <c r="S503" s="37"/>
      <c r="T503" s="37"/>
      <c r="U503" s="37"/>
      <c r="V503" s="37"/>
      <c r="W503" s="37"/>
      <c r="X503" s="37" t="s">
        <v>128</v>
      </c>
      <c r="Y503" s="37" t="s">
        <v>110</v>
      </c>
      <c r="Z503" s="37" t="s">
        <v>129</v>
      </c>
      <c r="AA503" s="37" t="s">
        <v>110</v>
      </c>
      <c r="AB503" s="37" t="s">
        <v>129</v>
      </c>
      <c r="AC503" s="37" t="s">
        <v>129</v>
      </c>
      <c r="AD503" s="37">
        <v>94</v>
      </c>
      <c r="AE503" s="37">
        <v>332</v>
      </c>
      <c r="AF503" s="37">
        <v>332</v>
      </c>
      <c r="AG503" s="37" t="s">
        <v>1735</v>
      </c>
      <c r="AH503" s="37" t="s">
        <v>1754</v>
      </c>
      <c r="AI503" s="37"/>
      <c r="AJ503" s="65"/>
      <c r="AK503" s="37"/>
      <c r="AL503" s="37"/>
      <c r="AM503" s="37"/>
      <c r="AN503" s="37"/>
      <c r="AO503" s="37"/>
    </row>
    <row r="504" s="14" customFormat="1" ht="63" customHeight="1" spans="1:41">
      <c r="A504" s="51"/>
      <c r="B504" s="52" t="s">
        <v>1755</v>
      </c>
      <c r="C504" s="49" t="s">
        <v>1674</v>
      </c>
      <c r="D504" s="37" t="s">
        <v>569</v>
      </c>
      <c r="E504" s="37" t="s">
        <v>596</v>
      </c>
      <c r="F504" s="37">
        <v>2020</v>
      </c>
      <c r="G504" s="37" t="s">
        <v>230</v>
      </c>
      <c r="H504" s="37" t="s">
        <v>597</v>
      </c>
      <c r="I504" s="37"/>
      <c r="J504" s="37">
        <v>66.7</v>
      </c>
      <c r="K504" s="37">
        <v>66.7</v>
      </c>
      <c r="L504" s="37">
        <v>66.7</v>
      </c>
      <c r="M504" s="54"/>
      <c r="N504" s="54"/>
      <c r="O504" s="54"/>
      <c r="P504" s="54"/>
      <c r="Q504" s="54"/>
      <c r="R504" s="54"/>
      <c r="S504" s="54"/>
      <c r="T504" s="54"/>
      <c r="U504" s="54"/>
      <c r="V504" s="54"/>
      <c r="W504" s="54"/>
      <c r="X504" s="37" t="s">
        <v>109</v>
      </c>
      <c r="Y504" s="54" t="s">
        <v>110</v>
      </c>
      <c r="Z504" s="54" t="s">
        <v>129</v>
      </c>
      <c r="AA504" s="54" t="s">
        <v>110</v>
      </c>
      <c r="AB504" s="54" t="s">
        <v>129</v>
      </c>
      <c r="AC504" s="54" t="s">
        <v>129</v>
      </c>
      <c r="AD504" s="37">
        <v>137</v>
      </c>
      <c r="AE504" s="37">
        <v>395</v>
      </c>
      <c r="AF504" s="37">
        <v>395</v>
      </c>
      <c r="AG504" s="37" t="s">
        <v>1675</v>
      </c>
      <c r="AH504" s="37" t="s">
        <v>1756</v>
      </c>
      <c r="AI504" s="54"/>
      <c r="AJ504" s="102"/>
      <c r="AK504" s="103"/>
      <c r="AL504" s="103"/>
      <c r="AM504" s="103"/>
      <c r="AN504" s="103"/>
      <c r="AO504" s="103"/>
    </row>
    <row r="505" s="14" customFormat="1" ht="63" customHeight="1" spans="1:41">
      <c r="A505" s="51"/>
      <c r="B505" s="52" t="s">
        <v>1757</v>
      </c>
      <c r="C505" s="49" t="s">
        <v>1674</v>
      </c>
      <c r="D505" s="37" t="s">
        <v>569</v>
      </c>
      <c r="E505" s="37" t="s">
        <v>584</v>
      </c>
      <c r="F505" s="37">
        <v>2020</v>
      </c>
      <c r="G505" s="37" t="s">
        <v>230</v>
      </c>
      <c r="H505" s="37" t="s">
        <v>817</v>
      </c>
      <c r="I505" s="37"/>
      <c r="J505" s="37">
        <v>50</v>
      </c>
      <c r="K505" s="37">
        <v>50</v>
      </c>
      <c r="L505" s="37">
        <v>50</v>
      </c>
      <c r="M505" s="54"/>
      <c r="N505" s="54"/>
      <c r="O505" s="54"/>
      <c r="P505" s="54"/>
      <c r="Q505" s="54"/>
      <c r="R505" s="54"/>
      <c r="S505" s="54"/>
      <c r="T505" s="54"/>
      <c r="U505" s="54"/>
      <c r="V505" s="54"/>
      <c r="W505" s="54"/>
      <c r="X505" s="37" t="s">
        <v>109</v>
      </c>
      <c r="Y505" s="54" t="s">
        <v>110</v>
      </c>
      <c r="Z505" s="54" t="s">
        <v>129</v>
      </c>
      <c r="AA505" s="54" t="s">
        <v>110</v>
      </c>
      <c r="AB505" s="54" t="s">
        <v>129</v>
      </c>
      <c r="AC505" s="54" t="s">
        <v>129</v>
      </c>
      <c r="AD505" s="37">
        <v>57</v>
      </c>
      <c r="AE505" s="37">
        <v>188</v>
      </c>
      <c r="AF505" s="37">
        <v>188</v>
      </c>
      <c r="AG505" s="37" t="s">
        <v>1675</v>
      </c>
      <c r="AH505" s="37" t="s">
        <v>1758</v>
      </c>
      <c r="AI505" s="54"/>
      <c r="AJ505" s="102"/>
      <c r="AK505" s="103"/>
      <c r="AL505" s="103"/>
      <c r="AM505" s="103"/>
      <c r="AN505" s="103"/>
      <c r="AO505" s="103"/>
    </row>
    <row r="506" s="14" customFormat="1" ht="63" customHeight="1" spans="1:41">
      <c r="A506" s="51"/>
      <c r="B506" s="52" t="s">
        <v>1759</v>
      </c>
      <c r="C506" s="49" t="s">
        <v>1674</v>
      </c>
      <c r="D506" s="37" t="s">
        <v>569</v>
      </c>
      <c r="E506" s="37" t="s">
        <v>576</v>
      </c>
      <c r="F506" s="37">
        <v>2020</v>
      </c>
      <c r="G506" s="37" t="s">
        <v>230</v>
      </c>
      <c r="H506" s="37" t="s">
        <v>577</v>
      </c>
      <c r="I506" s="37"/>
      <c r="J506" s="37">
        <v>50</v>
      </c>
      <c r="K506" s="37">
        <v>50</v>
      </c>
      <c r="L506" s="37">
        <v>50</v>
      </c>
      <c r="M506" s="54"/>
      <c r="N506" s="54"/>
      <c r="O506" s="54"/>
      <c r="P506" s="54"/>
      <c r="Q506" s="54"/>
      <c r="R506" s="54"/>
      <c r="S506" s="54"/>
      <c r="T506" s="54"/>
      <c r="U506" s="54"/>
      <c r="V506" s="54"/>
      <c r="W506" s="54"/>
      <c r="X506" s="37" t="s">
        <v>109</v>
      </c>
      <c r="Y506" s="54" t="s">
        <v>110</v>
      </c>
      <c r="Z506" s="54" t="s">
        <v>129</v>
      </c>
      <c r="AA506" s="54" t="s">
        <v>110</v>
      </c>
      <c r="AB506" s="54" t="s">
        <v>129</v>
      </c>
      <c r="AC506" s="54" t="s">
        <v>129</v>
      </c>
      <c r="AD506" s="37">
        <v>73</v>
      </c>
      <c r="AE506" s="37">
        <v>232</v>
      </c>
      <c r="AF506" s="37">
        <v>232</v>
      </c>
      <c r="AG506" s="37" t="s">
        <v>1675</v>
      </c>
      <c r="AH506" s="37" t="s">
        <v>1760</v>
      </c>
      <c r="AI506" s="54"/>
      <c r="AJ506" s="102"/>
      <c r="AK506" s="103"/>
      <c r="AL506" s="103"/>
      <c r="AM506" s="103"/>
      <c r="AN506" s="103"/>
      <c r="AO506" s="103"/>
    </row>
    <row r="507" s="14" customFormat="1" ht="63" customHeight="1" spans="1:41">
      <c r="A507" s="51"/>
      <c r="B507" s="52" t="s">
        <v>1761</v>
      </c>
      <c r="C507" s="49" t="s">
        <v>1674</v>
      </c>
      <c r="D507" s="37" t="s">
        <v>569</v>
      </c>
      <c r="E507" s="37" t="s">
        <v>570</v>
      </c>
      <c r="F507" s="37">
        <v>2020</v>
      </c>
      <c r="G507" s="37" t="s">
        <v>230</v>
      </c>
      <c r="H507" s="37" t="s">
        <v>571</v>
      </c>
      <c r="I507" s="37"/>
      <c r="J507" s="37">
        <v>33.3</v>
      </c>
      <c r="K507" s="37">
        <v>33.3</v>
      </c>
      <c r="L507" s="37">
        <v>33.3</v>
      </c>
      <c r="M507" s="54"/>
      <c r="N507" s="54"/>
      <c r="O507" s="54"/>
      <c r="P507" s="54"/>
      <c r="Q507" s="54"/>
      <c r="R507" s="54"/>
      <c r="S507" s="54"/>
      <c r="T507" s="54"/>
      <c r="U507" s="54"/>
      <c r="V507" s="54"/>
      <c r="W507" s="54"/>
      <c r="X507" s="37" t="s">
        <v>109</v>
      </c>
      <c r="Y507" s="54" t="s">
        <v>110</v>
      </c>
      <c r="Z507" s="54" t="s">
        <v>129</v>
      </c>
      <c r="AA507" s="54" t="s">
        <v>110</v>
      </c>
      <c r="AB507" s="54" t="s">
        <v>129</v>
      </c>
      <c r="AC507" s="54" t="s">
        <v>129</v>
      </c>
      <c r="AD507" s="37">
        <v>62</v>
      </c>
      <c r="AE507" s="37">
        <v>196</v>
      </c>
      <c r="AF507" s="37">
        <v>196</v>
      </c>
      <c r="AG507" s="37" t="s">
        <v>1675</v>
      </c>
      <c r="AH507" s="37" t="s">
        <v>1762</v>
      </c>
      <c r="AI507" s="54"/>
      <c r="AJ507" s="102"/>
      <c r="AK507" s="103"/>
      <c r="AL507" s="103"/>
      <c r="AM507" s="103"/>
      <c r="AN507" s="103"/>
      <c r="AO507" s="103"/>
    </row>
    <row r="508" s="11" customFormat="1" ht="63" customHeight="1" spans="1:16375">
      <c r="A508" s="37"/>
      <c r="B508" s="52" t="s">
        <v>1763</v>
      </c>
      <c r="C508" s="49" t="s">
        <v>1674</v>
      </c>
      <c r="D508" s="37" t="s">
        <v>219</v>
      </c>
      <c r="E508" s="37" t="s">
        <v>626</v>
      </c>
      <c r="F508" s="37">
        <v>2020</v>
      </c>
      <c r="G508" s="37" t="s">
        <v>230</v>
      </c>
      <c r="H508" s="37" t="s">
        <v>1128</v>
      </c>
      <c r="I508" s="37"/>
      <c r="J508" s="37">
        <v>30</v>
      </c>
      <c r="K508" s="37">
        <v>30</v>
      </c>
      <c r="L508" s="37">
        <v>30</v>
      </c>
      <c r="M508" s="37"/>
      <c r="N508" s="37"/>
      <c r="O508" s="37"/>
      <c r="P508" s="37"/>
      <c r="Q508" s="37"/>
      <c r="R508" s="37"/>
      <c r="S508" s="37"/>
      <c r="T508" s="37"/>
      <c r="U508" s="37"/>
      <c r="V508" s="37"/>
      <c r="W508" s="37"/>
      <c r="X508" s="37" t="s">
        <v>109</v>
      </c>
      <c r="Y508" s="37" t="s">
        <v>110</v>
      </c>
      <c r="Z508" s="37" t="s">
        <v>129</v>
      </c>
      <c r="AA508" s="37" t="s">
        <v>110</v>
      </c>
      <c r="AB508" s="37" t="s">
        <v>129</v>
      </c>
      <c r="AC508" s="37" t="s">
        <v>129</v>
      </c>
      <c r="AD508" s="37">
        <v>5</v>
      </c>
      <c r="AE508" s="37">
        <v>15</v>
      </c>
      <c r="AF508" s="37">
        <v>15</v>
      </c>
      <c r="AG508" s="37" t="s">
        <v>1675</v>
      </c>
      <c r="AH508" s="37" t="s">
        <v>1764</v>
      </c>
      <c r="AI508" s="37"/>
      <c r="AJ508" s="65"/>
      <c r="XEP508" s="15"/>
      <c r="XEQ508" s="15"/>
      <c r="XER508" s="15"/>
      <c r="XES508" s="15"/>
      <c r="XET508" s="15"/>
      <c r="XEU508" s="15"/>
    </row>
    <row r="509" s="6" customFormat="1" ht="63" customHeight="1" spans="1:16375">
      <c r="A509" s="36"/>
      <c r="B509" s="52" t="s">
        <v>1765</v>
      </c>
      <c r="C509" s="49" t="s">
        <v>1674</v>
      </c>
      <c r="D509" s="37" t="s">
        <v>219</v>
      </c>
      <c r="E509" s="37" t="s">
        <v>804</v>
      </c>
      <c r="F509" s="37">
        <v>2020</v>
      </c>
      <c r="G509" s="37" t="s">
        <v>230</v>
      </c>
      <c r="H509" s="37" t="s">
        <v>805</v>
      </c>
      <c r="I509" s="53"/>
      <c r="J509" s="37">
        <v>30</v>
      </c>
      <c r="K509" s="37">
        <v>30</v>
      </c>
      <c r="L509" s="54">
        <v>30</v>
      </c>
      <c r="M509" s="54"/>
      <c r="N509" s="54"/>
      <c r="O509" s="54"/>
      <c r="P509" s="54"/>
      <c r="Q509" s="54"/>
      <c r="R509" s="54"/>
      <c r="S509" s="54"/>
      <c r="T509" s="54"/>
      <c r="U509" s="54"/>
      <c r="V509" s="54"/>
      <c r="W509" s="54"/>
      <c r="X509" s="37" t="s">
        <v>109</v>
      </c>
      <c r="Y509" s="37" t="s">
        <v>110</v>
      </c>
      <c r="Z509" s="37" t="s">
        <v>129</v>
      </c>
      <c r="AA509" s="37" t="s">
        <v>110</v>
      </c>
      <c r="AB509" s="37" t="s">
        <v>129</v>
      </c>
      <c r="AC509" s="37" t="s">
        <v>129</v>
      </c>
      <c r="AD509" s="37">
        <v>5</v>
      </c>
      <c r="AE509" s="51">
        <v>16</v>
      </c>
      <c r="AF509" s="51">
        <v>16</v>
      </c>
      <c r="AG509" s="37" t="s">
        <v>1675</v>
      </c>
      <c r="AH509" s="37" t="s">
        <v>1764</v>
      </c>
      <c r="AI509" s="37"/>
      <c r="AJ509" s="66"/>
      <c r="XEP509" s="15"/>
      <c r="XEQ509" s="15"/>
      <c r="XER509" s="15"/>
      <c r="XES509" s="15"/>
      <c r="XET509" s="15"/>
      <c r="XEU509" s="15"/>
    </row>
    <row r="510" s="6" customFormat="1" ht="63" customHeight="1" spans="1:16375">
      <c r="A510" s="36"/>
      <c r="B510" s="52" t="s">
        <v>1766</v>
      </c>
      <c r="C510" s="49" t="s">
        <v>1674</v>
      </c>
      <c r="D510" s="37" t="s">
        <v>219</v>
      </c>
      <c r="E510" s="37" t="s">
        <v>1145</v>
      </c>
      <c r="F510" s="37">
        <v>2020</v>
      </c>
      <c r="G510" s="37" t="s">
        <v>230</v>
      </c>
      <c r="H510" s="37" t="s">
        <v>1550</v>
      </c>
      <c r="I510" s="53"/>
      <c r="J510" s="37">
        <v>36</v>
      </c>
      <c r="K510" s="37">
        <v>36</v>
      </c>
      <c r="L510" s="54">
        <v>36</v>
      </c>
      <c r="M510" s="54"/>
      <c r="N510" s="54"/>
      <c r="O510" s="54"/>
      <c r="P510" s="54"/>
      <c r="Q510" s="54"/>
      <c r="R510" s="54"/>
      <c r="S510" s="54"/>
      <c r="T510" s="54"/>
      <c r="U510" s="54"/>
      <c r="V510" s="54"/>
      <c r="W510" s="54"/>
      <c r="X510" s="37" t="s">
        <v>109</v>
      </c>
      <c r="Y510" s="37" t="s">
        <v>110</v>
      </c>
      <c r="Z510" s="37" t="s">
        <v>129</v>
      </c>
      <c r="AA510" s="37" t="s">
        <v>110</v>
      </c>
      <c r="AB510" s="37" t="s">
        <v>129</v>
      </c>
      <c r="AC510" s="37" t="s">
        <v>129</v>
      </c>
      <c r="AD510" s="37">
        <v>6</v>
      </c>
      <c r="AE510" s="51">
        <v>29</v>
      </c>
      <c r="AF510" s="51">
        <v>29</v>
      </c>
      <c r="AG510" s="37" t="s">
        <v>1675</v>
      </c>
      <c r="AH510" s="37" t="s">
        <v>1764</v>
      </c>
      <c r="AI510" s="37"/>
      <c r="AJ510" s="66"/>
      <c r="XEP510" s="15"/>
      <c r="XEQ510" s="15"/>
      <c r="XER510" s="15"/>
      <c r="XES510" s="15"/>
      <c r="XET510" s="15"/>
      <c r="XEU510" s="15"/>
    </row>
    <row r="511" s="6" customFormat="1" ht="63" customHeight="1" spans="1:16375">
      <c r="A511" s="36"/>
      <c r="B511" s="52" t="s">
        <v>1767</v>
      </c>
      <c r="C511" s="49" t="s">
        <v>1674</v>
      </c>
      <c r="D511" s="37" t="s">
        <v>219</v>
      </c>
      <c r="E511" s="37" t="s">
        <v>1201</v>
      </c>
      <c r="F511" s="37">
        <v>2020</v>
      </c>
      <c r="G511" s="37" t="s">
        <v>230</v>
      </c>
      <c r="H511" s="37" t="s">
        <v>1318</v>
      </c>
      <c r="I511" s="53"/>
      <c r="J511" s="37">
        <v>36</v>
      </c>
      <c r="K511" s="37">
        <v>36</v>
      </c>
      <c r="L511" s="54">
        <v>36</v>
      </c>
      <c r="M511" s="54"/>
      <c r="N511" s="54"/>
      <c r="O511" s="54"/>
      <c r="P511" s="54"/>
      <c r="Q511" s="54"/>
      <c r="R511" s="54"/>
      <c r="S511" s="54"/>
      <c r="T511" s="54"/>
      <c r="U511" s="54"/>
      <c r="V511" s="54"/>
      <c r="W511" s="54"/>
      <c r="X511" s="37" t="s">
        <v>109</v>
      </c>
      <c r="Y511" s="37" t="s">
        <v>110</v>
      </c>
      <c r="Z511" s="37" t="s">
        <v>129</v>
      </c>
      <c r="AA511" s="37" t="s">
        <v>110</v>
      </c>
      <c r="AB511" s="37" t="s">
        <v>129</v>
      </c>
      <c r="AC511" s="37" t="s">
        <v>129</v>
      </c>
      <c r="AD511" s="37">
        <v>6</v>
      </c>
      <c r="AE511" s="51">
        <v>25</v>
      </c>
      <c r="AF511" s="51">
        <v>25</v>
      </c>
      <c r="AG511" s="37" t="s">
        <v>1675</v>
      </c>
      <c r="AH511" s="37" t="s">
        <v>1764</v>
      </c>
      <c r="AI511" s="37"/>
      <c r="AJ511" s="66"/>
      <c r="XEP511" s="15"/>
      <c r="XEQ511" s="15"/>
      <c r="XER511" s="15"/>
      <c r="XES511" s="15"/>
      <c r="XET511" s="15"/>
      <c r="XEU511" s="15"/>
    </row>
    <row r="512" s="6" customFormat="1" ht="63" customHeight="1" spans="1:16375">
      <c r="A512" s="36"/>
      <c r="B512" s="52" t="s">
        <v>1768</v>
      </c>
      <c r="C512" s="49" t="s">
        <v>1674</v>
      </c>
      <c r="D512" s="37" t="s">
        <v>219</v>
      </c>
      <c r="E512" s="37" t="s">
        <v>1181</v>
      </c>
      <c r="F512" s="37">
        <v>2020</v>
      </c>
      <c r="G512" s="37" t="s">
        <v>230</v>
      </c>
      <c r="H512" s="37" t="s">
        <v>1268</v>
      </c>
      <c r="I512" s="53"/>
      <c r="J512" s="37">
        <v>30</v>
      </c>
      <c r="K512" s="37">
        <v>30</v>
      </c>
      <c r="L512" s="54">
        <v>30</v>
      </c>
      <c r="M512" s="54"/>
      <c r="N512" s="54"/>
      <c r="O512" s="54"/>
      <c r="P512" s="54"/>
      <c r="Q512" s="54"/>
      <c r="R512" s="54"/>
      <c r="S512" s="54"/>
      <c r="T512" s="54"/>
      <c r="U512" s="54"/>
      <c r="V512" s="54"/>
      <c r="W512" s="54"/>
      <c r="X512" s="37" t="s">
        <v>109</v>
      </c>
      <c r="Y512" s="37" t="s">
        <v>110</v>
      </c>
      <c r="Z512" s="37" t="s">
        <v>129</v>
      </c>
      <c r="AA512" s="37" t="s">
        <v>110</v>
      </c>
      <c r="AB512" s="37" t="s">
        <v>129</v>
      </c>
      <c r="AC512" s="37" t="s">
        <v>129</v>
      </c>
      <c r="AD512" s="37">
        <v>5</v>
      </c>
      <c r="AE512" s="51">
        <v>22</v>
      </c>
      <c r="AF512" s="51">
        <v>22</v>
      </c>
      <c r="AG512" s="37" t="s">
        <v>1675</v>
      </c>
      <c r="AH512" s="37" t="s">
        <v>1764</v>
      </c>
      <c r="AI512" s="37"/>
      <c r="AJ512" s="66"/>
      <c r="XEP512" s="15"/>
      <c r="XEQ512" s="15"/>
      <c r="XER512" s="15"/>
      <c r="XES512" s="15"/>
      <c r="XET512" s="15"/>
      <c r="XEU512" s="15"/>
    </row>
    <row r="513" s="6" customFormat="1" ht="63" customHeight="1" spans="1:16375">
      <c r="A513" s="36"/>
      <c r="B513" s="52" t="s">
        <v>1769</v>
      </c>
      <c r="C513" s="49" t="s">
        <v>1674</v>
      </c>
      <c r="D513" s="37" t="s">
        <v>219</v>
      </c>
      <c r="E513" s="37" t="s">
        <v>636</v>
      </c>
      <c r="F513" s="37">
        <v>2020</v>
      </c>
      <c r="G513" s="37" t="s">
        <v>230</v>
      </c>
      <c r="H513" s="37" t="s">
        <v>1770</v>
      </c>
      <c r="I513" s="53"/>
      <c r="J513" s="37">
        <v>36</v>
      </c>
      <c r="K513" s="37">
        <v>36</v>
      </c>
      <c r="L513" s="54">
        <v>36</v>
      </c>
      <c r="M513" s="54"/>
      <c r="N513" s="54"/>
      <c r="O513" s="54"/>
      <c r="P513" s="54"/>
      <c r="Q513" s="54"/>
      <c r="R513" s="54"/>
      <c r="S513" s="54"/>
      <c r="T513" s="54"/>
      <c r="U513" s="54"/>
      <c r="V513" s="54"/>
      <c r="W513" s="54"/>
      <c r="X513" s="37" t="s">
        <v>109</v>
      </c>
      <c r="Y513" s="37" t="s">
        <v>110</v>
      </c>
      <c r="Z513" s="37" t="s">
        <v>129</v>
      </c>
      <c r="AA513" s="37" t="s">
        <v>110</v>
      </c>
      <c r="AB513" s="37" t="s">
        <v>129</v>
      </c>
      <c r="AC513" s="37" t="s">
        <v>129</v>
      </c>
      <c r="AD513" s="37">
        <v>6</v>
      </c>
      <c r="AE513" s="51">
        <v>24</v>
      </c>
      <c r="AF513" s="51">
        <v>24</v>
      </c>
      <c r="AG513" s="37" t="s">
        <v>1675</v>
      </c>
      <c r="AH513" s="37" t="s">
        <v>1764</v>
      </c>
      <c r="AI513" s="37"/>
      <c r="AJ513" s="66"/>
      <c r="XEP513" s="15"/>
      <c r="XEQ513" s="15"/>
      <c r="XER513" s="15"/>
      <c r="XES513" s="15"/>
      <c r="XET513" s="15"/>
      <c r="XEU513" s="15"/>
    </row>
    <row r="514" s="6" customFormat="1" ht="63" customHeight="1" spans="1:16375">
      <c r="A514" s="36"/>
      <c r="B514" s="52" t="s">
        <v>1771</v>
      </c>
      <c r="C514" s="49" t="s">
        <v>1674</v>
      </c>
      <c r="D514" s="37" t="s">
        <v>219</v>
      </c>
      <c r="E514" s="37" t="s">
        <v>622</v>
      </c>
      <c r="F514" s="37">
        <v>2020</v>
      </c>
      <c r="G514" s="37" t="s">
        <v>230</v>
      </c>
      <c r="H514" s="37" t="s">
        <v>1772</v>
      </c>
      <c r="I514" s="53"/>
      <c r="J514" s="37">
        <v>36</v>
      </c>
      <c r="K514" s="37">
        <v>36</v>
      </c>
      <c r="L514" s="54">
        <v>36</v>
      </c>
      <c r="M514" s="54"/>
      <c r="N514" s="54"/>
      <c r="O514" s="54"/>
      <c r="P514" s="54"/>
      <c r="Q514" s="54"/>
      <c r="R514" s="54"/>
      <c r="S514" s="54"/>
      <c r="T514" s="54"/>
      <c r="U514" s="54"/>
      <c r="V514" s="54"/>
      <c r="W514" s="54"/>
      <c r="X514" s="37" t="s">
        <v>109</v>
      </c>
      <c r="Y514" s="37" t="s">
        <v>110</v>
      </c>
      <c r="Z514" s="37" t="s">
        <v>129</v>
      </c>
      <c r="AA514" s="37" t="s">
        <v>110</v>
      </c>
      <c r="AB514" s="37" t="s">
        <v>129</v>
      </c>
      <c r="AC514" s="37" t="s">
        <v>129</v>
      </c>
      <c r="AD514" s="37">
        <v>6</v>
      </c>
      <c r="AE514" s="51">
        <v>26</v>
      </c>
      <c r="AF514" s="51">
        <v>26</v>
      </c>
      <c r="AG514" s="37" t="s">
        <v>1675</v>
      </c>
      <c r="AH514" s="37" t="s">
        <v>1764</v>
      </c>
      <c r="AI514" s="37"/>
      <c r="AJ514" s="66"/>
      <c r="XEP514" s="15"/>
      <c r="XEQ514" s="15"/>
      <c r="XER514" s="15"/>
      <c r="XES514" s="15"/>
      <c r="XET514" s="15"/>
      <c r="XEU514" s="15"/>
    </row>
    <row r="515" s="6" customFormat="1" ht="63" customHeight="1" spans="1:16375">
      <c r="A515" s="36"/>
      <c r="B515" s="52" t="s">
        <v>1773</v>
      </c>
      <c r="C515" s="49" t="s">
        <v>1674</v>
      </c>
      <c r="D515" s="37" t="s">
        <v>219</v>
      </c>
      <c r="E515" s="37" t="s">
        <v>225</v>
      </c>
      <c r="F515" s="37">
        <v>2020</v>
      </c>
      <c r="G515" s="37" t="s">
        <v>230</v>
      </c>
      <c r="H515" s="51" t="s">
        <v>1553</v>
      </c>
      <c r="I515" s="51"/>
      <c r="J515" s="37">
        <v>30</v>
      </c>
      <c r="K515" s="37">
        <v>30</v>
      </c>
      <c r="L515" s="54">
        <v>30</v>
      </c>
      <c r="M515" s="54"/>
      <c r="N515" s="54"/>
      <c r="O515" s="54"/>
      <c r="P515" s="54"/>
      <c r="Q515" s="54"/>
      <c r="R515" s="54"/>
      <c r="S515" s="54"/>
      <c r="T515" s="54"/>
      <c r="U515" s="54"/>
      <c r="V515" s="54"/>
      <c r="W515" s="54"/>
      <c r="X515" s="37" t="s">
        <v>109</v>
      </c>
      <c r="Y515" s="37" t="s">
        <v>110</v>
      </c>
      <c r="Z515" s="37" t="s">
        <v>129</v>
      </c>
      <c r="AA515" s="37" t="s">
        <v>110</v>
      </c>
      <c r="AB515" s="37" t="s">
        <v>129</v>
      </c>
      <c r="AC515" s="37" t="s">
        <v>129</v>
      </c>
      <c r="AD515" s="37">
        <v>5</v>
      </c>
      <c r="AE515" s="51">
        <v>13</v>
      </c>
      <c r="AF515" s="51">
        <v>13</v>
      </c>
      <c r="AG515" s="37" t="s">
        <v>1675</v>
      </c>
      <c r="AH515" s="37" t="s">
        <v>1764</v>
      </c>
      <c r="AI515" s="51"/>
      <c r="AJ515" s="65"/>
      <c r="XEP515" s="15"/>
      <c r="XEQ515" s="15"/>
      <c r="XER515" s="15"/>
      <c r="XES515" s="15"/>
      <c r="XET515" s="15"/>
      <c r="XEU515" s="15"/>
    </row>
    <row r="516" s="9" customFormat="1" ht="63" customHeight="1" spans="1:16375">
      <c r="A516" s="36"/>
      <c r="B516" s="52" t="s">
        <v>1774</v>
      </c>
      <c r="C516" s="49" t="s">
        <v>1674</v>
      </c>
      <c r="D516" s="37" t="s">
        <v>219</v>
      </c>
      <c r="E516" s="37" t="s">
        <v>617</v>
      </c>
      <c r="F516" s="37">
        <v>2020</v>
      </c>
      <c r="G516" s="37" t="s">
        <v>230</v>
      </c>
      <c r="H516" s="37" t="s">
        <v>801</v>
      </c>
      <c r="I516" s="51"/>
      <c r="J516" s="37">
        <v>36</v>
      </c>
      <c r="K516" s="37">
        <v>36</v>
      </c>
      <c r="L516" s="54">
        <v>36</v>
      </c>
      <c r="M516" s="54"/>
      <c r="N516" s="54"/>
      <c r="O516" s="54"/>
      <c r="P516" s="54"/>
      <c r="Q516" s="54"/>
      <c r="R516" s="54"/>
      <c r="S516" s="54"/>
      <c r="T516" s="54"/>
      <c r="U516" s="54"/>
      <c r="V516" s="54"/>
      <c r="W516" s="54"/>
      <c r="X516" s="37" t="s">
        <v>109</v>
      </c>
      <c r="Y516" s="37" t="s">
        <v>110</v>
      </c>
      <c r="Z516" s="37" t="s">
        <v>129</v>
      </c>
      <c r="AA516" s="37" t="s">
        <v>110</v>
      </c>
      <c r="AB516" s="37" t="s">
        <v>129</v>
      </c>
      <c r="AC516" s="37" t="s">
        <v>129</v>
      </c>
      <c r="AD516" s="37">
        <v>6</v>
      </c>
      <c r="AE516" s="37">
        <v>21</v>
      </c>
      <c r="AF516" s="37">
        <v>21</v>
      </c>
      <c r="AG516" s="37" t="s">
        <v>1675</v>
      </c>
      <c r="AH516" s="37" t="s">
        <v>1764</v>
      </c>
      <c r="AI516" s="37"/>
      <c r="AJ516" s="122"/>
      <c r="XEJ516" s="15"/>
      <c r="XEK516" s="15"/>
      <c r="XEL516" s="15"/>
      <c r="XEM516" s="15"/>
      <c r="XEN516" s="15"/>
      <c r="XEO516" s="15"/>
      <c r="XEP516" s="15"/>
      <c r="XEQ516" s="15"/>
      <c r="XER516" s="15"/>
      <c r="XES516" s="15"/>
      <c r="XET516" s="15"/>
      <c r="XEU516" s="15"/>
    </row>
    <row r="517" s="9" customFormat="1" ht="63" customHeight="1" spans="1:16375">
      <c r="A517" s="36"/>
      <c r="B517" s="116" t="s">
        <v>1775</v>
      </c>
      <c r="C517" s="117" t="s">
        <v>1776</v>
      </c>
      <c r="D517" s="86" t="s">
        <v>136</v>
      </c>
      <c r="E517" s="86" t="s">
        <v>167</v>
      </c>
      <c r="F517" s="80">
        <v>2020</v>
      </c>
      <c r="G517" s="80" t="s">
        <v>230</v>
      </c>
      <c r="H517" s="80" t="s">
        <v>1777</v>
      </c>
      <c r="I517" s="88"/>
      <c r="J517" s="80">
        <v>16</v>
      </c>
      <c r="K517" s="80">
        <v>16</v>
      </c>
      <c r="L517" s="80">
        <v>16</v>
      </c>
      <c r="M517" s="88"/>
      <c r="N517" s="88"/>
      <c r="O517" s="88"/>
      <c r="P517" s="119"/>
      <c r="Q517" s="88"/>
      <c r="R517" s="88"/>
      <c r="S517" s="88"/>
      <c r="T517" s="88"/>
      <c r="U517" s="88"/>
      <c r="V517" s="88"/>
      <c r="W517" s="88"/>
      <c r="X517" s="37" t="s">
        <v>109</v>
      </c>
      <c r="Y517" s="37" t="s">
        <v>110</v>
      </c>
      <c r="Z517" s="37" t="s">
        <v>110</v>
      </c>
      <c r="AA517" s="37" t="s">
        <v>129</v>
      </c>
      <c r="AB517" s="37" t="s">
        <v>129</v>
      </c>
      <c r="AC517" s="37" t="s">
        <v>129</v>
      </c>
      <c r="AD517" s="80">
        <v>232</v>
      </c>
      <c r="AE517" s="81">
        <v>700</v>
      </c>
      <c r="AF517" s="37">
        <v>700</v>
      </c>
      <c r="AG517" s="37" t="s">
        <v>443</v>
      </c>
      <c r="AH517" s="36" t="s">
        <v>1778</v>
      </c>
      <c r="AI517" s="37"/>
      <c r="XEJ517" s="15"/>
      <c r="XEK517" s="15"/>
      <c r="XEL517" s="15"/>
      <c r="XEM517" s="15"/>
      <c r="XEN517" s="15"/>
      <c r="XEO517" s="15"/>
      <c r="XEP517" s="15"/>
      <c r="XEQ517" s="15"/>
      <c r="XER517" s="15"/>
      <c r="XES517" s="15"/>
      <c r="XET517" s="15"/>
      <c r="XEU517" s="15"/>
    </row>
    <row r="518" s="9" customFormat="1" ht="63" customHeight="1" spans="1:16375">
      <c r="A518" s="36"/>
      <c r="B518" s="116" t="s">
        <v>1779</v>
      </c>
      <c r="C518" s="117" t="s">
        <v>1780</v>
      </c>
      <c r="D518" s="86" t="s">
        <v>136</v>
      </c>
      <c r="E518" s="86" t="s">
        <v>173</v>
      </c>
      <c r="F518" s="80">
        <v>2020</v>
      </c>
      <c r="G518" s="80" t="s">
        <v>230</v>
      </c>
      <c r="H518" s="80" t="s">
        <v>1777</v>
      </c>
      <c r="I518" s="88"/>
      <c r="J518" s="80">
        <v>14.5588</v>
      </c>
      <c r="K518" s="80">
        <v>14.5588</v>
      </c>
      <c r="L518" s="80">
        <v>14.5588</v>
      </c>
      <c r="M518" s="88"/>
      <c r="N518" s="88"/>
      <c r="O518" s="88"/>
      <c r="P518" s="119"/>
      <c r="Q518" s="88"/>
      <c r="R518" s="88"/>
      <c r="S518" s="88"/>
      <c r="T518" s="88"/>
      <c r="U518" s="88"/>
      <c r="V518" s="88"/>
      <c r="W518" s="88"/>
      <c r="X518" s="37" t="s">
        <v>109</v>
      </c>
      <c r="Y518" s="37" t="s">
        <v>110</v>
      </c>
      <c r="Z518" s="37" t="s">
        <v>110</v>
      </c>
      <c r="AA518" s="37" t="s">
        <v>129</v>
      </c>
      <c r="AB518" s="37" t="s">
        <v>129</v>
      </c>
      <c r="AC518" s="37" t="s">
        <v>129</v>
      </c>
      <c r="AD518" s="80">
        <v>148</v>
      </c>
      <c r="AE518" s="81">
        <v>510</v>
      </c>
      <c r="AF518" s="37">
        <v>510</v>
      </c>
      <c r="AG518" s="37" t="s">
        <v>470</v>
      </c>
      <c r="AH518" s="36" t="s">
        <v>1781</v>
      </c>
      <c r="AI518" s="37"/>
      <c r="XEJ518" s="15"/>
      <c r="XEK518" s="15"/>
      <c r="XEL518" s="15"/>
      <c r="XEM518" s="15"/>
      <c r="XEN518" s="15"/>
      <c r="XEO518" s="15"/>
      <c r="XEP518" s="15"/>
      <c r="XEQ518" s="15"/>
      <c r="XER518" s="15"/>
      <c r="XES518" s="15"/>
      <c r="XET518" s="15"/>
      <c r="XEU518" s="15"/>
    </row>
    <row r="519" s="6" customFormat="1" ht="63" customHeight="1" spans="1:41">
      <c r="A519" s="36"/>
      <c r="B519" s="52" t="s">
        <v>1782</v>
      </c>
      <c r="C519" s="52" t="s">
        <v>1783</v>
      </c>
      <c r="D519" s="86" t="s">
        <v>569</v>
      </c>
      <c r="E519" s="86" t="s">
        <v>584</v>
      </c>
      <c r="F519" s="80">
        <v>2020</v>
      </c>
      <c r="G519" s="51" t="s">
        <v>230</v>
      </c>
      <c r="H519" s="51" t="s">
        <v>585</v>
      </c>
      <c r="I519" s="51"/>
      <c r="J519" s="93">
        <v>8.974663</v>
      </c>
      <c r="K519" s="93">
        <v>8.974663</v>
      </c>
      <c r="L519" s="93">
        <v>8.974663</v>
      </c>
      <c r="M519" s="93"/>
      <c r="N519" s="93"/>
      <c r="O519" s="93"/>
      <c r="P519" s="93"/>
      <c r="Q519" s="93"/>
      <c r="R519" s="93"/>
      <c r="S519" s="93"/>
      <c r="T519" s="93"/>
      <c r="U519" s="93"/>
      <c r="V519" s="93"/>
      <c r="W519" s="93"/>
      <c r="X519" s="51" t="s">
        <v>109</v>
      </c>
      <c r="Y519" s="51" t="s">
        <v>110</v>
      </c>
      <c r="Z519" s="51" t="s">
        <v>110</v>
      </c>
      <c r="AA519" s="51" t="s">
        <v>110</v>
      </c>
      <c r="AB519" s="51" t="s">
        <v>110</v>
      </c>
      <c r="AC519" s="51" t="s">
        <v>129</v>
      </c>
      <c r="AD519" s="51">
        <v>116</v>
      </c>
      <c r="AE519" s="51">
        <v>412</v>
      </c>
      <c r="AF519" s="51">
        <v>412</v>
      </c>
      <c r="AG519" s="51" t="s">
        <v>232</v>
      </c>
      <c r="AH519" s="51" t="s">
        <v>1784</v>
      </c>
      <c r="AI519" s="51"/>
      <c r="AJ519" s="96"/>
      <c r="AK519" s="37"/>
      <c r="AL519" s="37"/>
      <c r="AM519" s="37"/>
      <c r="AN519" s="37"/>
      <c r="AO519" s="37"/>
    </row>
    <row r="520" ht="32.4" customHeight="1" spans="1:41">
      <c r="A520" s="34" t="s">
        <v>24</v>
      </c>
      <c r="B520" s="34"/>
      <c r="C520" s="34"/>
      <c r="D520" s="34"/>
      <c r="E520" s="34"/>
      <c r="F520" s="34"/>
      <c r="G520" s="34"/>
      <c r="H520" s="34"/>
      <c r="I520" s="34"/>
      <c r="J520" s="34">
        <f>J521+J522+J525+J528+J532+J535</f>
        <v>6400.67</v>
      </c>
      <c r="K520" s="34">
        <f t="shared" ref="K520:W520" si="33">K521+K522+K525+K528+K532+K535</f>
        <v>2180</v>
      </c>
      <c r="L520" s="34">
        <f>L521+L522+L525+L528+L532+L535</f>
        <v>2180</v>
      </c>
      <c r="M520" s="34">
        <f>M521+M522+M525+M528+M532+M535</f>
        <v>0</v>
      </c>
      <c r="N520" s="34">
        <f>N521+N522+N525+N528+N532+N535</f>
        <v>0</v>
      </c>
      <c r="O520" s="34">
        <f>O521+O522+O525+O528+O532+O535</f>
        <v>0</v>
      </c>
      <c r="P520" s="34">
        <f>P521+P522+P525+P528+P532+P535</f>
        <v>4145.67</v>
      </c>
      <c r="Q520" s="34">
        <f>Q521+Q522+Q525+Q528+Q532+Q535</f>
        <v>0</v>
      </c>
      <c r="R520" s="34">
        <f>R521+R522+R525+R528+R532+R535</f>
        <v>0</v>
      </c>
      <c r="S520" s="34">
        <f>S521+S522+S525+S528+S532+S535</f>
        <v>0</v>
      </c>
      <c r="T520" s="34">
        <f>T521+T522+T525+T528+T532+T535</f>
        <v>75</v>
      </c>
      <c r="U520" s="34">
        <f>U521+U522+U525+U528+U532+U535</f>
        <v>0</v>
      </c>
      <c r="V520" s="34">
        <f>V521+V522+V525+V528+V532+V535</f>
        <v>0</v>
      </c>
      <c r="W520" s="34">
        <f>W521+W522+W525+W528+W532+W535</f>
        <v>0</v>
      </c>
      <c r="X520" s="34"/>
      <c r="Y520" s="34"/>
      <c r="Z520" s="34"/>
      <c r="AA520" s="34"/>
      <c r="AB520" s="34"/>
      <c r="AC520" s="34"/>
      <c r="AD520" s="34"/>
      <c r="AE520" s="34"/>
      <c r="AF520" s="34"/>
      <c r="AG520" s="34"/>
      <c r="AH520" s="34"/>
      <c r="AI520" s="34"/>
      <c r="AJ520" s="63"/>
      <c r="AK520" s="34"/>
      <c r="AL520" s="34"/>
      <c r="AM520" s="34"/>
      <c r="AN520" s="34"/>
      <c r="AO520" s="34"/>
    </row>
    <row r="521" s="8" customFormat="1" ht="95" customHeight="1" spans="1:41">
      <c r="A521" s="49" t="s">
        <v>25</v>
      </c>
      <c r="B521" s="37" t="s">
        <v>1785</v>
      </c>
      <c r="C521" s="37" t="s">
        <v>1786</v>
      </c>
      <c r="D521" s="37" t="s">
        <v>1787</v>
      </c>
      <c r="E521" s="37" t="s">
        <v>1788</v>
      </c>
      <c r="F521" s="39" t="s">
        <v>131</v>
      </c>
      <c r="G521" s="37" t="s">
        <v>230</v>
      </c>
      <c r="H521" s="37" t="s">
        <v>1789</v>
      </c>
      <c r="I521" s="37"/>
      <c r="J521" s="34">
        <v>20</v>
      </c>
      <c r="K521" s="34">
        <v>20</v>
      </c>
      <c r="L521" s="34">
        <v>20</v>
      </c>
      <c r="M521" s="34"/>
      <c r="N521" s="34"/>
      <c r="O521" s="34"/>
      <c r="P521" s="34"/>
      <c r="Q521" s="34"/>
      <c r="R521" s="34"/>
      <c r="S521" s="34"/>
      <c r="T521" s="34"/>
      <c r="U521" s="34"/>
      <c r="V521" s="34"/>
      <c r="W521" s="34"/>
      <c r="X521" s="37" t="s">
        <v>109</v>
      </c>
      <c r="Y521" s="37" t="s">
        <v>110</v>
      </c>
      <c r="Z521" s="37" t="s">
        <v>129</v>
      </c>
      <c r="AA521" s="37" t="s">
        <v>129</v>
      </c>
      <c r="AB521" s="37" t="s">
        <v>129</v>
      </c>
      <c r="AC521" s="37" t="s">
        <v>129</v>
      </c>
      <c r="AD521" s="37">
        <v>158</v>
      </c>
      <c r="AE521" s="37">
        <v>158</v>
      </c>
      <c r="AF521" s="37">
        <v>158</v>
      </c>
      <c r="AG521" s="37" t="s">
        <v>1790</v>
      </c>
      <c r="AH521" s="84" t="s">
        <v>1791</v>
      </c>
      <c r="AI521" s="34"/>
      <c r="AJ521" s="63"/>
      <c r="AK521" s="34"/>
      <c r="AL521" s="34"/>
      <c r="AM521" s="34"/>
      <c r="AN521" s="34"/>
      <c r="AO521" s="34"/>
    </row>
    <row r="522" s="8" customFormat="1" ht="32.4" customHeight="1" spans="1:41">
      <c r="A522" s="49" t="s">
        <v>26</v>
      </c>
      <c r="B522" s="34"/>
      <c r="C522" s="34"/>
      <c r="D522" s="34"/>
      <c r="E522" s="34"/>
      <c r="F522" s="34"/>
      <c r="G522" s="34"/>
      <c r="H522" s="34"/>
      <c r="I522" s="34"/>
      <c r="J522" s="34">
        <f>SUM(J523:J524)</f>
        <v>5997.67</v>
      </c>
      <c r="K522" s="34">
        <f t="shared" ref="K522:W522" si="34">SUM(K523:K524)</f>
        <v>2000</v>
      </c>
      <c r="L522" s="34">
        <f>SUM(L523:L524)</f>
        <v>2000</v>
      </c>
      <c r="M522" s="34">
        <f>SUM(M523:M524)</f>
        <v>0</v>
      </c>
      <c r="N522" s="34">
        <f>SUM(N523:N524)</f>
        <v>0</v>
      </c>
      <c r="O522" s="34">
        <f>SUM(O523:O524)</f>
        <v>0</v>
      </c>
      <c r="P522" s="34">
        <f>SUM(P523:P524)</f>
        <v>3997.67</v>
      </c>
      <c r="Q522" s="34">
        <f>SUM(Q523:Q524)</f>
        <v>0</v>
      </c>
      <c r="R522" s="34">
        <f>SUM(R523:R524)</f>
        <v>0</v>
      </c>
      <c r="S522" s="34">
        <f>SUM(S523:S524)</f>
        <v>0</v>
      </c>
      <c r="T522" s="34">
        <f>SUM(T523:T524)</f>
        <v>0</v>
      </c>
      <c r="U522" s="34">
        <f>SUM(U523:U524)</f>
        <v>0</v>
      </c>
      <c r="V522" s="34">
        <f>SUM(V523:V524)</f>
        <v>0</v>
      </c>
      <c r="W522" s="34">
        <f>SUM(W523:W524)</f>
        <v>0</v>
      </c>
      <c r="X522" s="34"/>
      <c r="Y522" s="34"/>
      <c r="Z522" s="34"/>
      <c r="AA522" s="34"/>
      <c r="AB522" s="34"/>
      <c r="AC522" s="34"/>
      <c r="AD522" s="34"/>
      <c r="AE522" s="34"/>
      <c r="AF522" s="34"/>
      <c r="AG522" s="34"/>
      <c r="AH522" s="34"/>
      <c r="AI522" s="34"/>
      <c r="AJ522" s="63"/>
      <c r="AK522" s="34"/>
      <c r="AL522" s="34"/>
      <c r="AM522" s="34"/>
      <c r="AN522" s="34"/>
      <c r="AO522" s="34"/>
    </row>
    <row r="523" s="6" customFormat="1" ht="121" customHeight="1" spans="1:35">
      <c r="A523" s="107"/>
      <c r="B523" s="107" t="s">
        <v>1792</v>
      </c>
      <c r="C523" s="49" t="s">
        <v>1793</v>
      </c>
      <c r="D523" s="37" t="s">
        <v>179</v>
      </c>
      <c r="E523" s="37" t="s">
        <v>377</v>
      </c>
      <c r="F523" s="37" t="s">
        <v>131</v>
      </c>
      <c r="G523" s="37" t="s">
        <v>1794</v>
      </c>
      <c r="H523" s="37" t="s">
        <v>1795</v>
      </c>
      <c r="I523" s="37"/>
      <c r="J523" s="37">
        <v>3000</v>
      </c>
      <c r="K523" s="37">
        <v>1500</v>
      </c>
      <c r="L523" s="37">
        <v>1500</v>
      </c>
      <c r="M523" s="37"/>
      <c r="N523" s="37"/>
      <c r="O523" s="37"/>
      <c r="P523" s="37">
        <v>1500</v>
      </c>
      <c r="Q523" s="37"/>
      <c r="R523" s="37"/>
      <c r="S523" s="37"/>
      <c r="T523" s="37"/>
      <c r="U523" s="37"/>
      <c r="V523" s="37"/>
      <c r="W523" s="37"/>
      <c r="X523" s="37" t="s">
        <v>109</v>
      </c>
      <c r="Y523" s="37" t="s">
        <v>110</v>
      </c>
      <c r="Z523" s="37" t="s">
        <v>129</v>
      </c>
      <c r="AA523" s="37" t="s">
        <v>129</v>
      </c>
      <c r="AB523" s="37" t="s">
        <v>129</v>
      </c>
      <c r="AC523" s="37" t="s">
        <v>110</v>
      </c>
      <c r="AD523" s="37">
        <v>969</v>
      </c>
      <c r="AE523" s="37">
        <v>3668</v>
      </c>
      <c r="AF523" s="37"/>
      <c r="AG523" s="49" t="s">
        <v>1796</v>
      </c>
      <c r="AH523" s="49" t="s">
        <v>1797</v>
      </c>
      <c r="AI523" s="37"/>
    </row>
    <row r="524" s="15" customFormat="1" ht="100" customHeight="1" spans="1:37">
      <c r="A524" s="36"/>
      <c r="B524" s="37" t="s">
        <v>1798</v>
      </c>
      <c r="C524" s="37" t="s">
        <v>1799</v>
      </c>
      <c r="D524" s="36" t="s">
        <v>154</v>
      </c>
      <c r="E524" s="37" t="s">
        <v>1800</v>
      </c>
      <c r="F524" s="37" t="s">
        <v>131</v>
      </c>
      <c r="G524" s="37" t="s">
        <v>1801</v>
      </c>
      <c r="H524" s="37" t="s">
        <v>1802</v>
      </c>
      <c r="I524" s="37"/>
      <c r="J524" s="37">
        <v>2997.67</v>
      </c>
      <c r="K524" s="37">
        <v>500</v>
      </c>
      <c r="L524" s="37">
        <v>500</v>
      </c>
      <c r="M524" s="37"/>
      <c r="N524" s="37"/>
      <c r="O524" s="37"/>
      <c r="P524" s="37">
        <v>2497.67</v>
      </c>
      <c r="Q524" s="37"/>
      <c r="R524" s="37"/>
      <c r="S524" s="37"/>
      <c r="T524" s="37"/>
      <c r="U524" s="37"/>
      <c r="V524" s="37"/>
      <c r="W524" s="37"/>
      <c r="X524" s="37" t="s">
        <v>109</v>
      </c>
      <c r="Y524" s="37" t="s">
        <v>110</v>
      </c>
      <c r="Z524" s="37" t="s">
        <v>129</v>
      </c>
      <c r="AA524" s="37" t="s">
        <v>129</v>
      </c>
      <c r="AB524" s="37" t="s">
        <v>129</v>
      </c>
      <c r="AC524" s="37" t="s">
        <v>110</v>
      </c>
      <c r="AD524" s="37">
        <v>400</v>
      </c>
      <c r="AE524" s="37">
        <v>1000</v>
      </c>
      <c r="AF524" s="37">
        <v>3000</v>
      </c>
      <c r="AG524" s="37" t="s">
        <v>1666</v>
      </c>
      <c r="AH524" s="37" t="s">
        <v>1803</v>
      </c>
      <c r="AI524" s="37"/>
      <c r="AJ524" s="123" t="s">
        <v>110</v>
      </c>
      <c r="AK524" s="124" t="s">
        <v>1804</v>
      </c>
    </row>
    <row r="525" s="8" customFormat="1" ht="32.4" customHeight="1" spans="1:41">
      <c r="A525" s="49" t="s">
        <v>27</v>
      </c>
      <c r="B525" s="36"/>
      <c r="C525" s="37"/>
      <c r="D525" s="37"/>
      <c r="E525" s="37"/>
      <c r="F525" s="37"/>
      <c r="G525" s="37"/>
      <c r="H525" s="37"/>
      <c r="I525" s="37"/>
      <c r="J525" s="37">
        <f>SUM(J526:J527)</f>
        <v>40</v>
      </c>
      <c r="K525" s="37">
        <f t="shared" ref="K525:W525" si="35">SUM(K526:K527)</f>
        <v>0</v>
      </c>
      <c r="L525" s="37">
        <f>SUM(L526:L527)</f>
        <v>0</v>
      </c>
      <c r="M525" s="37">
        <f>SUM(M526:M527)</f>
        <v>0</v>
      </c>
      <c r="N525" s="37">
        <f>SUM(N526:N527)</f>
        <v>0</v>
      </c>
      <c r="O525" s="37">
        <f>SUM(O526:O527)</f>
        <v>0</v>
      </c>
      <c r="P525" s="37">
        <f>SUM(P526:P527)</f>
        <v>40</v>
      </c>
      <c r="Q525" s="37">
        <f>SUM(Q526:Q527)</f>
        <v>0</v>
      </c>
      <c r="R525" s="37">
        <f>SUM(R526:R527)</f>
        <v>0</v>
      </c>
      <c r="S525" s="37">
        <f>SUM(S526:S527)</f>
        <v>0</v>
      </c>
      <c r="T525" s="37">
        <f>SUM(T526:T527)</f>
        <v>0</v>
      </c>
      <c r="U525" s="37">
        <f>SUM(U526:U527)</f>
        <v>0</v>
      </c>
      <c r="V525" s="37">
        <f>SUM(V526:V527)</f>
        <v>0</v>
      </c>
      <c r="W525" s="37">
        <f>SUM(W526:W527)</f>
        <v>0</v>
      </c>
      <c r="X525" s="37"/>
      <c r="Y525" s="37"/>
      <c r="Z525" s="37"/>
      <c r="AA525" s="37"/>
      <c r="AB525" s="37"/>
      <c r="AC525" s="37"/>
      <c r="AD525" s="37"/>
      <c r="AE525" s="37"/>
      <c r="AF525" s="37"/>
      <c r="AG525" s="37"/>
      <c r="AH525" s="37"/>
      <c r="AI525" s="37"/>
      <c r="AJ525" s="125"/>
      <c r="AK525" s="39"/>
      <c r="AL525" s="39"/>
      <c r="AM525" s="39"/>
      <c r="AN525" s="39"/>
      <c r="AO525" s="39"/>
    </row>
    <row r="526" ht="101" customHeight="1" spans="1:41">
      <c r="A526" s="106"/>
      <c r="B526" s="37" t="s">
        <v>1805</v>
      </c>
      <c r="C526" s="37" t="s">
        <v>1806</v>
      </c>
      <c r="D526" s="37" t="s">
        <v>1807</v>
      </c>
      <c r="E526" s="37" t="s">
        <v>1808</v>
      </c>
      <c r="F526" s="39" t="s">
        <v>131</v>
      </c>
      <c r="G526" s="37" t="s">
        <v>1809</v>
      </c>
      <c r="H526" s="37" t="s">
        <v>1810</v>
      </c>
      <c r="I526" s="37"/>
      <c r="J526" s="37">
        <v>30</v>
      </c>
      <c r="K526" s="37"/>
      <c r="L526" s="37"/>
      <c r="M526" s="37"/>
      <c r="N526" s="37"/>
      <c r="O526" s="37"/>
      <c r="P526" s="37">
        <v>30</v>
      </c>
      <c r="Q526" s="37"/>
      <c r="R526" s="37"/>
      <c r="S526" s="37"/>
      <c r="T526" s="37"/>
      <c r="U526" s="37"/>
      <c r="V526" s="37"/>
      <c r="W526" s="37"/>
      <c r="X526" s="37" t="s">
        <v>109</v>
      </c>
      <c r="Y526" s="37" t="s">
        <v>110</v>
      </c>
      <c r="Z526" s="37" t="s">
        <v>129</v>
      </c>
      <c r="AA526" s="37" t="s">
        <v>129</v>
      </c>
      <c r="AB526" s="37" t="s">
        <v>129</v>
      </c>
      <c r="AC526" s="37" t="s">
        <v>129</v>
      </c>
      <c r="AD526" s="37">
        <v>700</v>
      </c>
      <c r="AE526" s="37">
        <v>700</v>
      </c>
      <c r="AF526" s="37">
        <v>2800</v>
      </c>
      <c r="AG526" s="37" t="s">
        <v>1811</v>
      </c>
      <c r="AH526" s="37" t="s">
        <v>1812</v>
      </c>
      <c r="AI526" s="37" t="s">
        <v>1813</v>
      </c>
      <c r="AJ526" s="65"/>
      <c r="AK526" s="37"/>
      <c r="AL526" s="37"/>
      <c r="AM526" s="37"/>
      <c r="AN526" s="37"/>
      <c r="AO526" s="37"/>
    </row>
    <row r="527" ht="101" customHeight="1" spans="1:41">
      <c r="A527" s="106"/>
      <c r="B527" s="37" t="s">
        <v>1814</v>
      </c>
      <c r="C527" s="37" t="s">
        <v>1806</v>
      </c>
      <c r="D527" s="37" t="s">
        <v>1807</v>
      </c>
      <c r="E527" s="37" t="s">
        <v>1808</v>
      </c>
      <c r="F527" s="39" t="s">
        <v>131</v>
      </c>
      <c r="G527" s="37" t="s">
        <v>1809</v>
      </c>
      <c r="H527" s="37" t="s">
        <v>1810</v>
      </c>
      <c r="I527" s="37"/>
      <c r="J527" s="37">
        <v>10</v>
      </c>
      <c r="K527" s="37"/>
      <c r="L527" s="37"/>
      <c r="M527" s="37"/>
      <c r="N527" s="37"/>
      <c r="O527" s="37"/>
      <c r="P527" s="37">
        <v>10</v>
      </c>
      <c r="Q527" s="37"/>
      <c r="R527" s="37"/>
      <c r="S527" s="37"/>
      <c r="T527" s="37"/>
      <c r="U527" s="37"/>
      <c r="V527" s="37"/>
      <c r="W527" s="37"/>
      <c r="X527" s="37" t="s">
        <v>109</v>
      </c>
      <c r="Y527" s="37" t="s">
        <v>110</v>
      </c>
      <c r="Z527" s="37" t="s">
        <v>129</v>
      </c>
      <c r="AA527" s="37" t="s">
        <v>129</v>
      </c>
      <c r="AB527" s="37" t="s">
        <v>129</v>
      </c>
      <c r="AC527" s="37" t="s">
        <v>129</v>
      </c>
      <c r="AD527" s="37">
        <v>200</v>
      </c>
      <c r="AE527" s="37">
        <v>200</v>
      </c>
      <c r="AF527" s="37">
        <v>800</v>
      </c>
      <c r="AG527" s="37" t="s">
        <v>1811</v>
      </c>
      <c r="AH527" s="37" t="s">
        <v>1815</v>
      </c>
      <c r="AI527" s="37" t="s">
        <v>1813</v>
      </c>
      <c r="AJ527" s="65"/>
      <c r="AK527" s="37"/>
      <c r="AL527" s="37"/>
      <c r="AM527" s="37"/>
      <c r="AN527" s="37"/>
      <c r="AO527" s="37"/>
    </row>
    <row r="528" ht="30.65" customHeight="1" spans="1:41">
      <c r="A528" s="106" t="s">
        <v>28</v>
      </c>
      <c r="B528" s="37"/>
      <c r="C528" s="37"/>
      <c r="D528" s="37"/>
      <c r="E528" s="37"/>
      <c r="F528" s="39"/>
      <c r="G528" s="37"/>
      <c r="H528" s="37"/>
      <c r="I528" s="37"/>
      <c r="J528" s="37">
        <f>SUM(J529:J531)</f>
        <v>33</v>
      </c>
      <c r="K528" s="37">
        <f t="shared" ref="K528:W528" si="36">SUM(K529:K531)</f>
        <v>0</v>
      </c>
      <c r="L528" s="37">
        <f>SUM(L529:L531)</f>
        <v>0</v>
      </c>
      <c r="M528" s="37">
        <f>SUM(M529:M531)</f>
        <v>0</v>
      </c>
      <c r="N528" s="37">
        <f>SUM(N529:N531)</f>
        <v>0</v>
      </c>
      <c r="O528" s="37">
        <f>SUM(O529:O531)</f>
        <v>0</v>
      </c>
      <c r="P528" s="37">
        <f>SUM(P529:P531)</f>
        <v>33</v>
      </c>
      <c r="Q528" s="37">
        <f>SUM(Q529:Q531)</f>
        <v>0</v>
      </c>
      <c r="R528" s="37">
        <f>SUM(R529:R531)</f>
        <v>0</v>
      </c>
      <c r="S528" s="37">
        <f>SUM(S529:S531)</f>
        <v>0</v>
      </c>
      <c r="T528" s="37">
        <f>SUM(T529:T531)</f>
        <v>0</v>
      </c>
      <c r="U528" s="37">
        <f>SUM(U529:U531)</f>
        <v>0</v>
      </c>
      <c r="V528" s="37">
        <f>SUM(V529:V531)</f>
        <v>0</v>
      </c>
      <c r="W528" s="37">
        <f>SUM(W529:W531)</f>
        <v>0</v>
      </c>
      <c r="X528" s="37"/>
      <c r="Y528" s="37"/>
      <c r="Z528" s="37"/>
      <c r="AA528" s="37"/>
      <c r="AB528" s="37"/>
      <c r="AC528" s="37"/>
      <c r="AD528" s="37"/>
      <c r="AE528" s="37"/>
      <c r="AF528" s="37"/>
      <c r="AG528" s="37"/>
      <c r="AH528" s="37"/>
      <c r="AI528" s="37"/>
      <c r="AJ528" s="65"/>
      <c r="AK528" s="37"/>
      <c r="AL528" s="37"/>
      <c r="AM528" s="37"/>
      <c r="AN528" s="37"/>
      <c r="AO528" s="37"/>
    </row>
    <row r="529" ht="97" customHeight="1" spans="1:41">
      <c r="A529" s="106"/>
      <c r="B529" s="37" t="s">
        <v>1816</v>
      </c>
      <c r="C529" s="37" t="s">
        <v>1817</v>
      </c>
      <c r="D529" s="37" t="s">
        <v>1807</v>
      </c>
      <c r="E529" s="37" t="s">
        <v>1808</v>
      </c>
      <c r="F529" s="39" t="s">
        <v>131</v>
      </c>
      <c r="G529" s="37" t="s">
        <v>1801</v>
      </c>
      <c r="H529" s="37" t="s">
        <v>1818</v>
      </c>
      <c r="I529" s="37"/>
      <c r="J529" s="37">
        <v>3</v>
      </c>
      <c r="K529" s="37"/>
      <c r="L529" s="37"/>
      <c r="M529" s="37"/>
      <c r="N529" s="37"/>
      <c r="O529" s="37"/>
      <c r="P529" s="37">
        <v>3</v>
      </c>
      <c r="Q529" s="37"/>
      <c r="R529" s="37"/>
      <c r="S529" s="37"/>
      <c r="T529" s="37"/>
      <c r="U529" s="37"/>
      <c r="V529" s="37"/>
      <c r="W529" s="37"/>
      <c r="X529" s="37" t="s">
        <v>109</v>
      </c>
      <c r="Y529" s="37" t="s">
        <v>110</v>
      </c>
      <c r="Z529" s="37" t="s">
        <v>129</v>
      </c>
      <c r="AA529" s="37" t="s">
        <v>129</v>
      </c>
      <c r="AB529" s="37" t="s">
        <v>129</v>
      </c>
      <c r="AC529" s="37" t="s">
        <v>129</v>
      </c>
      <c r="AD529" s="37">
        <v>10</v>
      </c>
      <c r="AE529" s="37">
        <v>10</v>
      </c>
      <c r="AF529" s="37">
        <v>40</v>
      </c>
      <c r="AG529" s="37" t="s">
        <v>1819</v>
      </c>
      <c r="AH529" s="37" t="s">
        <v>1820</v>
      </c>
      <c r="AI529" s="37" t="s">
        <v>1821</v>
      </c>
      <c r="AJ529" s="65"/>
      <c r="AK529" s="37"/>
      <c r="AL529" s="37"/>
      <c r="AM529" s="37"/>
      <c r="AN529" s="37"/>
      <c r="AO529" s="37"/>
    </row>
    <row r="530" ht="97" customHeight="1" spans="1:41">
      <c r="A530" s="106"/>
      <c r="B530" s="37" t="s">
        <v>1822</v>
      </c>
      <c r="C530" s="37" t="s">
        <v>1823</v>
      </c>
      <c r="D530" s="37" t="s">
        <v>1807</v>
      </c>
      <c r="E530" s="37" t="s">
        <v>1808</v>
      </c>
      <c r="F530" s="39" t="s">
        <v>131</v>
      </c>
      <c r="G530" s="37" t="s">
        <v>1801</v>
      </c>
      <c r="H530" s="37" t="s">
        <v>1818</v>
      </c>
      <c r="I530" s="37"/>
      <c r="J530" s="37">
        <v>10</v>
      </c>
      <c r="K530" s="37"/>
      <c r="L530" s="37"/>
      <c r="M530" s="37"/>
      <c r="N530" s="37"/>
      <c r="O530" s="37"/>
      <c r="P530" s="37">
        <v>10</v>
      </c>
      <c r="Q530" s="37"/>
      <c r="R530" s="37"/>
      <c r="S530" s="37"/>
      <c r="T530" s="37"/>
      <c r="U530" s="37"/>
      <c r="V530" s="37"/>
      <c r="W530" s="37"/>
      <c r="X530" s="37" t="s">
        <v>109</v>
      </c>
      <c r="Y530" s="37" t="s">
        <v>110</v>
      </c>
      <c r="Z530" s="37" t="s">
        <v>129</v>
      </c>
      <c r="AA530" s="37" t="s">
        <v>129</v>
      </c>
      <c r="AB530" s="37" t="s">
        <v>129</v>
      </c>
      <c r="AC530" s="37" t="s">
        <v>129</v>
      </c>
      <c r="AD530" s="37">
        <v>200</v>
      </c>
      <c r="AE530" s="37">
        <v>200</v>
      </c>
      <c r="AF530" s="37">
        <v>800</v>
      </c>
      <c r="AG530" s="37" t="s">
        <v>1823</v>
      </c>
      <c r="AH530" s="37" t="s">
        <v>1824</v>
      </c>
      <c r="AI530" s="37" t="s">
        <v>1821</v>
      </c>
      <c r="AJ530" s="65"/>
      <c r="AK530" s="37"/>
      <c r="AL530" s="37"/>
      <c r="AM530" s="37"/>
      <c r="AN530" s="37"/>
      <c r="AO530" s="37"/>
    </row>
    <row r="531" ht="97" customHeight="1" spans="1:41">
      <c r="A531" s="106"/>
      <c r="B531" s="37" t="s">
        <v>1825</v>
      </c>
      <c r="C531" s="49" t="s">
        <v>1823</v>
      </c>
      <c r="D531" s="37" t="s">
        <v>1807</v>
      </c>
      <c r="E531" s="37" t="s">
        <v>1808</v>
      </c>
      <c r="F531" s="39" t="s">
        <v>131</v>
      </c>
      <c r="G531" s="37" t="s">
        <v>1801</v>
      </c>
      <c r="H531" s="37" t="s">
        <v>1818</v>
      </c>
      <c r="I531" s="37"/>
      <c r="J531" s="37">
        <v>20</v>
      </c>
      <c r="K531" s="37"/>
      <c r="L531" s="37"/>
      <c r="M531" s="37"/>
      <c r="N531" s="37"/>
      <c r="O531" s="37"/>
      <c r="P531" s="37">
        <v>20</v>
      </c>
      <c r="Q531" s="37"/>
      <c r="R531" s="37"/>
      <c r="S531" s="37"/>
      <c r="T531" s="37"/>
      <c r="U531" s="37"/>
      <c r="V531" s="37"/>
      <c r="W531" s="37"/>
      <c r="X531" s="37" t="s">
        <v>109</v>
      </c>
      <c r="Y531" s="37" t="s">
        <v>110</v>
      </c>
      <c r="Z531" s="37" t="s">
        <v>129</v>
      </c>
      <c r="AA531" s="37" t="s">
        <v>129</v>
      </c>
      <c r="AB531" s="37" t="s">
        <v>129</v>
      </c>
      <c r="AC531" s="37" t="s">
        <v>129</v>
      </c>
      <c r="AD531" s="37">
        <v>200</v>
      </c>
      <c r="AE531" s="37">
        <v>200</v>
      </c>
      <c r="AF531" s="37">
        <v>800</v>
      </c>
      <c r="AG531" s="37" t="s">
        <v>1823</v>
      </c>
      <c r="AH531" s="37" t="s">
        <v>1824</v>
      </c>
      <c r="AI531" s="37" t="s">
        <v>1821</v>
      </c>
      <c r="AJ531" s="65"/>
      <c r="AK531" s="37"/>
      <c r="AL531" s="37"/>
      <c r="AM531" s="37"/>
      <c r="AN531" s="37"/>
      <c r="AO531" s="37"/>
    </row>
    <row r="532" ht="30.65" customHeight="1" spans="1:41">
      <c r="A532" s="106" t="s">
        <v>29</v>
      </c>
      <c r="B532" s="37"/>
      <c r="C532" s="37"/>
      <c r="D532" s="37"/>
      <c r="E532" s="37"/>
      <c r="F532" s="39"/>
      <c r="G532" s="37"/>
      <c r="H532" s="37"/>
      <c r="I532" s="37"/>
      <c r="J532" s="37">
        <f>SUM(J533:J534)</f>
        <v>205</v>
      </c>
      <c r="K532" s="37">
        <f t="shared" ref="K532:W532" si="37">SUM(K533:K534)</f>
        <v>130</v>
      </c>
      <c r="L532" s="37">
        <f>SUM(L533:L534)</f>
        <v>130</v>
      </c>
      <c r="M532" s="37">
        <f>SUM(M533:M534)</f>
        <v>0</v>
      </c>
      <c r="N532" s="37">
        <f>SUM(N533:N534)</f>
        <v>0</v>
      </c>
      <c r="O532" s="37">
        <f>SUM(O533:O534)</f>
        <v>0</v>
      </c>
      <c r="P532" s="37">
        <f>SUM(P533:P534)</f>
        <v>75</v>
      </c>
      <c r="Q532" s="37">
        <f>SUM(Q533:Q534)</f>
        <v>0</v>
      </c>
      <c r="R532" s="37">
        <f>SUM(R533:R534)</f>
        <v>0</v>
      </c>
      <c r="S532" s="37">
        <f>SUM(S533:S534)</f>
        <v>0</v>
      </c>
      <c r="T532" s="37">
        <f>SUM(T533:T534)</f>
        <v>0</v>
      </c>
      <c r="U532" s="37">
        <f>SUM(U533:U534)</f>
        <v>0</v>
      </c>
      <c r="V532" s="37">
        <f>SUM(V533:V534)</f>
        <v>0</v>
      </c>
      <c r="W532" s="37">
        <f>SUM(W533:W534)</f>
        <v>0</v>
      </c>
      <c r="X532" s="37"/>
      <c r="Y532" s="37"/>
      <c r="Z532" s="37"/>
      <c r="AA532" s="37"/>
      <c r="AB532" s="37"/>
      <c r="AC532" s="37"/>
      <c r="AD532" s="37"/>
      <c r="AE532" s="37"/>
      <c r="AF532" s="37"/>
      <c r="AG532" s="37"/>
      <c r="AH532" s="37"/>
      <c r="AI532" s="37"/>
      <c r="AJ532" s="65"/>
      <c r="AK532" s="37"/>
      <c r="AL532" s="37"/>
      <c r="AM532" s="37"/>
      <c r="AN532" s="37"/>
      <c r="AO532" s="37"/>
    </row>
    <row r="533" ht="45" customHeight="1" spans="1:41">
      <c r="A533" s="106"/>
      <c r="B533" s="49" t="s">
        <v>1826</v>
      </c>
      <c r="C533" s="49" t="s">
        <v>1827</v>
      </c>
      <c r="D533" s="37" t="s">
        <v>1807</v>
      </c>
      <c r="E533" s="37" t="s">
        <v>1808</v>
      </c>
      <c r="F533" s="39" t="s">
        <v>131</v>
      </c>
      <c r="G533" s="37" t="s">
        <v>1801</v>
      </c>
      <c r="H533" s="37" t="s">
        <v>1818</v>
      </c>
      <c r="I533" s="37"/>
      <c r="J533" s="37">
        <v>75</v>
      </c>
      <c r="K533" s="37"/>
      <c r="L533" s="37"/>
      <c r="M533" s="37"/>
      <c r="N533" s="37"/>
      <c r="O533" s="37"/>
      <c r="P533" s="37">
        <v>75</v>
      </c>
      <c r="Q533" s="37"/>
      <c r="R533" s="37"/>
      <c r="S533" s="37"/>
      <c r="T533" s="37"/>
      <c r="U533" s="37"/>
      <c r="V533" s="37"/>
      <c r="W533" s="37"/>
      <c r="X533" s="37" t="s">
        <v>109</v>
      </c>
      <c r="Y533" s="37" t="s">
        <v>110</v>
      </c>
      <c r="Z533" s="37" t="s">
        <v>129</v>
      </c>
      <c r="AA533" s="37" t="s">
        <v>129</v>
      </c>
      <c r="AB533" s="37" t="s">
        <v>129</v>
      </c>
      <c r="AC533" s="37" t="s">
        <v>129</v>
      </c>
      <c r="AD533" s="37">
        <v>480</v>
      </c>
      <c r="AE533" s="37">
        <v>600</v>
      </c>
      <c r="AF533" s="37">
        <v>2400</v>
      </c>
      <c r="AG533" s="37" t="s">
        <v>1828</v>
      </c>
      <c r="AH533" s="37" t="s">
        <v>1829</v>
      </c>
      <c r="AI533" s="37"/>
      <c r="AJ533" s="65"/>
      <c r="AK533" s="37"/>
      <c r="AL533" s="37"/>
      <c r="AM533" s="37"/>
      <c r="AN533" s="37"/>
      <c r="AO533" s="37"/>
    </row>
    <row r="534" ht="57" spans="1:41">
      <c r="A534" s="106"/>
      <c r="B534" s="49" t="s">
        <v>1830</v>
      </c>
      <c r="C534" s="49" t="s">
        <v>1831</v>
      </c>
      <c r="D534" s="37" t="s">
        <v>1787</v>
      </c>
      <c r="E534" s="37" t="s">
        <v>1788</v>
      </c>
      <c r="F534" s="39" t="s">
        <v>131</v>
      </c>
      <c r="G534" s="37" t="s">
        <v>230</v>
      </c>
      <c r="H534" s="37" t="s">
        <v>1789</v>
      </c>
      <c r="I534" s="37"/>
      <c r="J534" s="37">
        <v>130</v>
      </c>
      <c r="K534" s="37">
        <v>130</v>
      </c>
      <c r="L534" s="37">
        <v>130</v>
      </c>
      <c r="M534" s="37"/>
      <c r="N534" s="37"/>
      <c r="O534" s="37"/>
      <c r="P534" s="37"/>
      <c r="Q534" s="37"/>
      <c r="R534" s="37"/>
      <c r="S534" s="37"/>
      <c r="T534" s="37"/>
      <c r="U534" s="37"/>
      <c r="V534" s="37"/>
      <c r="W534" s="37"/>
      <c r="X534" s="37" t="s">
        <v>109</v>
      </c>
      <c r="Y534" s="37" t="s">
        <v>110</v>
      </c>
      <c r="Z534" s="37" t="s">
        <v>129</v>
      </c>
      <c r="AA534" s="37" t="s">
        <v>129</v>
      </c>
      <c r="AB534" s="37" t="s">
        <v>129</v>
      </c>
      <c r="AC534" s="37" t="s">
        <v>129</v>
      </c>
      <c r="AD534" s="37">
        <v>690</v>
      </c>
      <c r="AE534" s="37">
        <v>690</v>
      </c>
      <c r="AF534" s="37">
        <v>690</v>
      </c>
      <c r="AG534" s="37" t="s">
        <v>1832</v>
      </c>
      <c r="AH534" s="37" t="s">
        <v>1833</v>
      </c>
      <c r="AI534" s="37"/>
      <c r="AJ534" s="65"/>
      <c r="AK534" s="37"/>
      <c r="AL534" s="37"/>
      <c r="AM534" s="37"/>
      <c r="AN534" s="37"/>
      <c r="AO534" s="37"/>
    </row>
    <row r="535" ht="29.4" customHeight="1" spans="1:41">
      <c r="A535" s="107" t="s">
        <v>30</v>
      </c>
      <c r="B535" s="36"/>
      <c r="C535" s="37"/>
      <c r="D535" s="37"/>
      <c r="E535" s="37"/>
      <c r="F535" s="39"/>
      <c r="G535" s="37"/>
      <c r="H535" s="37"/>
      <c r="I535" s="37"/>
      <c r="J535" s="37">
        <f>SUM(J536:J539)</f>
        <v>105</v>
      </c>
      <c r="K535" s="37">
        <f t="shared" ref="K535:W535" si="38">SUM(K536:K539)</f>
        <v>30</v>
      </c>
      <c r="L535" s="37">
        <f>SUM(L536:L539)</f>
        <v>30</v>
      </c>
      <c r="M535" s="37">
        <f>SUM(M536:M539)</f>
        <v>0</v>
      </c>
      <c r="N535" s="37">
        <f>SUM(N536:N539)</f>
        <v>0</v>
      </c>
      <c r="O535" s="37">
        <f>SUM(O536:O539)</f>
        <v>0</v>
      </c>
      <c r="P535" s="37">
        <f>SUM(P536:P539)</f>
        <v>0</v>
      </c>
      <c r="Q535" s="37">
        <f>SUM(Q536:Q539)</f>
        <v>0</v>
      </c>
      <c r="R535" s="37">
        <f>SUM(R536:R539)</f>
        <v>0</v>
      </c>
      <c r="S535" s="37">
        <f>SUM(S536:S539)</f>
        <v>0</v>
      </c>
      <c r="T535" s="37">
        <f>SUM(T536:T539)</f>
        <v>75</v>
      </c>
      <c r="U535" s="37">
        <f>SUM(U536:U539)</f>
        <v>0</v>
      </c>
      <c r="V535" s="37">
        <f>SUM(V536:V539)</f>
        <v>0</v>
      </c>
      <c r="W535" s="37">
        <f>SUM(W536:W539)</f>
        <v>0</v>
      </c>
      <c r="X535" s="37"/>
      <c r="Y535" s="37"/>
      <c r="Z535" s="37"/>
      <c r="AA535" s="37"/>
      <c r="AB535" s="37"/>
      <c r="AC535" s="37"/>
      <c r="AD535" s="37"/>
      <c r="AE535" s="37"/>
      <c r="AF535" s="37"/>
      <c r="AG535" s="37"/>
      <c r="AH535" s="37"/>
      <c r="AI535" s="37"/>
      <c r="AJ535" s="65"/>
      <c r="AK535" s="37"/>
      <c r="AL535" s="37"/>
      <c r="AM535" s="37"/>
      <c r="AN535" s="37"/>
      <c r="AO535" s="37"/>
    </row>
    <row r="536" ht="73" customHeight="1" spans="1:41">
      <c r="A536" s="36"/>
      <c r="B536" s="37" t="s">
        <v>1834</v>
      </c>
      <c r="C536" s="49" t="s">
        <v>1835</v>
      </c>
      <c r="D536" s="37" t="s">
        <v>1787</v>
      </c>
      <c r="E536" s="37" t="s">
        <v>1788</v>
      </c>
      <c r="F536" s="39" t="s">
        <v>131</v>
      </c>
      <c r="G536" s="37" t="s">
        <v>230</v>
      </c>
      <c r="H536" s="37" t="s">
        <v>1789</v>
      </c>
      <c r="I536" s="37"/>
      <c r="J536" s="37">
        <v>30</v>
      </c>
      <c r="K536" s="37">
        <v>30</v>
      </c>
      <c r="L536" s="37">
        <v>30</v>
      </c>
      <c r="M536" s="37"/>
      <c r="N536" s="37"/>
      <c r="O536" s="37"/>
      <c r="P536" s="37"/>
      <c r="Q536" s="37"/>
      <c r="R536" s="37"/>
      <c r="S536" s="37"/>
      <c r="T536" s="37"/>
      <c r="U536" s="37"/>
      <c r="V536" s="37"/>
      <c r="W536" s="37"/>
      <c r="X536" s="37" t="s">
        <v>109</v>
      </c>
      <c r="Y536" s="37" t="s">
        <v>110</v>
      </c>
      <c r="Z536" s="37" t="s">
        <v>129</v>
      </c>
      <c r="AA536" s="37" t="s">
        <v>129</v>
      </c>
      <c r="AB536" s="37" t="s">
        <v>129</v>
      </c>
      <c r="AC536" s="37" t="s">
        <v>129</v>
      </c>
      <c r="AD536" s="37">
        <v>3000</v>
      </c>
      <c r="AE536" s="37">
        <v>3000</v>
      </c>
      <c r="AF536" s="37">
        <v>3000</v>
      </c>
      <c r="AG536" s="37" t="s">
        <v>1836</v>
      </c>
      <c r="AH536" s="37" t="s">
        <v>1837</v>
      </c>
      <c r="AI536" s="37"/>
      <c r="AJ536" s="65"/>
      <c r="AK536" s="37"/>
      <c r="AL536" s="37"/>
      <c r="AM536" s="37"/>
      <c r="AN536" s="37"/>
      <c r="AO536" s="37"/>
    </row>
    <row r="537" s="4" customFormat="1" ht="167" customHeight="1" spans="1:41">
      <c r="A537" s="36" t="s">
        <v>1838</v>
      </c>
      <c r="B537" s="37" t="s">
        <v>1839</v>
      </c>
      <c r="C537" s="47" t="s">
        <v>1840</v>
      </c>
      <c r="D537" s="37" t="s">
        <v>179</v>
      </c>
      <c r="E537" s="37" t="s">
        <v>180</v>
      </c>
      <c r="F537" s="37" t="s">
        <v>131</v>
      </c>
      <c r="G537" s="37" t="s">
        <v>138</v>
      </c>
      <c r="H537" s="37" t="s">
        <v>1841</v>
      </c>
      <c r="I537" s="53"/>
      <c r="J537" s="37">
        <v>30</v>
      </c>
      <c r="K537" s="37"/>
      <c r="L537" s="37"/>
      <c r="M537" s="37"/>
      <c r="N537" s="37"/>
      <c r="O537" s="37"/>
      <c r="P537" s="37"/>
      <c r="Q537" s="37"/>
      <c r="R537" s="37"/>
      <c r="S537" s="37"/>
      <c r="T537" s="37">
        <v>30</v>
      </c>
      <c r="U537" s="37"/>
      <c r="V537" s="37"/>
      <c r="W537" s="37"/>
      <c r="X537" s="37" t="s">
        <v>109</v>
      </c>
      <c r="Y537" s="37"/>
      <c r="Z537" s="37"/>
      <c r="AA537" s="37"/>
      <c r="AB537" s="37"/>
      <c r="AC537" s="37" t="s">
        <v>110</v>
      </c>
      <c r="AD537" s="37">
        <v>120</v>
      </c>
      <c r="AE537" s="37">
        <v>420</v>
      </c>
      <c r="AF537" s="37">
        <v>420</v>
      </c>
      <c r="AG537" s="37" t="s">
        <v>1842</v>
      </c>
      <c r="AH537" s="37"/>
      <c r="AI537" s="37"/>
      <c r="AJ537" s="65"/>
      <c r="AK537" s="37"/>
      <c r="AL537" s="37"/>
      <c r="AM537" s="37"/>
      <c r="AN537" s="37"/>
      <c r="AO537" s="37"/>
    </row>
    <row r="538" s="4" customFormat="1" ht="87" customHeight="1" spans="1:41">
      <c r="A538" s="36" t="s">
        <v>1843</v>
      </c>
      <c r="B538" s="46" t="s">
        <v>1844</v>
      </c>
      <c r="C538" s="47" t="s">
        <v>1845</v>
      </c>
      <c r="D538" s="37" t="s">
        <v>1846</v>
      </c>
      <c r="E538" s="37" t="s">
        <v>1847</v>
      </c>
      <c r="F538" s="37" t="s">
        <v>131</v>
      </c>
      <c r="G538" s="37" t="s">
        <v>138</v>
      </c>
      <c r="H538" s="37" t="s">
        <v>1848</v>
      </c>
      <c r="I538" s="53"/>
      <c r="J538" s="37">
        <v>30</v>
      </c>
      <c r="K538" s="37"/>
      <c r="L538" s="37"/>
      <c r="M538" s="37"/>
      <c r="N538" s="37"/>
      <c r="O538" s="37"/>
      <c r="P538" s="37"/>
      <c r="Q538" s="37"/>
      <c r="R538" s="37"/>
      <c r="S538" s="37"/>
      <c r="T538" s="37">
        <v>30</v>
      </c>
      <c r="U538" s="37"/>
      <c r="V538" s="37"/>
      <c r="W538" s="37"/>
      <c r="X538" s="37" t="s">
        <v>109</v>
      </c>
      <c r="Y538" s="37"/>
      <c r="Z538" s="37"/>
      <c r="AA538" s="37"/>
      <c r="AB538" s="37"/>
      <c r="AC538" s="37" t="s">
        <v>110</v>
      </c>
      <c r="AD538" s="37">
        <v>159</v>
      </c>
      <c r="AE538" s="37">
        <v>559</v>
      </c>
      <c r="AF538" s="37">
        <v>559</v>
      </c>
      <c r="AG538" s="37" t="s">
        <v>1842</v>
      </c>
      <c r="AH538" s="37"/>
      <c r="AI538" s="37"/>
      <c r="AJ538" s="65"/>
      <c r="AK538" s="37"/>
      <c r="AL538" s="37"/>
      <c r="AM538" s="37"/>
      <c r="AN538" s="37"/>
      <c r="AO538" s="37"/>
    </row>
    <row r="539" s="4" customFormat="1" ht="66" customHeight="1" spans="1:41">
      <c r="A539" s="36" t="s">
        <v>1849</v>
      </c>
      <c r="B539" s="37" t="s">
        <v>1850</v>
      </c>
      <c r="C539" s="49" t="s">
        <v>1851</v>
      </c>
      <c r="D539" s="37" t="s">
        <v>1846</v>
      </c>
      <c r="E539" s="37" t="s">
        <v>1852</v>
      </c>
      <c r="F539" s="37" t="s">
        <v>131</v>
      </c>
      <c r="G539" s="37" t="s">
        <v>138</v>
      </c>
      <c r="H539" s="37" t="s">
        <v>1853</v>
      </c>
      <c r="I539" s="53"/>
      <c r="J539" s="37">
        <v>15</v>
      </c>
      <c r="K539" s="37"/>
      <c r="L539" s="37"/>
      <c r="M539" s="37"/>
      <c r="N539" s="37"/>
      <c r="O539" s="37"/>
      <c r="P539" s="37"/>
      <c r="Q539" s="37"/>
      <c r="R539" s="37"/>
      <c r="S539" s="37"/>
      <c r="T539" s="37">
        <v>15</v>
      </c>
      <c r="U539" s="37"/>
      <c r="V539" s="37"/>
      <c r="W539" s="37"/>
      <c r="X539" s="37" t="s">
        <v>109</v>
      </c>
      <c r="Y539" s="37"/>
      <c r="Z539" s="37"/>
      <c r="AA539" s="37"/>
      <c r="AB539" s="37"/>
      <c r="AC539" s="37" t="s">
        <v>110</v>
      </c>
      <c r="AD539" s="37">
        <v>341</v>
      </c>
      <c r="AE539" s="58">
        <v>1200</v>
      </c>
      <c r="AF539" s="58">
        <v>1200</v>
      </c>
      <c r="AG539" s="37" t="s">
        <v>1842</v>
      </c>
      <c r="AH539" s="37"/>
      <c r="AI539" s="37"/>
      <c r="AJ539" s="65"/>
      <c r="AK539" s="37"/>
      <c r="AL539" s="37"/>
      <c r="AM539" s="37"/>
      <c r="AN539" s="37"/>
      <c r="AO539" s="37"/>
    </row>
    <row r="540" ht="32.4" customHeight="1" spans="1:41">
      <c r="A540" s="34" t="s">
        <v>31</v>
      </c>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c r="AG540" s="34"/>
      <c r="AH540" s="34"/>
      <c r="AI540" s="34"/>
      <c r="AJ540" s="63"/>
      <c r="AK540" s="34"/>
      <c r="AL540" s="34"/>
      <c r="AM540" s="34"/>
      <c r="AN540" s="34"/>
      <c r="AO540" s="34"/>
    </row>
    <row r="541" ht="32.4" customHeight="1" spans="1:41">
      <c r="A541" s="36" t="s">
        <v>32</v>
      </c>
      <c r="B541" s="36"/>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65"/>
      <c r="AK541" s="37"/>
      <c r="AL541" s="37"/>
      <c r="AM541" s="37"/>
      <c r="AN541" s="37"/>
      <c r="AO541" s="37"/>
    </row>
    <row r="542" ht="32.4" customHeight="1" spans="1:41">
      <c r="A542" s="36" t="s">
        <v>33</v>
      </c>
      <c r="B542" s="36"/>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65"/>
      <c r="AK542" s="37"/>
      <c r="AL542" s="37"/>
      <c r="AM542" s="37"/>
      <c r="AN542" s="37"/>
      <c r="AO542" s="37"/>
    </row>
    <row r="543" ht="32.4" customHeight="1" spans="1:41">
      <c r="A543" s="34" t="s">
        <v>34</v>
      </c>
      <c r="B543" s="34"/>
      <c r="C543" s="34"/>
      <c r="D543" s="34"/>
      <c r="E543" s="34"/>
      <c r="F543" s="34"/>
      <c r="G543" s="34"/>
      <c r="H543" s="34"/>
      <c r="I543" s="34"/>
      <c r="J543" s="34">
        <f>J544+J545+J555+J556+J557</f>
        <v>1995.1</v>
      </c>
      <c r="K543" s="34">
        <f t="shared" ref="K543:W543" si="39">K544+K545+K555+K556+K557</f>
        <v>248.2</v>
      </c>
      <c r="L543" s="34">
        <f>L544+L545+L555+L556+L557</f>
        <v>248.2</v>
      </c>
      <c r="M543" s="34">
        <f>M544+M545+M555+M556+M557</f>
        <v>0</v>
      </c>
      <c r="N543" s="34">
        <f>N544+N545+N555+N556+N557</f>
        <v>0</v>
      </c>
      <c r="O543" s="34">
        <f>O544+O545+O555+O556+O557</f>
        <v>0</v>
      </c>
      <c r="P543" s="34">
        <f>P544+P545+P555+P556+P557</f>
        <v>1746.9</v>
      </c>
      <c r="Q543" s="34">
        <f>Q544+Q545+Q555+Q556+Q557</f>
        <v>0</v>
      </c>
      <c r="R543" s="34">
        <f>R544+R545+R555+R556+R557</f>
        <v>0</v>
      </c>
      <c r="S543" s="34">
        <f>S544+S545+S555+S556+S557</f>
        <v>0</v>
      </c>
      <c r="T543" s="34">
        <f>T544+T545+T555+T556+T557</f>
        <v>0</v>
      </c>
      <c r="U543" s="34">
        <f>U544+U545+U555+U556+U557</f>
        <v>0</v>
      </c>
      <c r="V543" s="34">
        <f>V544+V545+V555+V556+V557</f>
        <v>0</v>
      </c>
      <c r="W543" s="34">
        <f>W544+W545+W555+W556+W557</f>
        <v>0</v>
      </c>
      <c r="X543" s="34"/>
      <c r="Y543" s="34"/>
      <c r="Z543" s="34"/>
      <c r="AA543" s="34"/>
      <c r="AB543" s="34"/>
      <c r="AC543" s="34"/>
      <c r="AD543" s="34"/>
      <c r="AE543" s="34"/>
      <c r="AF543" s="34"/>
      <c r="AG543" s="34"/>
      <c r="AH543" s="34"/>
      <c r="AI543" s="34"/>
      <c r="AJ543" s="63"/>
      <c r="AK543" s="34"/>
      <c r="AL543" s="34"/>
      <c r="AM543" s="34"/>
      <c r="AN543" s="34"/>
      <c r="AO543" s="34"/>
    </row>
    <row r="544" s="16" customFormat="1" ht="88" customHeight="1" spans="1:41">
      <c r="A544" s="36" t="s">
        <v>1854</v>
      </c>
      <c r="B544" s="36" t="s">
        <v>1855</v>
      </c>
      <c r="C544" s="37" t="s">
        <v>1856</v>
      </c>
      <c r="D544" s="37" t="s">
        <v>1639</v>
      </c>
      <c r="E544" s="37" t="s">
        <v>1857</v>
      </c>
      <c r="F544" s="37" t="s">
        <v>131</v>
      </c>
      <c r="G544" s="37" t="s">
        <v>1353</v>
      </c>
      <c r="H544" s="37" t="s">
        <v>1671</v>
      </c>
      <c r="I544" s="36"/>
      <c r="J544" s="37">
        <v>815</v>
      </c>
      <c r="K544" s="37"/>
      <c r="L544" s="37"/>
      <c r="M544" s="37"/>
      <c r="N544" s="37"/>
      <c r="O544" s="37"/>
      <c r="P544" s="37">
        <v>815</v>
      </c>
      <c r="Q544" s="37"/>
      <c r="R544" s="37"/>
      <c r="S544" s="37"/>
      <c r="T544" s="37"/>
      <c r="U544" s="37"/>
      <c r="V544" s="37"/>
      <c r="W544" s="37"/>
      <c r="X544" s="37" t="s">
        <v>109</v>
      </c>
      <c r="Y544" s="37" t="s">
        <v>110</v>
      </c>
      <c r="Z544" s="37" t="s">
        <v>129</v>
      </c>
      <c r="AA544" s="37" t="s">
        <v>129</v>
      </c>
      <c r="AB544" s="37" t="s">
        <v>129</v>
      </c>
      <c r="AC544" s="37" t="s">
        <v>129</v>
      </c>
      <c r="AD544" s="37">
        <v>1060</v>
      </c>
      <c r="AE544" s="37">
        <v>1060</v>
      </c>
      <c r="AF544" s="37">
        <v>1060</v>
      </c>
      <c r="AG544" s="37" t="s">
        <v>1858</v>
      </c>
      <c r="AH544" s="37" t="s">
        <v>1859</v>
      </c>
      <c r="AI544" s="37" t="s">
        <v>1390</v>
      </c>
      <c r="AJ544" s="65"/>
      <c r="AK544" s="37"/>
      <c r="AL544" s="37"/>
      <c r="AM544" s="37"/>
      <c r="AN544" s="37"/>
      <c r="AO544" s="37"/>
    </row>
    <row r="545" ht="33.65" customHeight="1" spans="1:41">
      <c r="A545" s="36" t="s">
        <v>1860</v>
      </c>
      <c r="B545" s="37" t="s">
        <v>111</v>
      </c>
      <c r="C545" s="37"/>
      <c r="D545" s="37"/>
      <c r="E545" s="37"/>
      <c r="F545" s="80"/>
      <c r="G545" s="37"/>
      <c r="H545" s="37"/>
      <c r="I545" s="37"/>
      <c r="J545" s="120">
        <v>43.9</v>
      </c>
      <c r="K545" s="120"/>
      <c r="L545" s="120"/>
      <c r="M545" s="120"/>
      <c r="N545" s="120"/>
      <c r="O545" s="120"/>
      <c r="P545" s="120">
        <v>43.9</v>
      </c>
      <c r="Q545" s="120"/>
      <c r="R545" s="120"/>
      <c r="S545" s="37"/>
      <c r="T545" s="37"/>
      <c r="U545" s="37"/>
      <c r="V545" s="37"/>
      <c r="W545" s="37"/>
      <c r="X545" s="37"/>
      <c r="Y545" s="37"/>
      <c r="Z545" s="37"/>
      <c r="AA545" s="37"/>
      <c r="AB545" s="37"/>
      <c r="AC545" s="37"/>
      <c r="AD545" s="37">
        <f>SUM(AD546:AD554)</f>
        <v>134</v>
      </c>
      <c r="AE545" s="37">
        <v>134</v>
      </c>
      <c r="AF545" s="37">
        <v>134</v>
      </c>
      <c r="AG545" s="37"/>
      <c r="AH545" s="37"/>
      <c r="AI545" s="37"/>
      <c r="AJ545" s="65"/>
      <c r="AK545" s="37"/>
      <c r="AL545" s="37"/>
      <c r="AM545" s="37"/>
      <c r="AN545" s="37"/>
      <c r="AO545" s="37"/>
    </row>
    <row r="546" ht="195" customHeight="1" spans="1:41">
      <c r="A546" s="36"/>
      <c r="B546" s="36" t="s">
        <v>1861</v>
      </c>
      <c r="C546" s="37" t="s">
        <v>1862</v>
      </c>
      <c r="D546" s="37" t="s">
        <v>136</v>
      </c>
      <c r="E546" s="37" t="s">
        <v>1863</v>
      </c>
      <c r="F546" s="80" t="s">
        <v>131</v>
      </c>
      <c r="G546" s="37" t="s">
        <v>1864</v>
      </c>
      <c r="H546" s="37" t="s">
        <v>1865</v>
      </c>
      <c r="I546" s="36"/>
      <c r="J546" s="120">
        <f>96.42*80*12/10000</f>
        <v>9.25632</v>
      </c>
      <c r="K546" s="120"/>
      <c r="L546" s="120"/>
      <c r="M546" s="120"/>
      <c r="N546" s="120"/>
      <c r="O546" s="120"/>
      <c r="P546" s="120">
        <f>96.42*80*12/10000</f>
        <v>9.25632</v>
      </c>
      <c r="Q546" s="120"/>
      <c r="R546" s="120"/>
      <c r="S546" s="120"/>
      <c r="T546" s="37"/>
      <c r="U546" s="37"/>
      <c r="V546" s="37"/>
      <c r="W546" s="37"/>
      <c r="X546" s="37" t="s">
        <v>109</v>
      </c>
      <c r="Y546" s="37" t="s">
        <v>110</v>
      </c>
      <c r="Z546" s="37" t="s">
        <v>110</v>
      </c>
      <c r="AA546" s="37" t="s">
        <v>129</v>
      </c>
      <c r="AB546" s="37" t="s">
        <v>129</v>
      </c>
      <c r="AC546" s="37" t="s">
        <v>129</v>
      </c>
      <c r="AD546" s="37">
        <v>22</v>
      </c>
      <c r="AE546" s="37">
        <v>22</v>
      </c>
      <c r="AF546" s="37">
        <v>22</v>
      </c>
      <c r="AG546" s="37" t="s">
        <v>1866</v>
      </c>
      <c r="AH546" s="37" t="s">
        <v>1867</v>
      </c>
      <c r="AI546" s="37"/>
      <c r="AJ546" s="65"/>
      <c r="AK546" s="37"/>
      <c r="AL546" s="37"/>
      <c r="AM546" s="37"/>
      <c r="AN546" s="37"/>
      <c r="AO546" s="37"/>
    </row>
    <row r="547" ht="165" customHeight="1" spans="1:41">
      <c r="A547" s="36"/>
      <c r="B547" s="36" t="s">
        <v>1868</v>
      </c>
      <c r="C547" s="37" t="s">
        <v>1869</v>
      </c>
      <c r="D547" s="37" t="s">
        <v>788</v>
      </c>
      <c r="E547" s="37" t="s">
        <v>1870</v>
      </c>
      <c r="F547" s="80" t="s">
        <v>131</v>
      </c>
      <c r="G547" s="37" t="s">
        <v>1864</v>
      </c>
      <c r="H547" s="37" t="s">
        <v>1871</v>
      </c>
      <c r="I547" s="36"/>
      <c r="J547" s="120">
        <f>69.3*80*12/10000</f>
        <v>6.6528</v>
      </c>
      <c r="K547" s="120"/>
      <c r="L547" s="120"/>
      <c r="M547" s="120"/>
      <c r="N547" s="120"/>
      <c r="O547" s="120"/>
      <c r="P547" s="120">
        <f>69.3*80*12/10000</f>
        <v>6.6528</v>
      </c>
      <c r="Q547" s="120"/>
      <c r="R547" s="120"/>
      <c r="S547" s="120"/>
      <c r="T547" s="37"/>
      <c r="U547" s="37"/>
      <c r="V547" s="37"/>
      <c r="W547" s="37"/>
      <c r="X547" s="37" t="s">
        <v>109</v>
      </c>
      <c r="Y547" s="37" t="s">
        <v>110</v>
      </c>
      <c r="Z547" s="37" t="s">
        <v>110</v>
      </c>
      <c r="AA547" s="37" t="s">
        <v>129</v>
      </c>
      <c r="AB547" s="37" t="s">
        <v>129</v>
      </c>
      <c r="AC547" s="37" t="s">
        <v>129</v>
      </c>
      <c r="AD547" s="37">
        <v>17</v>
      </c>
      <c r="AE547" s="37">
        <v>17</v>
      </c>
      <c r="AF547" s="37">
        <v>17</v>
      </c>
      <c r="AG547" s="37" t="s">
        <v>1866</v>
      </c>
      <c r="AH547" s="37" t="s">
        <v>1872</v>
      </c>
      <c r="AI547" s="37"/>
      <c r="AJ547" s="65"/>
      <c r="AK547" s="37"/>
      <c r="AL547" s="37"/>
      <c r="AM547" s="37"/>
      <c r="AN547" s="37"/>
      <c r="AO547" s="37"/>
    </row>
    <row r="548" ht="130" customHeight="1" spans="1:41">
      <c r="A548" s="36"/>
      <c r="B548" s="37" t="s">
        <v>1873</v>
      </c>
      <c r="C548" s="37" t="s">
        <v>1874</v>
      </c>
      <c r="D548" s="37" t="s">
        <v>161</v>
      </c>
      <c r="E548" s="37" t="s">
        <v>1875</v>
      </c>
      <c r="F548" s="80" t="s">
        <v>131</v>
      </c>
      <c r="G548" s="37" t="s">
        <v>1864</v>
      </c>
      <c r="H548" s="37" t="s">
        <v>1876</v>
      </c>
      <c r="I548" s="37"/>
      <c r="J548" s="120">
        <f>59*80*12/10000</f>
        <v>5.664</v>
      </c>
      <c r="K548" s="120"/>
      <c r="L548" s="120"/>
      <c r="M548" s="120"/>
      <c r="N548" s="120"/>
      <c r="O548" s="120"/>
      <c r="P548" s="120">
        <f>59*80*12/10000</f>
        <v>5.664</v>
      </c>
      <c r="Q548" s="120"/>
      <c r="R548" s="120"/>
      <c r="S548" s="120"/>
      <c r="T548" s="37"/>
      <c r="U548" s="37"/>
      <c r="V548" s="37"/>
      <c r="W548" s="37"/>
      <c r="X548" s="37" t="s">
        <v>109</v>
      </c>
      <c r="Y548" s="37" t="s">
        <v>110</v>
      </c>
      <c r="Z548" s="37" t="s">
        <v>110</v>
      </c>
      <c r="AA548" s="37" t="s">
        <v>129</v>
      </c>
      <c r="AB548" s="37" t="s">
        <v>129</v>
      </c>
      <c r="AC548" s="37" t="s">
        <v>129</v>
      </c>
      <c r="AD548" s="37">
        <v>20</v>
      </c>
      <c r="AE548" s="37">
        <v>20</v>
      </c>
      <c r="AF548" s="37">
        <v>20</v>
      </c>
      <c r="AG548" s="37" t="s">
        <v>1866</v>
      </c>
      <c r="AH548" s="37" t="s">
        <v>1877</v>
      </c>
      <c r="AI548" s="37"/>
      <c r="AJ548" s="65"/>
      <c r="AK548" s="37"/>
      <c r="AL548" s="37"/>
      <c r="AM548" s="37"/>
      <c r="AN548" s="37"/>
      <c r="AO548" s="37"/>
    </row>
    <row r="549" ht="85" customHeight="1" spans="1:41">
      <c r="A549" s="36"/>
      <c r="B549" s="36" t="s">
        <v>1878</v>
      </c>
      <c r="C549" s="37" t="s">
        <v>1879</v>
      </c>
      <c r="D549" s="36" t="s">
        <v>154</v>
      </c>
      <c r="E549" s="37" t="s">
        <v>1880</v>
      </c>
      <c r="F549" s="80" t="s">
        <v>131</v>
      </c>
      <c r="G549" s="37" t="s">
        <v>1864</v>
      </c>
      <c r="H549" s="37" t="s">
        <v>1881</v>
      </c>
      <c r="I549" s="37"/>
      <c r="J549" s="120">
        <f>28*80*12/10000</f>
        <v>2.688</v>
      </c>
      <c r="K549" s="120"/>
      <c r="L549" s="120"/>
      <c r="M549" s="120"/>
      <c r="N549" s="120"/>
      <c r="O549" s="120"/>
      <c r="P549" s="120">
        <f>28*80*12/10000</f>
        <v>2.688</v>
      </c>
      <c r="Q549" s="120"/>
      <c r="R549" s="120"/>
      <c r="S549" s="120"/>
      <c r="T549" s="37"/>
      <c r="U549" s="37"/>
      <c r="V549" s="37"/>
      <c r="W549" s="37"/>
      <c r="X549" s="37" t="s">
        <v>109</v>
      </c>
      <c r="Y549" s="37" t="s">
        <v>110</v>
      </c>
      <c r="Z549" s="37" t="s">
        <v>110</v>
      </c>
      <c r="AA549" s="37" t="s">
        <v>129</v>
      </c>
      <c r="AB549" s="37" t="s">
        <v>129</v>
      </c>
      <c r="AC549" s="37" t="s">
        <v>129</v>
      </c>
      <c r="AD549" s="37">
        <v>6</v>
      </c>
      <c r="AE549" s="37">
        <v>6</v>
      </c>
      <c r="AF549" s="37">
        <v>6</v>
      </c>
      <c r="AG549" s="37" t="s">
        <v>1866</v>
      </c>
      <c r="AH549" s="37" t="s">
        <v>1882</v>
      </c>
      <c r="AI549" s="37"/>
      <c r="AJ549" s="65"/>
      <c r="AK549" s="37"/>
      <c r="AL549" s="37"/>
      <c r="AM549" s="37"/>
      <c r="AN549" s="37"/>
      <c r="AO549" s="37"/>
    </row>
    <row r="550" ht="85" customHeight="1" spans="1:41">
      <c r="A550" s="36"/>
      <c r="B550" s="36" t="s">
        <v>1883</v>
      </c>
      <c r="C550" s="37" t="s">
        <v>1884</v>
      </c>
      <c r="D550" s="37" t="s">
        <v>192</v>
      </c>
      <c r="E550" s="37" t="s">
        <v>1885</v>
      </c>
      <c r="F550" s="80" t="s">
        <v>131</v>
      </c>
      <c r="G550" s="37" t="s">
        <v>1864</v>
      </c>
      <c r="H550" s="37" t="s">
        <v>1886</v>
      </c>
      <c r="I550" s="37"/>
      <c r="J550" s="120">
        <f>37.4*80*12/10000</f>
        <v>3.5904</v>
      </c>
      <c r="K550" s="120"/>
      <c r="L550" s="120"/>
      <c r="M550" s="120"/>
      <c r="N550" s="120"/>
      <c r="O550" s="120"/>
      <c r="P550" s="120">
        <f>37.4*80*12/10000</f>
        <v>3.5904</v>
      </c>
      <c r="Q550" s="120"/>
      <c r="R550" s="120"/>
      <c r="S550" s="120"/>
      <c r="T550" s="37"/>
      <c r="U550" s="37"/>
      <c r="V550" s="37"/>
      <c r="W550" s="37"/>
      <c r="X550" s="37" t="s">
        <v>109</v>
      </c>
      <c r="Y550" s="37" t="s">
        <v>110</v>
      </c>
      <c r="Z550" s="37" t="s">
        <v>110</v>
      </c>
      <c r="AA550" s="37" t="s">
        <v>129</v>
      </c>
      <c r="AB550" s="37" t="s">
        <v>129</v>
      </c>
      <c r="AC550" s="37" t="s">
        <v>129</v>
      </c>
      <c r="AD550" s="37">
        <v>12</v>
      </c>
      <c r="AE550" s="37">
        <v>12</v>
      </c>
      <c r="AF550" s="37">
        <v>12</v>
      </c>
      <c r="AG550" s="37" t="s">
        <v>1866</v>
      </c>
      <c r="AH550" s="37" t="s">
        <v>1887</v>
      </c>
      <c r="AI550" s="37"/>
      <c r="AJ550" s="65"/>
      <c r="AK550" s="37"/>
      <c r="AL550" s="37"/>
      <c r="AM550" s="37"/>
      <c r="AN550" s="37"/>
      <c r="AO550" s="37"/>
    </row>
    <row r="551" ht="85" customHeight="1" spans="1:41">
      <c r="A551" s="36"/>
      <c r="B551" s="36" t="s">
        <v>1888</v>
      </c>
      <c r="C551" s="37" t="s">
        <v>1889</v>
      </c>
      <c r="D551" s="37" t="s">
        <v>179</v>
      </c>
      <c r="E551" s="37" t="s">
        <v>1890</v>
      </c>
      <c r="F551" s="80" t="s">
        <v>131</v>
      </c>
      <c r="G551" s="37" t="s">
        <v>1864</v>
      </c>
      <c r="H551" s="37" t="s">
        <v>1891</v>
      </c>
      <c r="I551" s="37"/>
      <c r="J551" s="120">
        <f>33.3*12*80/10000</f>
        <v>3.1968</v>
      </c>
      <c r="K551" s="120"/>
      <c r="L551" s="120"/>
      <c r="M551" s="120"/>
      <c r="N551" s="120"/>
      <c r="O551" s="120"/>
      <c r="P551" s="120">
        <f>33.3*12*80/10000</f>
        <v>3.1968</v>
      </c>
      <c r="Q551" s="120"/>
      <c r="R551" s="120"/>
      <c r="S551" s="120"/>
      <c r="T551" s="37"/>
      <c r="U551" s="37"/>
      <c r="V551" s="37"/>
      <c r="W551" s="37"/>
      <c r="X551" s="37" t="s">
        <v>109</v>
      </c>
      <c r="Y551" s="37" t="s">
        <v>110</v>
      </c>
      <c r="Z551" s="37" t="s">
        <v>110</v>
      </c>
      <c r="AA551" s="37" t="s">
        <v>129</v>
      </c>
      <c r="AB551" s="37" t="s">
        <v>129</v>
      </c>
      <c r="AC551" s="37" t="s">
        <v>129</v>
      </c>
      <c r="AD551" s="37">
        <v>10</v>
      </c>
      <c r="AE551" s="37">
        <v>10</v>
      </c>
      <c r="AF551" s="37">
        <v>10</v>
      </c>
      <c r="AG551" s="37" t="s">
        <v>1866</v>
      </c>
      <c r="AH551" s="37" t="s">
        <v>1892</v>
      </c>
      <c r="AI551" s="37"/>
      <c r="AJ551" s="65"/>
      <c r="AK551" s="37"/>
      <c r="AL551" s="37"/>
      <c r="AM551" s="37"/>
      <c r="AN551" s="37"/>
      <c r="AO551" s="37"/>
    </row>
    <row r="552" ht="85" customHeight="1" spans="1:41">
      <c r="A552" s="36"/>
      <c r="B552" s="36" t="s">
        <v>1893</v>
      </c>
      <c r="C552" s="37" t="s">
        <v>1894</v>
      </c>
      <c r="D552" s="37" t="s">
        <v>219</v>
      </c>
      <c r="E552" s="37" t="s">
        <v>1895</v>
      </c>
      <c r="F552" s="80" t="s">
        <v>131</v>
      </c>
      <c r="G552" s="37" t="s">
        <v>1864</v>
      </c>
      <c r="H552" s="37" t="s">
        <v>1896</v>
      </c>
      <c r="I552" s="37"/>
      <c r="J552" s="120">
        <f>66.7*12*80/10000</f>
        <v>6.4032</v>
      </c>
      <c r="K552" s="120"/>
      <c r="L552" s="120"/>
      <c r="M552" s="120"/>
      <c r="N552" s="120"/>
      <c r="O552" s="120"/>
      <c r="P552" s="120">
        <f>66.7*12*80/10000</f>
        <v>6.4032</v>
      </c>
      <c r="Q552" s="120"/>
      <c r="R552" s="120"/>
      <c r="S552" s="120"/>
      <c r="T552" s="37"/>
      <c r="U552" s="37"/>
      <c r="V552" s="37"/>
      <c r="W552" s="37"/>
      <c r="X552" s="37" t="s">
        <v>109</v>
      </c>
      <c r="Y552" s="37" t="s">
        <v>110</v>
      </c>
      <c r="Z552" s="37" t="s">
        <v>110</v>
      </c>
      <c r="AA552" s="37" t="s">
        <v>129</v>
      </c>
      <c r="AB552" s="37" t="s">
        <v>129</v>
      </c>
      <c r="AC552" s="37" t="s">
        <v>129</v>
      </c>
      <c r="AD552" s="37">
        <v>25</v>
      </c>
      <c r="AE552" s="37">
        <v>25</v>
      </c>
      <c r="AF552" s="37">
        <v>25</v>
      </c>
      <c r="AG552" s="37" t="s">
        <v>1866</v>
      </c>
      <c r="AH552" s="37" t="s">
        <v>1897</v>
      </c>
      <c r="AI552" s="37"/>
      <c r="AJ552" s="65"/>
      <c r="AK552" s="37"/>
      <c r="AL552" s="37"/>
      <c r="AM552" s="37"/>
      <c r="AN552" s="37"/>
      <c r="AO552" s="37"/>
    </row>
    <row r="553" ht="85" customHeight="1" spans="1:41">
      <c r="A553" s="36"/>
      <c r="B553" s="36" t="s">
        <v>1898</v>
      </c>
      <c r="C553" s="37" t="s">
        <v>1899</v>
      </c>
      <c r="D553" s="37" t="s">
        <v>185</v>
      </c>
      <c r="E553" s="37" t="s">
        <v>1900</v>
      </c>
      <c r="F553" s="80" t="s">
        <v>131</v>
      </c>
      <c r="G553" s="37" t="s">
        <v>1864</v>
      </c>
      <c r="H553" s="37" t="s">
        <v>1901</v>
      </c>
      <c r="I553" s="37"/>
      <c r="J553" s="120">
        <v>1.344</v>
      </c>
      <c r="K553" s="120"/>
      <c r="L553" s="120"/>
      <c r="M553" s="120"/>
      <c r="N553" s="120"/>
      <c r="O553" s="120"/>
      <c r="P553" s="120">
        <v>1.344</v>
      </c>
      <c r="Q553" s="37"/>
      <c r="R553" s="37"/>
      <c r="S553" s="37"/>
      <c r="T553" s="37"/>
      <c r="U553" s="37"/>
      <c r="V553" s="37"/>
      <c r="W553" s="37"/>
      <c r="X553" s="37" t="s">
        <v>109</v>
      </c>
      <c r="Y553" s="37" t="s">
        <v>110</v>
      </c>
      <c r="Z553" s="37" t="s">
        <v>129</v>
      </c>
      <c r="AA553" s="37" t="s">
        <v>129</v>
      </c>
      <c r="AB553" s="37" t="s">
        <v>129</v>
      </c>
      <c r="AC553" s="37" t="s">
        <v>129</v>
      </c>
      <c r="AD553" s="37">
        <v>4</v>
      </c>
      <c r="AE553" s="37">
        <v>4</v>
      </c>
      <c r="AF553" s="37">
        <v>4</v>
      </c>
      <c r="AG553" s="37" t="s">
        <v>1866</v>
      </c>
      <c r="AH553" s="37" t="s">
        <v>1902</v>
      </c>
      <c r="AI553" s="37"/>
      <c r="AJ553" s="65"/>
      <c r="AK553" s="37"/>
      <c r="AL553" s="37"/>
      <c r="AM553" s="37"/>
      <c r="AN553" s="37"/>
      <c r="AO553" s="37"/>
    </row>
    <row r="554" ht="85" customHeight="1" spans="1:41">
      <c r="A554" s="36"/>
      <c r="B554" s="36" t="s">
        <v>1903</v>
      </c>
      <c r="C554" s="37" t="s">
        <v>1904</v>
      </c>
      <c r="D554" s="37" t="s">
        <v>569</v>
      </c>
      <c r="E554" s="37" t="s">
        <v>1905</v>
      </c>
      <c r="F554" s="80" t="s">
        <v>131</v>
      </c>
      <c r="G554" s="37" t="s">
        <v>1864</v>
      </c>
      <c r="H554" s="37" t="s">
        <v>1906</v>
      </c>
      <c r="I554" s="37"/>
      <c r="J554" s="120">
        <f>53.4*80*12/10000</f>
        <v>5.1264</v>
      </c>
      <c r="K554" s="120"/>
      <c r="L554" s="120"/>
      <c r="M554" s="120"/>
      <c r="N554" s="120"/>
      <c r="O554" s="120"/>
      <c r="P554" s="120">
        <f>53.4*80*12/10000</f>
        <v>5.1264</v>
      </c>
      <c r="Q554" s="120"/>
      <c r="R554" s="120"/>
      <c r="S554" s="120"/>
      <c r="T554" s="120"/>
      <c r="U554" s="120"/>
      <c r="V554" s="120"/>
      <c r="W554" s="120"/>
      <c r="X554" s="37" t="s">
        <v>109</v>
      </c>
      <c r="Y554" s="37" t="s">
        <v>110</v>
      </c>
      <c r="Z554" s="37" t="s">
        <v>110</v>
      </c>
      <c r="AA554" s="37" t="s">
        <v>129</v>
      </c>
      <c r="AB554" s="37" t="s">
        <v>129</v>
      </c>
      <c r="AC554" s="37" t="s">
        <v>129</v>
      </c>
      <c r="AD554" s="37">
        <v>18</v>
      </c>
      <c r="AE554" s="37">
        <v>18</v>
      </c>
      <c r="AF554" s="37">
        <v>18</v>
      </c>
      <c r="AG554" s="37" t="s">
        <v>1866</v>
      </c>
      <c r="AH554" s="37" t="s">
        <v>1907</v>
      </c>
      <c r="AI554" s="37"/>
      <c r="AJ554" s="65"/>
      <c r="AK554" s="37"/>
      <c r="AL554" s="37"/>
      <c r="AM554" s="37"/>
      <c r="AN554" s="37"/>
      <c r="AO554" s="37"/>
    </row>
    <row r="555" ht="30.65" customHeight="1" spans="1:41">
      <c r="A555" s="36" t="s">
        <v>1908</v>
      </c>
      <c r="B555" s="36"/>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65"/>
      <c r="AK555" s="37"/>
      <c r="AL555" s="37"/>
      <c r="AM555" s="37"/>
      <c r="AN555" s="37"/>
      <c r="AO555" s="37"/>
    </row>
    <row r="556" ht="71.25" spans="1:41">
      <c r="A556" s="36" t="s">
        <v>1909</v>
      </c>
      <c r="B556" s="37" t="s">
        <v>1910</v>
      </c>
      <c r="C556" s="37" t="s">
        <v>1911</v>
      </c>
      <c r="D556" s="37" t="s">
        <v>1912</v>
      </c>
      <c r="E556" s="37" t="s">
        <v>1913</v>
      </c>
      <c r="F556" s="37">
        <v>2020</v>
      </c>
      <c r="G556" s="37" t="s">
        <v>1914</v>
      </c>
      <c r="H556" s="37" t="s">
        <v>1915</v>
      </c>
      <c r="I556" s="36"/>
      <c r="J556" s="37">
        <v>392</v>
      </c>
      <c r="K556" s="37"/>
      <c r="L556" s="37"/>
      <c r="M556" s="37"/>
      <c r="N556" s="37"/>
      <c r="O556" s="37"/>
      <c r="P556" s="37">
        <v>392</v>
      </c>
      <c r="Q556" s="37"/>
      <c r="R556" s="37"/>
      <c r="S556" s="37"/>
      <c r="T556" s="37"/>
      <c r="U556" s="37"/>
      <c r="V556" s="37"/>
      <c r="W556" s="37"/>
      <c r="X556" s="37" t="s">
        <v>1916</v>
      </c>
      <c r="Y556" s="37" t="s">
        <v>110</v>
      </c>
      <c r="Z556" s="37" t="s">
        <v>110</v>
      </c>
      <c r="AA556" s="37" t="s">
        <v>129</v>
      </c>
      <c r="AB556" s="37" t="s">
        <v>129</v>
      </c>
      <c r="AC556" s="37" t="s">
        <v>129</v>
      </c>
      <c r="AD556" s="37">
        <v>60</v>
      </c>
      <c r="AE556" s="37">
        <v>60</v>
      </c>
      <c r="AF556" s="37">
        <v>60</v>
      </c>
      <c r="AG556" s="37" t="s">
        <v>1917</v>
      </c>
      <c r="AH556" s="37" t="s">
        <v>1918</v>
      </c>
      <c r="AI556" s="37"/>
      <c r="AJ556" s="65"/>
      <c r="AK556" s="37"/>
      <c r="AL556" s="37"/>
      <c r="AM556" s="37"/>
      <c r="AN556" s="37"/>
      <c r="AO556" s="37"/>
    </row>
    <row r="557" ht="28.5" spans="1:41">
      <c r="A557" s="36" t="s">
        <v>39</v>
      </c>
      <c r="B557" s="36"/>
      <c r="C557" s="37"/>
      <c r="D557" s="37"/>
      <c r="E557" s="37"/>
      <c r="F557" s="37"/>
      <c r="G557" s="37"/>
      <c r="H557" s="37"/>
      <c r="I557" s="37"/>
      <c r="J557" s="37">
        <f>SUM(J558:J568)</f>
        <v>744.2</v>
      </c>
      <c r="K557" s="37">
        <f t="shared" ref="K557:W557" si="40">SUM(K558:K568)</f>
        <v>248.2</v>
      </c>
      <c r="L557" s="37">
        <f>SUM(L558:L568)</f>
        <v>248.2</v>
      </c>
      <c r="M557" s="37">
        <f>SUM(M558:M568)</f>
        <v>0</v>
      </c>
      <c r="N557" s="37">
        <f>SUM(N558:N568)</f>
        <v>0</v>
      </c>
      <c r="O557" s="37">
        <f>SUM(O558:O568)</f>
        <v>0</v>
      </c>
      <c r="P557" s="37">
        <f>SUM(P558:P568)</f>
        <v>496</v>
      </c>
      <c r="Q557" s="37">
        <f>SUM(Q558:Q568)</f>
        <v>0</v>
      </c>
      <c r="R557" s="37">
        <f>SUM(R558:R568)</f>
        <v>0</v>
      </c>
      <c r="S557" s="37">
        <f>SUM(S558:S568)</f>
        <v>0</v>
      </c>
      <c r="T557" s="37">
        <f>SUM(T558:T568)</f>
        <v>0</v>
      </c>
      <c r="U557" s="37">
        <f>SUM(U558:U568)</f>
        <v>0</v>
      </c>
      <c r="V557" s="37">
        <f>SUM(V558:V568)</f>
        <v>0</v>
      </c>
      <c r="W557" s="37">
        <f>SUM(W558:W568)</f>
        <v>0</v>
      </c>
      <c r="X557" s="37"/>
      <c r="Y557" s="37"/>
      <c r="Z557" s="37"/>
      <c r="AA557" s="37"/>
      <c r="AB557" s="37"/>
      <c r="AC557" s="37"/>
      <c r="AD557" s="37"/>
      <c r="AE557" s="37"/>
      <c r="AF557" s="37"/>
      <c r="AG557" s="37"/>
      <c r="AH557" s="37"/>
      <c r="AI557" s="37"/>
      <c r="AJ557" s="65"/>
      <c r="AK557" s="37"/>
      <c r="AL557" s="37"/>
      <c r="AM557" s="37"/>
      <c r="AN557" s="37"/>
      <c r="AO557" s="37"/>
    </row>
    <row r="558" ht="82" customHeight="1" spans="1:41">
      <c r="A558" s="106"/>
      <c r="B558" s="118" t="s">
        <v>1919</v>
      </c>
      <c r="C558" s="118" t="s">
        <v>1920</v>
      </c>
      <c r="D558" s="37" t="s">
        <v>1807</v>
      </c>
      <c r="E558" s="37" t="s">
        <v>1808</v>
      </c>
      <c r="F558" s="80" t="s">
        <v>131</v>
      </c>
      <c r="G558" s="37" t="s">
        <v>1801</v>
      </c>
      <c r="H558" s="37" t="s">
        <v>1818</v>
      </c>
      <c r="I558" s="37"/>
      <c r="J558" s="37">
        <v>96</v>
      </c>
      <c r="K558" s="37"/>
      <c r="L558" s="37"/>
      <c r="M558" s="37"/>
      <c r="N558" s="37"/>
      <c r="O558" s="37"/>
      <c r="P558" s="37">
        <v>96</v>
      </c>
      <c r="Q558" s="37"/>
      <c r="R558" s="37"/>
      <c r="S558" s="37"/>
      <c r="T558" s="37"/>
      <c r="U558" s="37"/>
      <c r="V558" s="37"/>
      <c r="W558" s="37"/>
      <c r="X558" s="37" t="s">
        <v>109</v>
      </c>
      <c r="Y558" s="37" t="s">
        <v>110</v>
      </c>
      <c r="Z558" s="37" t="s">
        <v>129</v>
      </c>
      <c r="AA558" s="37" t="s">
        <v>129</v>
      </c>
      <c r="AB558" s="37" t="s">
        <v>129</v>
      </c>
      <c r="AC558" s="37" t="s">
        <v>129</v>
      </c>
      <c r="AD558" s="37">
        <v>80</v>
      </c>
      <c r="AE558" s="37">
        <v>80</v>
      </c>
      <c r="AF558" s="37">
        <v>320</v>
      </c>
      <c r="AG558" s="37" t="s">
        <v>1921</v>
      </c>
      <c r="AH558" s="37" t="s">
        <v>1922</v>
      </c>
      <c r="AI558" s="37"/>
      <c r="AJ558" s="65"/>
      <c r="AK558" s="37"/>
      <c r="AL558" s="37"/>
      <c r="AM558" s="37"/>
      <c r="AN558" s="37"/>
      <c r="AO558" s="37"/>
    </row>
    <row r="559" ht="82" customHeight="1" spans="1:41">
      <c r="A559" s="106"/>
      <c r="B559" s="118" t="s">
        <v>1923</v>
      </c>
      <c r="C559" s="118" t="s">
        <v>1924</v>
      </c>
      <c r="D559" s="37" t="s">
        <v>1807</v>
      </c>
      <c r="E559" s="37" t="s">
        <v>1808</v>
      </c>
      <c r="F559" s="80" t="s">
        <v>131</v>
      </c>
      <c r="G559" s="37" t="s">
        <v>1801</v>
      </c>
      <c r="H559" s="37" t="s">
        <v>1818</v>
      </c>
      <c r="I559" s="37"/>
      <c r="J559" s="37">
        <v>400</v>
      </c>
      <c r="K559" s="37"/>
      <c r="L559" s="37"/>
      <c r="M559" s="37"/>
      <c r="N559" s="37"/>
      <c r="O559" s="37"/>
      <c r="P559" s="37">
        <v>400</v>
      </c>
      <c r="Q559" s="37"/>
      <c r="R559" s="37"/>
      <c r="S559" s="37"/>
      <c r="T559" s="37"/>
      <c r="U559" s="37"/>
      <c r="V559" s="37"/>
      <c r="W559" s="37"/>
      <c r="X559" s="37" t="s">
        <v>109</v>
      </c>
      <c r="Y559" s="37" t="s">
        <v>110</v>
      </c>
      <c r="Z559" s="37" t="s">
        <v>129</v>
      </c>
      <c r="AA559" s="37" t="s">
        <v>129</v>
      </c>
      <c r="AB559" s="37" t="s">
        <v>129</v>
      </c>
      <c r="AC559" s="37" t="s">
        <v>129</v>
      </c>
      <c r="AD559" s="37">
        <v>662</v>
      </c>
      <c r="AE559" s="37">
        <v>662</v>
      </c>
      <c r="AF559" s="37">
        <v>2554</v>
      </c>
      <c r="AG559" s="37" t="s">
        <v>1921</v>
      </c>
      <c r="AH559" s="37" t="s">
        <v>1925</v>
      </c>
      <c r="AI559" s="37"/>
      <c r="AJ559" s="65"/>
      <c r="AK559" s="37"/>
      <c r="AL559" s="37"/>
      <c r="AM559" s="37"/>
      <c r="AN559" s="37"/>
      <c r="AO559" s="37"/>
    </row>
    <row r="560" s="8" customFormat="1" ht="82" customHeight="1" spans="1:41">
      <c r="A560" s="106"/>
      <c r="B560" s="118" t="s">
        <v>1926</v>
      </c>
      <c r="C560" s="118" t="s">
        <v>1927</v>
      </c>
      <c r="D560" s="37" t="s">
        <v>192</v>
      </c>
      <c r="E560" s="37" t="s">
        <v>1928</v>
      </c>
      <c r="F560" s="37" t="s">
        <v>131</v>
      </c>
      <c r="G560" s="37" t="s">
        <v>230</v>
      </c>
      <c r="H560" s="37" t="s">
        <v>1886</v>
      </c>
      <c r="I560" s="37"/>
      <c r="J560" s="37">
        <v>18</v>
      </c>
      <c r="K560" s="37">
        <v>18</v>
      </c>
      <c r="L560" s="37">
        <v>18</v>
      </c>
      <c r="M560" s="37"/>
      <c r="N560" s="37"/>
      <c r="O560" s="37"/>
      <c r="P560" s="37"/>
      <c r="Q560" s="37"/>
      <c r="R560" s="37"/>
      <c r="S560" s="37"/>
      <c r="T560" s="37"/>
      <c r="U560" s="37"/>
      <c r="V560" s="37"/>
      <c r="W560" s="37"/>
      <c r="X560" s="37" t="s">
        <v>128</v>
      </c>
      <c r="Y560" s="37" t="s">
        <v>110</v>
      </c>
      <c r="Z560" s="37" t="s">
        <v>129</v>
      </c>
      <c r="AA560" s="37" t="s">
        <v>129</v>
      </c>
      <c r="AB560" s="37" t="s">
        <v>129</v>
      </c>
      <c r="AC560" s="37" t="s">
        <v>129</v>
      </c>
      <c r="AD560" s="37">
        <v>42</v>
      </c>
      <c r="AE560" s="37">
        <v>42</v>
      </c>
      <c r="AF560" s="37">
        <v>42</v>
      </c>
      <c r="AG560" s="37" t="s">
        <v>1929</v>
      </c>
      <c r="AH560" s="37" t="s">
        <v>1930</v>
      </c>
      <c r="AI560" s="37"/>
      <c r="AJ560" s="65"/>
      <c r="AK560" s="37"/>
      <c r="AL560" s="37"/>
      <c r="AM560" s="37"/>
      <c r="AN560" s="37"/>
      <c r="AO560" s="37"/>
    </row>
    <row r="561" s="6" customFormat="1" ht="65" customHeight="1" spans="1:41">
      <c r="A561" s="36"/>
      <c r="B561" s="118" t="s">
        <v>1931</v>
      </c>
      <c r="C561" s="118" t="s">
        <v>1927</v>
      </c>
      <c r="D561" s="37" t="s">
        <v>154</v>
      </c>
      <c r="E561" s="37" t="s">
        <v>1932</v>
      </c>
      <c r="F561" s="37" t="s">
        <v>131</v>
      </c>
      <c r="G561" s="37" t="s">
        <v>230</v>
      </c>
      <c r="H561" s="37" t="s">
        <v>1881</v>
      </c>
      <c r="I561" s="37"/>
      <c r="J561" s="37">
        <v>40</v>
      </c>
      <c r="K561" s="37">
        <v>40</v>
      </c>
      <c r="L561" s="37">
        <v>40</v>
      </c>
      <c r="M561" s="37"/>
      <c r="N561" s="37"/>
      <c r="O561" s="37"/>
      <c r="P561" s="37"/>
      <c r="Q561" s="37"/>
      <c r="R561" s="37"/>
      <c r="S561" s="37"/>
      <c r="T561" s="37"/>
      <c r="U561" s="37"/>
      <c r="V561" s="37"/>
      <c r="W561" s="37"/>
      <c r="X561" s="37" t="s">
        <v>109</v>
      </c>
      <c r="Y561" s="37" t="s">
        <v>110</v>
      </c>
      <c r="Z561" s="37" t="s">
        <v>129</v>
      </c>
      <c r="AA561" s="37" t="s">
        <v>129</v>
      </c>
      <c r="AB561" s="37" t="s">
        <v>129</v>
      </c>
      <c r="AC561" s="37" t="s">
        <v>129</v>
      </c>
      <c r="AD561" s="37">
        <v>27</v>
      </c>
      <c r="AE561" s="37">
        <v>94</v>
      </c>
      <c r="AF561" s="37">
        <v>94</v>
      </c>
      <c r="AG561" s="37" t="s">
        <v>1933</v>
      </c>
      <c r="AH561" s="37" t="s">
        <v>1934</v>
      </c>
      <c r="AI561" s="37"/>
      <c r="AJ561" s="65"/>
      <c r="AK561" s="37"/>
      <c r="AL561" s="37"/>
      <c r="AM561" s="37"/>
      <c r="AN561" s="37"/>
      <c r="AO561" s="37"/>
    </row>
    <row r="562" s="6" customFormat="1" ht="65" customHeight="1" spans="1:41">
      <c r="A562" s="36"/>
      <c r="B562" s="118" t="s">
        <v>1935</v>
      </c>
      <c r="C562" s="118" t="s">
        <v>1927</v>
      </c>
      <c r="D562" s="36" t="s">
        <v>179</v>
      </c>
      <c r="E562" s="36" t="s">
        <v>1936</v>
      </c>
      <c r="F562" s="36" t="s">
        <v>131</v>
      </c>
      <c r="G562" s="37" t="s">
        <v>230</v>
      </c>
      <c r="H562" s="36" t="s">
        <v>1891</v>
      </c>
      <c r="I562" s="36"/>
      <c r="J562" s="51">
        <v>47.8</v>
      </c>
      <c r="K562" s="51">
        <v>47.8</v>
      </c>
      <c r="L562" s="51">
        <v>47.8</v>
      </c>
      <c r="M562" s="36"/>
      <c r="N562" s="36"/>
      <c r="O562" s="36"/>
      <c r="P562" s="36"/>
      <c r="Q562" s="36"/>
      <c r="R562" s="36"/>
      <c r="S562" s="36"/>
      <c r="T562" s="36"/>
      <c r="U562" s="36"/>
      <c r="V562" s="36"/>
      <c r="W562" s="36"/>
      <c r="X562" s="36" t="s">
        <v>128</v>
      </c>
      <c r="Y562" s="36" t="s">
        <v>110</v>
      </c>
      <c r="Z562" s="36" t="s">
        <v>129</v>
      </c>
      <c r="AA562" s="36" t="s">
        <v>129</v>
      </c>
      <c r="AB562" s="36" t="s">
        <v>129</v>
      </c>
      <c r="AC562" s="36" t="s">
        <v>129</v>
      </c>
      <c r="AD562" s="51">
        <v>62</v>
      </c>
      <c r="AE562" s="51">
        <v>228</v>
      </c>
      <c r="AF562" s="51">
        <v>228</v>
      </c>
      <c r="AG562" s="36" t="s">
        <v>1937</v>
      </c>
      <c r="AH562" s="36" t="s">
        <v>1934</v>
      </c>
      <c r="AI562" s="37"/>
      <c r="AJ562" s="65"/>
      <c r="AK562" s="37"/>
      <c r="AL562" s="37"/>
      <c r="AM562" s="37"/>
      <c r="AN562" s="37"/>
      <c r="AO562" s="37"/>
    </row>
    <row r="563" s="6" customFormat="1" ht="65" customHeight="1" spans="1:41">
      <c r="A563" s="36"/>
      <c r="B563" s="118" t="s">
        <v>1938</v>
      </c>
      <c r="C563" s="118" t="s">
        <v>1927</v>
      </c>
      <c r="D563" s="37" t="s">
        <v>185</v>
      </c>
      <c r="E563" s="37" t="s">
        <v>1932</v>
      </c>
      <c r="F563" s="80" t="s">
        <v>131</v>
      </c>
      <c r="G563" s="36" t="s">
        <v>230</v>
      </c>
      <c r="H563" s="37" t="s">
        <v>1939</v>
      </c>
      <c r="I563" s="37"/>
      <c r="J563" s="37">
        <v>24</v>
      </c>
      <c r="K563" s="37">
        <v>24</v>
      </c>
      <c r="L563" s="37">
        <v>24</v>
      </c>
      <c r="M563" s="37"/>
      <c r="N563" s="37"/>
      <c r="O563" s="37"/>
      <c r="P563" s="37"/>
      <c r="Q563" s="37"/>
      <c r="R563" s="37"/>
      <c r="S563" s="37"/>
      <c r="T563" s="37"/>
      <c r="U563" s="37"/>
      <c r="V563" s="37"/>
      <c r="W563" s="37"/>
      <c r="X563" s="37" t="s">
        <v>109</v>
      </c>
      <c r="Y563" s="37" t="s">
        <v>110</v>
      </c>
      <c r="Z563" s="37" t="s">
        <v>129</v>
      </c>
      <c r="AA563" s="37" t="s">
        <v>129</v>
      </c>
      <c r="AB563" s="37" t="s">
        <v>129</v>
      </c>
      <c r="AC563" s="37" t="s">
        <v>129</v>
      </c>
      <c r="AD563" s="37">
        <v>48</v>
      </c>
      <c r="AE563" s="37">
        <v>48</v>
      </c>
      <c r="AF563" s="37">
        <v>48</v>
      </c>
      <c r="AG563" s="37" t="s">
        <v>1921</v>
      </c>
      <c r="AH563" s="37" t="s">
        <v>1934</v>
      </c>
      <c r="AI563" s="37"/>
      <c r="AJ563" s="65"/>
      <c r="AK563" s="37"/>
      <c r="AL563" s="37"/>
      <c r="AM563" s="37"/>
      <c r="AN563" s="37"/>
      <c r="AO563" s="37"/>
    </row>
    <row r="564" s="6" customFormat="1" ht="65" customHeight="1" spans="1:41">
      <c r="A564" s="36"/>
      <c r="B564" s="118" t="s">
        <v>1940</v>
      </c>
      <c r="C564" s="118" t="s">
        <v>1927</v>
      </c>
      <c r="D564" s="37" t="s">
        <v>161</v>
      </c>
      <c r="E564" s="37" t="s">
        <v>1932</v>
      </c>
      <c r="F564" s="80" t="s">
        <v>131</v>
      </c>
      <c r="G564" s="37" t="s">
        <v>230</v>
      </c>
      <c r="H564" s="37" t="s">
        <v>1876</v>
      </c>
      <c r="I564" s="37"/>
      <c r="J564" s="37">
        <v>17</v>
      </c>
      <c r="K564" s="37">
        <v>17</v>
      </c>
      <c r="L564" s="37">
        <v>17</v>
      </c>
      <c r="M564" s="37"/>
      <c r="N564" s="37"/>
      <c r="O564" s="37"/>
      <c r="P564" s="37"/>
      <c r="Q564" s="37"/>
      <c r="R564" s="37"/>
      <c r="S564" s="37"/>
      <c r="T564" s="37"/>
      <c r="U564" s="37"/>
      <c r="V564" s="37"/>
      <c r="W564" s="37"/>
      <c r="X564" s="37" t="s">
        <v>109</v>
      </c>
      <c r="Y564" s="37" t="s">
        <v>110</v>
      </c>
      <c r="Z564" s="37" t="s">
        <v>129</v>
      </c>
      <c r="AA564" s="37" t="s">
        <v>129</v>
      </c>
      <c r="AB564" s="37" t="s">
        <v>129</v>
      </c>
      <c r="AC564" s="37" t="s">
        <v>129</v>
      </c>
      <c r="AD564" s="37">
        <v>29</v>
      </c>
      <c r="AE564" s="37">
        <v>102</v>
      </c>
      <c r="AF564" s="37">
        <v>102</v>
      </c>
      <c r="AG564" s="37" t="s">
        <v>1921</v>
      </c>
      <c r="AH564" s="37" t="s">
        <v>1941</v>
      </c>
      <c r="AI564" s="37"/>
      <c r="AJ564" s="65"/>
      <c r="AK564" s="37"/>
      <c r="AL564" s="37"/>
      <c r="AM564" s="37"/>
      <c r="AN564" s="37"/>
      <c r="AO564" s="37"/>
    </row>
    <row r="565" s="6" customFormat="1" ht="65" customHeight="1" spans="1:41">
      <c r="A565" s="36"/>
      <c r="B565" s="118" t="s">
        <v>1942</v>
      </c>
      <c r="C565" s="118" t="s">
        <v>1927</v>
      </c>
      <c r="D565" s="37" t="s">
        <v>136</v>
      </c>
      <c r="E565" s="37" t="s">
        <v>1932</v>
      </c>
      <c r="F565" s="80" t="s">
        <v>131</v>
      </c>
      <c r="G565" s="36" t="s">
        <v>230</v>
      </c>
      <c r="H565" s="37" t="s">
        <v>1865</v>
      </c>
      <c r="I565" s="37"/>
      <c r="J565" s="37">
        <v>31</v>
      </c>
      <c r="K565" s="37">
        <v>31</v>
      </c>
      <c r="L565" s="37">
        <v>31</v>
      </c>
      <c r="M565" s="37"/>
      <c r="N565" s="37"/>
      <c r="O565" s="37"/>
      <c r="P565" s="37"/>
      <c r="Q565" s="37"/>
      <c r="R565" s="37"/>
      <c r="S565" s="37"/>
      <c r="T565" s="37"/>
      <c r="U565" s="37"/>
      <c r="V565" s="37"/>
      <c r="W565" s="37"/>
      <c r="X565" s="37" t="s">
        <v>109</v>
      </c>
      <c r="Y565" s="37" t="s">
        <v>110</v>
      </c>
      <c r="Z565" s="37" t="s">
        <v>129</v>
      </c>
      <c r="AA565" s="37" t="s">
        <v>129</v>
      </c>
      <c r="AB565" s="37" t="s">
        <v>129</v>
      </c>
      <c r="AC565" s="37" t="s">
        <v>129</v>
      </c>
      <c r="AD565" s="37">
        <v>88</v>
      </c>
      <c r="AE565" s="37">
        <v>308</v>
      </c>
      <c r="AF565" s="37">
        <v>308</v>
      </c>
      <c r="AG565" s="37" t="s">
        <v>1921</v>
      </c>
      <c r="AH565" s="37" t="s">
        <v>1934</v>
      </c>
      <c r="AI565" s="37"/>
      <c r="AJ565" s="65"/>
      <c r="AK565" s="37"/>
      <c r="AL565" s="37"/>
      <c r="AM565" s="37"/>
      <c r="AN565" s="37"/>
      <c r="AO565" s="37"/>
    </row>
    <row r="566" s="5" customFormat="1" ht="67" customHeight="1" spans="1:41">
      <c r="A566" s="36"/>
      <c r="B566" s="118" t="s">
        <v>1943</v>
      </c>
      <c r="C566" s="118" t="s">
        <v>1927</v>
      </c>
      <c r="D566" s="37" t="s">
        <v>788</v>
      </c>
      <c r="E566" s="37" t="s">
        <v>1932</v>
      </c>
      <c r="F566" s="80" t="s">
        <v>131</v>
      </c>
      <c r="G566" s="37" t="s">
        <v>230</v>
      </c>
      <c r="H566" s="37" t="s">
        <v>1871</v>
      </c>
      <c r="I566" s="36"/>
      <c r="J566" s="37">
        <v>22.8</v>
      </c>
      <c r="K566" s="37">
        <v>22.8</v>
      </c>
      <c r="L566" s="37">
        <v>22.8</v>
      </c>
      <c r="M566" s="37"/>
      <c r="N566" s="37"/>
      <c r="O566" s="37"/>
      <c r="P566" s="37"/>
      <c r="Q566" s="37"/>
      <c r="R566" s="37"/>
      <c r="S566" s="37"/>
      <c r="T566" s="37"/>
      <c r="U566" s="37"/>
      <c r="V566" s="37"/>
      <c r="W566" s="37"/>
      <c r="X566" s="37" t="s">
        <v>128</v>
      </c>
      <c r="Y566" s="37" t="s">
        <v>110</v>
      </c>
      <c r="Z566" s="37" t="s">
        <v>110</v>
      </c>
      <c r="AA566" s="37" t="s">
        <v>110</v>
      </c>
      <c r="AB566" s="37" t="s">
        <v>129</v>
      </c>
      <c r="AC566" s="37" t="s">
        <v>110</v>
      </c>
      <c r="AD566" s="37">
        <v>51</v>
      </c>
      <c r="AE566" s="37">
        <v>204</v>
      </c>
      <c r="AF566" s="37">
        <v>204</v>
      </c>
      <c r="AG566" s="37" t="s">
        <v>1944</v>
      </c>
      <c r="AH566" s="37" t="s">
        <v>1934</v>
      </c>
      <c r="AI566" s="37"/>
      <c r="AJ566" s="65"/>
      <c r="AK566" s="37"/>
      <c r="AL566" s="37"/>
      <c r="AM566" s="37"/>
      <c r="AN566" s="37"/>
      <c r="AO566" s="37"/>
    </row>
    <row r="567" s="14" customFormat="1" ht="57" spans="1:41">
      <c r="A567" s="54"/>
      <c r="B567" s="118" t="s">
        <v>1945</v>
      </c>
      <c r="C567" s="118" t="s">
        <v>1927</v>
      </c>
      <c r="D567" s="37" t="s">
        <v>569</v>
      </c>
      <c r="E567" s="37" t="s">
        <v>1932</v>
      </c>
      <c r="F567" s="37" t="s">
        <v>131</v>
      </c>
      <c r="G567" s="37" t="s">
        <v>230</v>
      </c>
      <c r="H567" s="54" t="s">
        <v>1906</v>
      </c>
      <c r="I567" s="54"/>
      <c r="J567" s="54">
        <v>22</v>
      </c>
      <c r="K567" s="54">
        <v>22</v>
      </c>
      <c r="L567" s="54">
        <v>22</v>
      </c>
      <c r="M567" s="54"/>
      <c r="N567" s="54"/>
      <c r="O567" s="54"/>
      <c r="P567" s="54"/>
      <c r="Q567" s="54"/>
      <c r="R567" s="54"/>
      <c r="S567" s="54"/>
      <c r="T567" s="54"/>
      <c r="U567" s="54"/>
      <c r="V567" s="54"/>
      <c r="W567" s="54"/>
      <c r="X567" s="37" t="s">
        <v>109</v>
      </c>
      <c r="Y567" s="54" t="s">
        <v>110</v>
      </c>
      <c r="Z567" s="37" t="s">
        <v>129</v>
      </c>
      <c r="AA567" s="37" t="s">
        <v>129</v>
      </c>
      <c r="AB567" s="54" t="s">
        <v>129</v>
      </c>
      <c r="AC567" s="54" t="s">
        <v>129</v>
      </c>
      <c r="AD567" s="54">
        <v>272</v>
      </c>
      <c r="AE567" s="54">
        <v>272</v>
      </c>
      <c r="AF567" s="54">
        <v>272</v>
      </c>
      <c r="AG567" s="37" t="s">
        <v>1933</v>
      </c>
      <c r="AH567" s="37" t="s">
        <v>1934</v>
      </c>
      <c r="AI567" s="54"/>
      <c r="AJ567" s="102"/>
      <c r="AK567" s="103"/>
      <c r="AL567" s="103"/>
      <c r="AM567" s="103"/>
      <c r="AN567" s="103"/>
      <c r="AO567" s="103"/>
    </row>
    <row r="568" s="9" customFormat="1" ht="47" customHeight="1" spans="1:16373">
      <c r="A568" s="36"/>
      <c r="B568" s="118" t="s">
        <v>1946</v>
      </c>
      <c r="C568" s="118" t="s">
        <v>1927</v>
      </c>
      <c r="D568" s="37" t="s">
        <v>219</v>
      </c>
      <c r="E568" s="37" t="s">
        <v>1947</v>
      </c>
      <c r="F568" s="37" t="s">
        <v>131</v>
      </c>
      <c r="G568" s="37" t="s">
        <v>230</v>
      </c>
      <c r="H568" s="37" t="s">
        <v>1896</v>
      </c>
      <c r="I568" s="36"/>
      <c r="J568" s="54">
        <v>25.6</v>
      </c>
      <c r="K568" s="54">
        <v>25.6</v>
      </c>
      <c r="L568" s="54">
        <v>25.6</v>
      </c>
      <c r="M568" s="54"/>
      <c r="N568" s="54"/>
      <c r="O568" s="54"/>
      <c r="P568" s="54"/>
      <c r="Q568" s="54"/>
      <c r="R568" s="54"/>
      <c r="S568" s="54"/>
      <c r="T568" s="54"/>
      <c r="U568" s="54"/>
      <c r="V568" s="37"/>
      <c r="W568" s="37"/>
      <c r="X568" s="50" t="s">
        <v>109</v>
      </c>
      <c r="Y568" s="50" t="s">
        <v>110</v>
      </c>
      <c r="Z568" s="50" t="s">
        <v>129</v>
      </c>
      <c r="AA568" s="50" t="s">
        <v>129</v>
      </c>
      <c r="AB568" s="50" t="s">
        <v>129</v>
      </c>
      <c r="AC568" s="50" t="s">
        <v>129</v>
      </c>
      <c r="AD568" s="37">
        <v>64</v>
      </c>
      <c r="AE568" s="37">
        <v>201</v>
      </c>
      <c r="AF568" s="37">
        <v>201</v>
      </c>
      <c r="AG568" s="95" t="s">
        <v>1948</v>
      </c>
      <c r="AH568" s="95" t="s">
        <v>1764</v>
      </c>
      <c r="AI568" s="126"/>
      <c r="AJ568" s="122"/>
      <c r="XEH568" s="8"/>
      <c r="XEI568" s="8"/>
      <c r="XEJ568" s="8"/>
      <c r="XEK568" s="8"/>
      <c r="XEL568" s="8"/>
      <c r="XEM568" s="8"/>
      <c r="XEN568" s="8"/>
      <c r="XEO568" s="8"/>
      <c r="XEP568" s="8"/>
      <c r="XEQ568" s="8"/>
      <c r="XER568" s="8"/>
      <c r="XES568" s="8"/>
    </row>
    <row r="569" ht="32.4" customHeight="1" spans="1:41">
      <c r="A569" s="34" t="s">
        <v>40</v>
      </c>
      <c r="B569" s="34"/>
      <c r="C569" s="34"/>
      <c r="D569" s="34"/>
      <c r="E569" s="34"/>
      <c r="F569" s="34"/>
      <c r="G569" s="34"/>
      <c r="H569" s="34"/>
      <c r="I569" s="34"/>
      <c r="J569" s="34">
        <f>J570+J571+J572</f>
        <v>5874</v>
      </c>
      <c r="K569" s="34">
        <f t="shared" ref="K569:W569" si="41">K570+K571+K572</f>
        <v>20</v>
      </c>
      <c r="L569" s="34">
        <f>L570+L571+L572</f>
        <v>0</v>
      </c>
      <c r="M569" s="34">
        <f>M570+M571+M572</f>
        <v>20</v>
      </c>
      <c r="N569" s="34">
        <f>N570+N571+N572</f>
        <v>0</v>
      </c>
      <c r="O569" s="34">
        <f>O570+O571+O572</f>
        <v>0</v>
      </c>
      <c r="P569" s="34">
        <f>P570+P571+P572</f>
        <v>1979</v>
      </c>
      <c r="Q569" s="34">
        <f>Q570+Q571+Q572</f>
        <v>0</v>
      </c>
      <c r="R569" s="34">
        <f>R570+R571+R572</f>
        <v>3000</v>
      </c>
      <c r="S569" s="34">
        <f>S570+S571+S572</f>
        <v>0</v>
      </c>
      <c r="T569" s="34">
        <f>T570+T571+T572</f>
        <v>0</v>
      </c>
      <c r="U569" s="34">
        <f>U570+U571+U572</f>
        <v>75</v>
      </c>
      <c r="V569" s="34">
        <f>V570+V571+V572</f>
        <v>800</v>
      </c>
      <c r="W569" s="34">
        <f>W570+W571+W572</f>
        <v>0</v>
      </c>
      <c r="X569" s="34"/>
      <c r="Y569" s="34"/>
      <c r="Z569" s="34"/>
      <c r="AA569" s="34"/>
      <c r="AB569" s="34"/>
      <c r="AC569" s="34"/>
      <c r="AD569" s="34"/>
      <c r="AE569" s="34"/>
      <c r="AF569" s="34"/>
      <c r="AG569" s="34"/>
      <c r="AH569" s="34"/>
      <c r="AI569" s="34"/>
      <c r="AJ569" s="63"/>
      <c r="AK569" s="34"/>
      <c r="AL569" s="34"/>
      <c r="AM569" s="34"/>
      <c r="AN569" s="34"/>
      <c r="AO569" s="34"/>
    </row>
    <row r="570" ht="82" customHeight="1" spans="1:41">
      <c r="A570" s="36" t="s">
        <v>41</v>
      </c>
      <c r="B570" s="36" t="s">
        <v>1949</v>
      </c>
      <c r="C570" s="37" t="s">
        <v>1950</v>
      </c>
      <c r="D570" s="37" t="s">
        <v>1951</v>
      </c>
      <c r="E570" s="37" t="s">
        <v>1952</v>
      </c>
      <c r="F570" s="37" t="s">
        <v>131</v>
      </c>
      <c r="G570" s="37" t="s">
        <v>230</v>
      </c>
      <c r="H570" s="37" t="s">
        <v>1953</v>
      </c>
      <c r="I570" s="36"/>
      <c r="J570" s="37">
        <v>20</v>
      </c>
      <c r="K570" s="37">
        <v>20</v>
      </c>
      <c r="L570" s="121"/>
      <c r="M570" s="37">
        <v>20</v>
      </c>
      <c r="N570" s="37"/>
      <c r="O570" s="37"/>
      <c r="P570" s="37"/>
      <c r="Q570" s="37"/>
      <c r="R570" s="37"/>
      <c r="S570" s="37"/>
      <c r="T570" s="37"/>
      <c r="U570" s="37"/>
      <c r="V570" s="37"/>
      <c r="W570" s="37"/>
      <c r="X570" s="37" t="s">
        <v>109</v>
      </c>
      <c r="Y570" s="37" t="s">
        <v>110</v>
      </c>
      <c r="Z570" s="37" t="s">
        <v>129</v>
      </c>
      <c r="AA570" s="37" t="s">
        <v>129</v>
      </c>
      <c r="AB570" s="37" t="s">
        <v>129</v>
      </c>
      <c r="AC570" s="37" t="s">
        <v>129</v>
      </c>
      <c r="AD570" s="37">
        <v>66</v>
      </c>
      <c r="AE570" s="37">
        <v>66</v>
      </c>
      <c r="AF570" s="37">
        <v>66</v>
      </c>
      <c r="AG570" s="37" t="s">
        <v>1954</v>
      </c>
      <c r="AH570" s="37" t="s">
        <v>1955</v>
      </c>
      <c r="AI570" s="37"/>
      <c r="AJ570" s="65"/>
      <c r="AK570" s="37"/>
      <c r="AL570" s="37"/>
      <c r="AM570" s="37"/>
      <c r="AN570" s="37"/>
      <c r="AO570" s="37"/>
    </row>
    <row r="571" ht="44" customHeight="1" spans="1:41">
      <c r="A571" s="36" t="s">
        <v>42</v>
      </c>
      <c r="B571" s="36"/>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65"/>
      <c r="AK571" s="37"/>
      <c r="AL571" s="37"/>
      <c r="AM571" s="37"/>
      <c r="AN571" s="37"/>
      <c r="AO571" s="37"/>
    </row>
    <row r="572" ht="32.4" customHeight="1" spans="1:41">
      <c r="A572" s="37" t="s">
        <v>43</v>
      </c>
      <c r="B572" s="37"/>
      <c r="C572" s="37"/>
      <c r="D572" s="37"/>
      <c r="E572" s="37"/>
      <c r="F572" s="37"/>
      <c r="G572" s="37"/>
      <c r="H572" s="37"/>
      <c r="I572" s="37"/>
      <c r="J572" s="37">
        <f>SUM(J573:J587)</f>
        <v>5854</v>
      </c>
      <c r="K572" s="37">
        <f t="shared" ref="K572:W572" si="42">SUM(K573:K587)</f>
        <v>0</v>
      </c>
      <c r="L572" s="37">
        <f>SUM(L573:L587)</f>
        <v>0</v>
      </c>
      <c r="M572" s="37">
        <f>SUM(M573:M587)</f>
        <v>0</v>
      </c>
      <c r="N572" s="37">
        <f>SUM(N573:N587)</f>
        <v>0</v>
      </c>
      <c r="O572" s="37">
        <f>SUM(O573:O587)</f>
        <v>0</v>
      </c>
      <c r="P572" s="37">
        <f>SUM(P573:P587)</f>
        <v>1979</v>
      </c>
      <c r="Q572" s="37">
        <f>SUM(Q573:Q587)</f>
        <v>0</v>
      </c>
      <c r="R572" s="37">
        <f>SUM(R573:R587)</f>
        <v>3000</v>
      </c>
      <c r="S572" s="37">
        <f>SUM(S573:S587)</f>
        <v>0</v>
      </c>
      <c r="T572" s="37">
        <f>SUM(T573:T587)</f>
        <v>0</v>
      </c>
      <c r="U572" s="37">
        <f>SUM(U573:U587)</f>
        <v>75</v>
      </c>
      <c r="V572" s="37">
        <f>SUM(V573:V587)</f>
        <v>800</v>
      </c>
      <c r="W572" s="37">
        <f>SUM(W573:W587)</f>
        <v>0</v>
      </c>
      <c r="X572" s="37"/>
      <c r="Y572" s="37"/>
      <c r="Z572" s="37"/>
      <c r="AA572" s="37"/>
      <c r="AB572" s="37"/>
      <c r="AC572" s="37"/>
      <c r="AD572" s="37"/>
      <c r="AE572" s="37"/>
      <c r="AF572" s="37"/>
      <c r="AG572" s="37"/>
      <c r="AH572" s="37"/>
      <c r="AI572" s="37"/>
      <c r="AJ572" s="65"/>
      <c r="AK572" s="37"/>
      <c r="AL572" s="37"/>
      <c r="AM572" s="37"/>
      <c r="AN572" s="37"/>
      <c r="AO572" s="37"/>
    </row>
    <row r="573" s="6" customFormat="1" ht="76.5" customHeight="1" spans="1:41">
      <c r="A573" s="81" t="s">
        <v>1956</v>
      </c>
      <c r="B573" s="81" t="s">
        <v>1957</v>
      </c>
      <c r="C573" s="81" t="s">
        <v>1958</v>
      </c>
      <c r="D573" s="81" t="s">
        <v>1807</v>
      </c>
      <c r="E573" s="81" t="s">
        <v>1959</v>
      </c>
      <c r="F573" s="81" t="s">
        <v>131</v>
      </c>
      <c r="G573" s="81" t="s">
        <v>1960</v>
      </c>
      <c r="H573" s="81" t="s">
        <v>1961</v>
      </c>
      <c r="I573" s="80"/>
      <c r="J573" s="37">
        <v>60</v>
      </c>
      <c r="K573" s="37"/>
      <c r="L573" s="37"/>
      <c r="M573" s="37"/>
      <c r="N573" s="37"/>
      <c r="O573" s="37"/>
      <c r="P573" s="37">
        <v>60</v>
      </c>
      <c r="Q573" s="37"/>
      <c r="R573" s="37"/>
      <c r="S573" s="37"/>
      <c r="T573" s="37"/>
      <c r="U573" s="37"/>
      <c r="V573" s="37"/>
      <c r="W573" s="37"/>
      <c r="X573" s="37" t="s">
        <v>109</v>
      </c>
      <c r="Y573" s="37" t="s">
        <v>110</v>
      </c>
      <c r="Z573" s="37" t="s">
        <v>129</v>
      </c>
      <c r="AA573" s="37" t="s">
        <v>129</v>
      </c>
      <c r="AB573" s="37" t="s">
        <v>129</v>
      </c>
      <c r="AC573" s="37" t="s">
        <v>129</v>
      </c>
      <c r="AD573" s="37"/>
      <c r="AE573" s="37">
        <v>1000</v>
      </c>
      <c r="AF573" s="37">
        <v>1600</v>
      </c>
      <c r="AG573" s="37" t="s">
        <v>1962</v>
      </c>
      <c r="AH573" s="37" t="s">
        <v>1963</v>
      </c>
      <c r="AI573" s="37"/>
      <c r="AJ573" s="65" t="s">
        <v>129</v>
      </c>
      <c r="AK573" s="37" t="s">
        <v>1964</v>
      </c>
      <c r="AL573" s="37"/>
      <c r="AM573" s="37"/>
      <c r="AN573" s="37"/>
      <c r="AO573" s="37"/>
    </row>
    <row r="574" s="6" customFormat="1" ht="76.5" customHeight="1" spans="1:41">
      <c r="A574" s="81" t="s">
        <v>1965</v>
      </c>
      <c r="B574" s="81" t="s">
        <v>1966</v>
      </c>
      <c r="C574" s="81" t="s">
        <v>1967</v>
      </c>
      <c r="D574" s="81" t="s">
        <v>1807</v>
      </c>
      <c r="E574" s="81" t="s">
        <v>1959</v>
      </c>
      <c r="F574" s="81" t="s">
        <v>131</v>
      </c>
      <c r="G574" s="81" t="s">
        <v>1960</v>
      </c>
      <c r="H574" s="81" t="s">
        <v>1961</v>
      </c>
      <c r="I574" s="80"/>
      <c r="J574" s="51">
        <v>210</v>
      </c>
      <c r="K574" s="37"/>
      <c r="L574" s="37"/>
      <c r="M574" s="37"/>
      <c r="N574" s="37"/>
      <c r="O574" s="37"/>
      <c r="P574" s="51">
        <v>210</v>
      </c>
      <c r="Q574" s="37"/>
      <c r="R574" s="37"/>
      <c r="S574" s="37"/>
      <c r="T574" s="37"/>
      <c r="U574" s="37"/>
      <c r="V574" s="37"/>
      <c r="W574" s="37"/>
      <c r="X574" s="37" t="s">
        <v>109</v>
      </c>
      <c r="Y574" s="37" t="s">
        <v>110</v>
      </c>
      <c r="Z574" s="37" t="s">
        <v>129</v>
      </c>
      <c r="AA574" s="37" t="s">
        <v>129</v>
      </c>
      <c r="AB574" s="37" t="s">
        <v>129</v>
      </c>
      <c r="AC574" s="37" t="s">
        <v>129</v>
      </c>
      <c r="AD574" s="37"/>
      <c r="AE574" s="37">
        <v>1600</v>
      </c>
      <c r="AF574" s="37">
        <v>5500</v>
      </c>
      <c r="AG574" s="37" t="s">
        <v>1968</v>
      </c>
      <c r="AH574" s="37" t="s">
        <v>1968</v>
      </c>
      <c r="AI574" s="37"/>
      <c r="AJ574" s="65" t="s">
        <v>129</v>
      </c>
      <c r="AK574" s="37" t="s">
        <v>1964</v>
      </c>
      <c r="AL574" s="37"/>
      <c r="AM574" s="37"/>
      <c r="AN574" s="37"/>
      <c r="AO574" s="37"/>
    </row>
    <row r="575" s="6" customFormat="1" ht="76.5" customHeight="1" spans="1:41">
      <c r="A575" s="81" t="s">
        <v>1969</v>
      </c>
      <c r="B575" s="81" t="s">
        <v>1970</v>
      </c>
      <c r="C575" s="81" t="s">
        <v>1971</v>
      </c>
      <c r="D575" s="81" t="s">
        <v>1807</v>
      </c>
      <c r="E575" s="81" t="s">
        <v>1959</v>
      </c>
      <c r="F575" s="81" t="s">
        <v>131</v>
      </c>
      <c r="G575" s="81" t="s">
        <v>1960</v>
      </c>
      <c r="H575" s="81" t="s">
        <v>1961</v>
      </c>
      <c r="I575" s="80"/>
      <c r="J575" s="51">
        <v>65</v>
      </c>
      <c r="K575" s="37"/>
      <c r="L575" s="37"/>
      <c r="M575" s="37"/>
      <c r="N575" s="37"/>
      <c r="O575" s="37"/>
      <c r="P575" s="51">
        <v>65</v>
      </c>
      <c r="Q575" s="37"/>
      <c r="R575" s="37"/>
      <c r="S575" s="37"/>
      <c r="T575" s="37"/>
      <c r="U575" s="37"/>
      <c r="V575" s="37"/>
      <c r="W575" s="37"/>
      <c r="X575" s="37" t="s">
        <v>109</v>
      </c>
      <c r="Y575" s="37" t="s">
        <v>110</v>
      </c>
      <c r="Z575" s="37" t="s">
        <v>129</v>
      </c>
      <c r="AA575" s="37" t="s">
        <v>129</v>
      </c>
      <c r="AB575" s="37" t="s">
        <v>129</v>
      </c>
      <c r="AC575" s="37" t="s">
        <v>129</v>
      </c>
      <c r="AD575" s="37"/>
      <c r="AE575" s="37">
        <v>200</v>
      </c>
      <c r="AF575" s="37">
        <v>650</v>
      </c>
      <c r="AG575" s="37" t="s">
        <v>1971</v>
      </c>
      <c r="AH575" s="37" t="s">
        <v>1972</v>
      </c>
      <c r="AI575" s="37"/>
      <c r="AJ575" s="65" t="s">
        <v>129</v>
      </c>
      <c r="AK575" s="37" t="s">
        <v>1964</v>
      </c>
      <c r="AL575" s="37"/>
      <c r="AM575" s="37"/>
      <c r="AN575" s="37"/>
      <c r="AO575" s="37"/>
    </row>
    <row r="576" s="6" customFormat="1" ht="76.5" customHeight="1" spans="1:41">
      <c r="A576" s="81" t="s">
        <v>1973</v>
      </c>
      <c r="B576" s="81" t="s">
        <v>1974</v>
      </c>
      <c r="C576" s="81" t="s">
        <v>1975</v>
      </c>
      <c r="D576" s="81" t="s">
        <v>1807</v>
      </c>
      <c r="E576" s="81" t="s">
        <v>1959</v>
      </c>
      <c r="F576" s="81" t="s">
        <v>131</v>
      </c>
      <c r="G576" s="81" t="s">
        <v>1960</v>
      </c>
      <c r="H576" s="81" t="s">
        <v>1961</v>
      </c>
      <c r="I576" s="80"/>
      <c r="J576" s="51">
        <v>85</v>
      </c>
      <c r="K576" s="37"/>
      <c r="L576" s="37"/>
      <c r="M576" s="37"/>
      <c r="N576" s="37"/>
      <c r="O576" s="37"/>
      <c r="P576" s="51">
        <v>85</v>
      </c>
      <c r="Q576" s="37"/>
      <c r="R576" s="37"/>
      <c r="S576" s="37"/>
      <c r="T576" s="37"/>
      <c r="U576" s="37"/>
      <c r="V576" s="37"/>
      <c r="W576" s="37"/>
      <c r="X576" s="37" t="s">
        <v>109</v>
      </c>
      <c r="Y576" s="37" t="s">
        <v>110</v>
      </c>
      <c r="Z576" s="37" t="s">
        <v>129</v>
      </c>
      <c r="AA576" s="37" t="s">
        <v>129</v>
      </c>
      <c r="AB576" s="37" t="s">
        <v>129</v>
      </c>
      <c r="AC576" s="37" t="s">
        <v>129</v>
      </c>
      <c r="AD576" s="37"/>
      <c r="AE576" s="37">
        <v>450</v>
      </c>
      <c r="AF576" s="37">
        <v>800</v>
      </c>
      <c r="AG576" s="37" t="s">
        <v>1976</v>
      </c>
      <c r="AH576" s="37" t="s">
        <v>1977</v>
      </c>
      <c r="AI576" s="37"/>
      <c r="AJ576" s="65" t="s">
        <v>129</v>
      </c>
      <c r="AK576" s="37" t="s">
        <v>1964</v>
      </c>
      <c r="AL576" s="37"/>
      <c r="AM576" s="37"/>
      <c r="AN576" s="37"/>
      <c r="AO576" s="37"/>
    </row>
    <row r="577" s="6" customFormat="1" ht="76.5" customHeight="1" spans="1:41">
      <c r="A577" s="81" t="s">
        <v>1956</v>
      </c>
      <c r="B577" s="81" t="s">
        <v>1978</v>
      </c>
      <c r="C577" s="81" t="s">
        <v>1979</v>
      </c>
      <c r="D577" s="81" t="s">
        <v>1807</v>
      </c>
      <c r="E577" s="81" t="s">
        <v>1959</v>
      </c>
      <c r="F577" s="81" t="s">
        <v>131</v>
      </c>
      <c r="G577" s="81" t="s">
        <v>1960</v>
      </c>
      <c r="H577" s="81" t="s">
        <v>1961</v>
      </c>
      <c r="I577" s="80"/>
      <c r="J577" s="37">
        <v>60</v>
      </c>
      <c r="K577" s="37"/>
      <c r="L577" s="37"/>
      <c r="M577" s="37"/>
      <c r="N577" s="37"/>
      <c r="O577" s="37"/>
      <c r="P577" s="37">
        <v>60</v>
      </c>
      <c r="Q577" s="37"/>
      <c r="R577" s="37"/>
      <c r="S577" s="37"/>
      <c r="T577" s="37"/>
      <c r="U577" s="37"/>
      <c r="V577" s="37"/>
      <c r="W577" s="37"/>
      <c r="X577" s="37" t="s">
        <v>109</v>
      </c>
      <c r="Y577" s="37" t="s">
        <v>110</v>
      </c>
      <c r="Z577" s="37" t="s">
        <v>129</v>
      </c>
      <c r="AA577" s="37" t="s">
        <v>129</v>
      </c>
      <c r="AB577" s="37" t="s">
        <v>129</v>
      </c>
      <c r="AC577" s="37" t="s">
        <v>129</v>
      </c>
      <c r="AD577" s="37"/>
      <c r="AE577" s="37">
        <v>1000</v>
      </c>
      <c r="AF577" s="37">
        <v>1600</v>
      </c>
      <c r="AG577" s="37" t="s">
        <v>1962</v>
      </c>
      <c r="AH577" s="37" t="s">
        <v>1963</v>
      </c>
      <c r="AI577" s="37"/>
      <c r="AJ577" s="65" t="s">
        <v>129</v>
      </c>
      <c r="AK577" s="37" t="s">
        <v>1964</v>
      </c>
      <c r="AL577" s="37"/>
      <c r="AM577" s="37"/>
      <c r="AN577" s="37"/>
      <c r="AO577" s="37"/>
    </row>
    <row r="578" s="6" customFormat="1" ht="76.5" customHeight="1" spans="1:41">
      <c r="A578" s="81" t="s">
        <v>1965</v>
      </c>
      <c r="B578" s="81" t="s">
        <v>1980</v>
      </c>
      <c r="C578" s="81" t="s">
        <v>1981</v>
      </c>
      <c r="D578" s="81" t="s">
        <v>1807</v>
      </c>
      <c r="E578" s="81" t="s">
        <v>1959</v>
      </c>
      <c r="F578" s="81" t="s">
        <v>131</v>
      </c>
      <c r="G578" s="81" t="s">
        <v>1960</v>
      </c>
      <c r="H578" s="81" t="s">
        <v>1961</v>
      </c>
      <c r="I578" s="80"/>
      <c r="J578" s="51">
        <v>210</v>
      </c>
      <c r="K578" s="37"/>
      <c r="L578" s="37"/>
      <c r="M578" s="37"/>
      <c r="N578" s="37"/>
      <c r="O578" s="37"/>
      <c r="P578" s="51">
        <v>210</v>
      </c>
      <c r="Q578" s="37"/>
      <c r="R578" s="37"/>
      <c r="S578" s="37"/>
      <c r="T578" s="37"/>
      <c r="U578" s="37"/>
      <c r="V578" s="37"/>
      <c r="W578" s="37"/>
      <c r="X578" s="37" t="s">
        <v>109</v>
      </c>
      <c r="Y578" s="37" t="s">
        <v>110</v>
      </c>
      <c r="Z578" s="37" t="s">
        <v>129</v>
      </c>
      <c r="AA578" s="37" t="s">
        <v>129</v>
      </c>
      <c r="AB578" s="37" t="s">
        <v>129</v>
      </c>
      <c r="AC578" s="37" t="s">
        <v>129</v>
      </c>
      <c r="AD578" s="37"/>
      <c r="AE578" s="37">
        <v>1600</v>
      </c>
      <c r="AF578" s="37">
        <v>5500</v>
      </c>
      <c r="AG578" s="37" t="s">
        <v>1968</v>
      </c>
      <c r="AH578" s="37" t="s">
        <v>1968</v>
      </c>
      <c r="AI578" s="37"/>
      <c r="AJ578" s="65" t="s">
        <v>129</v>
      </c>
      <c r="AK578" s="37" t="s">
        <v>1964</v>
      </c>
      <c r="AL578" s="37"/>
      <c r="AM578" s="37"/>
      <c r="AN578" s="37"/>
      <c r="AO578" s="37"/>
    </row>
    <row r="579" s="6" customFormat="1" ht="76.5" customHeight="1" spans="1:41">
      <c r="A579" s="81" t="s">
        <v>1969</v>
      </c>
      <c r="B579" s="81" t="s">
        <v>1982</v>
      </c>
      <c r="C579" s="81" t="s">
        <v>1983</v>
      </c>
      <c r="D579" s="81" t="s">
        <v>1807</v>
      </c>
      <c r="E579" s="81" t="s">
        <v>1959</v>
      </c>
      <c r="F579" s="81" t="s">
        <v>131</v>
      </c>
      <c r="G579" s="81" t="s">
        <v>1960</v>
      </c>
      <c r="H579" s="81" t="s">
        <v>1961</v>
      </c>
      <c r="I579" s="80"/>
      <c r="J579" s="51">
        <v>65</v>
      </c>
      <c r="K579" s="37"/>
      <c r="L579" s="37"/>
      <c r="M579" s="37"/>
      <c r="N579" s="37"/>
      <c r="O579" s="37"/>
      <c r="P579" s="51">
        <v>65</v>
      </c>
      <c r="Q579" s="37"/>
      <c r="R579" s="37"/>
      <c r="S579" s="37"/>
      <c r="T579" s="37"/>
      <c r="U579" s="37"/>
      <c r="V579" s="37"/>
      <c r="W579" s="37"/>
      <c r="X579" s="37" t="s">
        <v>109</v>
      </c>
      <c r="Y579" s="37" t="s">
        <v>110</v>
      </c>
      <c r="Z579" s="37" t="s">
        <v>129</v>
      </c>
      <c r="AA579" s="37" t="s">
        <v>129</v>
      </c>
      <c r="AB579" s="37" t="s">
        <v>129</v>
      </c>
      <c r="AC579" s="37" t="s">
        <v>129</v>
      </c>
      <c r="AD579" s="37"/>
      <c r="AE579" s="37">
        <v>200</v>
      </c>
      <c r="AF579" s="37">
        <v>650</v>
      </c>
      <c r="AG579" s="37" t="s">
        <v>1984</v>
      </c>
      <c r="AH579" s="37" t="s">
        <v>1972</v>
      </c>
      <c r="AI579" s="37"/>
      <c r="AJ579" s="65" t="s">
        <v>129</v>
      </c>
      <c r="AK579" s="37" t="s">
        <v>1964</v>
      </c>
      <c r="AL579" s="37"/>
      <c r="AM579" s="37"/>
      <c r="AN579" s="37"/>
      <c r="AO579" s="37"/>
    </row>
    <row r="580" s="6" customFormat="1" ht="76.5" customHeight="1" spans="1:41">
      <c r="A580" s="81" t="s">
        <v>1973</v>
      </c>
      <c r="B580" s="81" t="s">
        <v>1985</v>
      </c>
      <c r="C580" s="81" t="s">
        <v>1986</v>
      </c>
      <c r="D580" s="81" t="s">
        <v>1807</v>
      </c>
      <c r="E580" s="81" t="s">
        <v>1959</v>
      </c>
      <c r="F580" s="81" t="s">
        <v>131</v>
      </c>
      <c r="G580" s="81" t="s">
        <v>1960</v>
      </c>
      <c r="H580" s="81" t="s">
        <v>1961</v>
      </c>
      <c r="I580" s="80"/>
      <c r="J580" s="51">
        <v>85</v>
      </c>
      <c r="K580" s="37"/>
      <c r="L580" s="37"/>
      <c r="M580" s="37"/>
      <c r="N580" s="37"/>
      <c r="O580" s="37"/>
      <c r="P580" s="51">
        <v>85</v>
      </c>
      <c r="Q580" s="37"/>
      <c r="R580" s="37"/>
      <c r="S580" s="37"/>
      <c r="T580" s="37"/>
      <c r="U580" s="37"/>
      <c r="V580" s="37"/>
      <c r="W580" s="37"/>
      <c r="X580" s="37" t="s">
        <v>109</v>
      </c>
      <c r="Y580" s="37" t="s">
        <v>110</v>
      </c>
      <c r="Z580" s="37" t="s">
        <v>129</v>
      </c>
      <c r="AA580" s="37" t="s">
        <v>129</v>
      </c>
      <c r="AB580" s="37" t="s">
        <v>129</v>
      </c>
      <c r="AC580" s="37" t="s">
        <v>129</v>
      </c>
      <c r="AD580" s="37"/>
      <c r="AE580" s="37">
        <v>450</v>
      </c>
      <c r="AF580" s="37">
        <v>800</v>
      </c>
      <c r="AG580" s="37" t="s">
        <v>1987</v>
      </c>
      <c r="AH580" s="37" t="s">
        <v>1977</v>
      </c>
      <c r="AI580" s="37"/>
      <c r="AJ580" s="65" t="s">
        <v>129</v>
      </c>
      <c r="AK580" s="37" t="s">
        <v>1964</v>
      </c>
      <c r="AL580" s="37"/>
      <c r="AM580" s="37"/>
      <c r="AN580" s="37"/>
      <c r="AO580" s="37"/>
    </row>
    <row r="581" s="6" customFormat="1" ht="76.5" customHeight="1" spans="1:41">
      <c r="A581" s="88" t="s">
        <v>1988</v>
      </c>
      <c r="B581" s="88" t="s">
        <v>1989</v>
      </c>
      <c r="C581" s="88" t="s">
        <v>1990</v>
      </c>
      <c r="D581" s="81" t="s">
        <v>1807</v>
      </c>
      <c r="E581" s="81" t="s">
        <v>1959</v>
      </c>
      <c r="F581" s="81" t="s">
        <v>131</v>
      </c>
      <c r="G581" s="81" t="s">
        <v>1960</v>
      </c>
      <c r="H581" s="81" t="s">
        <v>1961</v>
      </c>
      <c r="I581" s="80"/>
      <c r="J581" s="37">
        <v>5</v>
      </c>
      <c r="K581" s="37"/>
      <c r="L581" s="37"/>
      <c r="M581" s="37"/>
      <c r="N581" s="37"/>
      <c r="O581" s="37"/>
      <c r="P581" s="37">
        <v>5</v>
      </c>
      <c r="Q581" s="37"/>
      <c r="R581" s="37"/>
      <c r="S581" s="37"/>
      <c r="T581" s="37"/>
      <c r="U581" s="37"/>
      <c r="V581" s="37"/>
      <c r="W581" s="37"/>
      <c r="X581" s="37" t="s">
        <v>109</v>
      </c>
      <c r="Y581" s="37" t="s">
        <v>110</v>
      </c>
      <c r="Z581" s="37" t="s">
        <v>129</v>
      </c>
      <c r="AA581" s="37" t="s">
        <v>129</v>
      </c>
      <c r="AB581" s="37" t="s">
        <v>129</v>
      </c>
      <c r="AC581" s="37" t="s">
        <v>129</v>
      </c>
      <c r="AD581" s="37"/>
      <c r="AE581" s="37">
        <v>40</v>
      </c>
      <c r="AF581" s="37">
        <v>80</v>
      </c>
      <c r="AG581" s="37" t="s">
        <v>1991</v>
      </c>
      <c r="AH581" s="81" t="s">
        <v>1991</v>
      </c>
      <c r="AI581" s="37"/>
      <c r="AJ581" s="65" t="s">
        <v>129</v>
      </c>
      <c r="AK581" s="37" t="s">
        <v>1992</v>
      </c>
      <c r="AL581" s="37"/>
      <c r="AM581" s="37"/>
      <c r="AN581" s="37"/>
      <c r="AO581" s="37"/>
    </row>
    <row r="582" s="6" customFormat="1" ht="76.5" customHeight="1" spans="1:41">
      <c r="A582" s="88" t="s">
        <v>1993</v>
      </c>
      <c r="B582" s="81" t="s">
        <v>1994</v>
      </c>
      <c r="C582" s="81" t="s">
        <v>1995</v>
      </c>
      <c r="D582" s="81" t="s">
        <v>1807</v>
      </c>
      <c r="E582" s="81" t="s">
        <v>1959</v>
      </c>
      <c r="F582" s="81" t="s">
        <v>131</v>
      </c>
      <c r="G582" s="81" t="s">
        <v>1960</v>
      </c>
      <c r="H582" s="81" t="s">
        <v>1961</v>
      </c>
      <c r="I582" s="80"/>
      <c r="J582" s="37">
        <v>800</v>
      </c>
      <c r="K582" s="37"/>
      <c r="L582" s="37"/>
      <c r="M582" s="37"/>
      <c r="N582" s="37"/>
      <c r="O582" s="37"/>
      <c r="P582" s="37"/>
      <c r="Q582" s="37"/>
      <c r="R582" s="37"/>
      <c r="S582" s="37"/>
      <c r="T582" s="37"/>
      <c r="U582" s="37"/>
      <c r="V582" s="37">
        <v>800</v>
      </c>
      <c r="W582" s="37"/>
      <c r="X582" s="37" t="s">
        <v>109</v>
      </c>
      <c r="Y582" s="37" t="s">
        <v>110</v>
      </c>
      <c r="Z582" s="37" t="s">
        <v>129</v>
      </c>
      <c r="AA582" s="37" t="s">
        <v>129</v>
      </c>
      <c r="AB582" s="37" t="s">
        <v>129</v>
      </c>
      <c r="AC582" s="37" t="s">
        <v>129</v>
      </c>
      <c r="AD582" s="37"/>
      <c r="AE582" s="37">
        <v>400</v>
      </c>
      <c r="AF582" s="37">
        <v>1000</v>
      </c>
      <c r="AG582" s="37" t="s">
        <v>1996</v>
      </c>
      <c r="AH582" s="81" t="s">
        <v>1997</v>
      </c>
      <c r="AI582" s="37"/>
      <c r="AJ582" s="65" t="s">
        <v>129</v>
      </c>
      <c r="AK582" s="37" t="s">
        <v>1998</v>
      </c>
      <c r="AL582" s="37"/>
      <c r="AM582" s="37"/>
      <c r="AN582" s="37"/>
      <c r="AO582" s="37"/>
    </row>
    <row r="583" s="6" customFormat="1" ht="76.5" customHeight="1" spans="1:41">
      <c r="A583" s="36" t="s">
        <v>1999</v>
      </c>
      <c r="B583" s="37" t="s">
        <v>2000</v>
      </c>
      <c r="C583" s="37" t="s">
        <v>2001</v>
      </c>
      <c r="D583" s="37" t="s">
        <v>1807</v>
      </c>
      <c r="E583" s="37" t="s">
        <v>1959</v>
      </c>
      <c r="F583" s="81" t="s">
        <v>131</v>
      </c>
      <c r="G583" s="81" t="s">
        <v>1960</v>
      </c>
      <c r="H583" s="81" t="s">
        <v>1961</v>
      </c>
      <c r="I583" s="80"/>
      <c r="J583" s="37">
        <v>75</v>
      </c>
      <c r="K583" s="37"/>
      <c r="L583" s="37"/>
      <c r="M583" s="37"/>
      <c r="N583" s="37"/>
      <c r="O583" s="37"/>
      <c r="P583" s="37"/>
      <c r="Q583" s="37"/>
      <c r="R583" s="37"/>
      <c r="S583" s="37"/>
      <c r="T583" s="37"/>
      <c r="U583" s="37">
        <v>75</v>
      </c>
      <c r="V583" s="37"/>
      <c r="W583" s="37"/>
      <c r="X583" s="37" t="s">
        <v>109</v>
      </c>
      <c r="Y583" s="37" t="s">
        <v>110</v>
      </c>
      <c r="Z583" s="37" t="s">
        <v>129</v>
      </c>
      <c r="AA583" s="37" t="s">
        <v>129</v>
      </c>
      <c r="AB583" s="37" t="s">
        <v>129</v>
      </c>
      <c r="AC583" s="37" t="s">
        <v>129</v>
      </c>
      <c r="AD583" s="37"/>
      <c r="AE583" s="37">
        <v>150</v>
      </c>
      <c r="AF583" s="37">
        <v>150</v>
      </c>
      <c r="AG583" s="37" t="s">
        <v>2002</v>
      </c>
      <c r="AH583" s="37" t="s">
        <v>2003</v>
      </c>
      <c r="AI583" s="37"/>
      <c r="AJ583" s="65" t="s">
        <v>129</v>
      </c>
      <c r="AK583" s="37" t="s">
        <v>2004</v>
      </c>
      <c r="AL583" s="37"/>
      <c r="AM583" s="37"/>
      <c r="AN583" s="37"/>
      <c r="AO583" s="37"/>
    </row>
    <row r="584" s="6" customFormat="1" ht="76.5" customHeight="1" spans="1:41">
      <c r="A584" s="36" t="s">
        <v>2005</v>
      </c>
      <c r="B584" s="37" t="s">
        <v>2006</v>
      </c>
      <c r="C584" s="37" t="s">
        <v>2007</v>
      </c>
      <c r="D584" s="37" t="s">
        <v>1807</v>
      </c>
      <c r="E584" s="37" t="s">
        <v>1959</v>
      </c>
      <c r="F584" s="81" t="s">
        <v>131</v>
      </c>
      <c r="G584" s="81" t="s">
        <v>1960</v>
      </c>
      <c r="H584" s="81" t="s">
        <v>1961</v>
      </c>
      <c r="I584" s="80"/>
      <c r="J584" s="37">
        <v>54</v>
      </c>
      <c r="K584" s="37"/>
      <c r="L584" s="37"/>
      <c r="M584" s="37"/>
      <c r="N584" s="37"/>
      <c r="O584" s="37"/>
      <c r="P584" s="37">
        <v>54</v>
      </c>
      <c r="Q584" s="37"/>
      <c r="R584" s="37"/>
      <c r="S584" s="37"/>
      <c r="T584" s="37"/>
      <c r="U584" s="37"/>
      <c r="V584" s="37"/>
      <c r="W584" s="37"/>
      <c r="X584" s="37" t="s">
        <v>109</v>
      </c>
      <c r="Y584" s="37" t="s">
        <v>110</v>
      </c>
      <c r="Z584" s="37" t="s">
        <v>129</v>
      </c>
      <c r="AA584" s="37" t="s">
        <v>129</v>
      </c>
      <c r="AB584" s="37" t="s">
        <v>129</v>
      </c>
      <c r="AC584" s="37" t="s">
        <v>129</v>
      </c>
      <c r="AD584" s="37"/>
      <c r="AE584" s="37">
        <v>180</v>
      </c>
      <c r="AF584" s="37">
        <v>180</v>
      </c>
      <c r="AG584" s="37" t="s">
        <v>2008</v>
      </c>
      <c r="AH584" s="37" t="s">
        <v>2009</v>
      </c>
      <c r="AI584" s="37"/>
      <c r="AJ584" s="65" t="s">
        <v>129</v>
      </c>
      <c r="AK584" s="37" t="s">
        <v>2004</v>
      </c>
      <c r="AL584" s="37"/>
      <c r="AM584" s="37"/>
      <c r="AN584" s="37"/>
      <c r="AO584" s="37"/>
    </row>
    <row r="585" s="17" customFormat="1" ht="129" customHeight="1" spans="1:35">
      <c r="A585" s="37"/>
      <c r="B585" s="121" t="s">
        <v>2010</v>
      </c>
      <c r="C585" s="127" t="s">
        <v>2011</v>
      </c>
      <c r="D585" s="36" t="s">
        <v>154</v>
      </c>
      <c r="E585" s="121" t="s">
        <v>1699</v>
      </c>
      <c r="F585" s="121" t="s">
        <v>131</v>
      </c>
      <c r="G585" s="121" t="s">
        <v>1960</v>
      </c>
      <c r="H585" s="121" t="s">
        <v>2012</v>
      </c>
      <c r="I585" s="130"/>
      <c r="J585" s="121">
        <v>3000</v>
      </c>
      <c r="K585" s="121"/>
      <c r="L585" s="121"/>
      <c r="M585" s="121"/>
      <c r="N585" s="121"/>
      <c r="O585" s="121"/>
      <c r="P585" s="121"/>
      <c r="Q585" s="121"/>
      <c r="R585" s="121">
        <v>3000</v>
      </c>
      <c r="S585" s="121"/>
      <c r="T585" s="121"/>
      <c r="U585" s="121"/>
      <c r="V585" s="121"/>
      <c r="W585" s="121"/>
      <c r="X585" s="121" t="s">
        <v>128</v>
      </c>
      <c r="Y585" s="121" t="s">
        <v>110</v>
      </c>
      <c r="Z585" s="121" t="s">
        <v>129</v>
      </c>
      <c r="AA585" s="121" t="s">
        <v>129</v>
      </c>
      <c r="AB585" s="121" t="s">
        <v>129</v>
      </c>
      <c r="AC585" s="121" t="s">
        <v>110</v>
      </c>
      <c r="AD585" s="121">
        <v>1032</v>
      </c>
      <c r="AE585" s="121">
        <v>4399</v>
      </c>
      <c r="AF585" s="121">
        <v>12000</v>
      </c>
      <c r="AG585" s="121" t="s">
        <v>2013</v>
      </c>
      <c r="AH585" s="121" t="s">
        <v>2014</v>
      </c>
      <c r="AI585" s="121"/>
    </row>
    <row r="586" s="17" customFormat="1" ht="95" customHeight="1" spans="1:35">
      <c r="A586" s="37"/>
      <c r="B586" s="37" t="s">
        <v>2015</v>
      </c>
      <c r="C586" s="37" t="s">
        <v>2016</v>
      </c>
      <c r="D586" s="37" t="s">
        <v>1807</v>
      </c>
      <c r="E586" s="37" t="s">
        <v>1952</v>
      </c>
      <c r="F586" s="37" t="s">
        <v>131</v>
      </c>
      <c r="G586" s="37" t="s">
        <v>1960</v>
      </c>
      <c r="H586" s="37" t="s">
        <v>2017</v>
      </c>
      <c r="I586" s="36"/>
      <c r="J586" s="37">
        <v>540</v>
      </c>
      <c r="K586" s="37"/>
      <c r="L586" s="37"/>
      <c r="M586" s="37"/>
      <c r="N586" s="37"/>
      <c r="O586" s="37"/>
      <c r="P586" s="37">
        <v>540</v>
      </c>
      <c r="Q586" s="37"/>
      <c r="R586" s="37"/>
      <c r="S586" s="37"/>
      <c r="T586" s="37"/>
      <c r="U586" s="37"/>
      <c r="V586" s="37"/>
      <c r="W586" s="37"/>
      <c r="X586" s="37" t="s">
        <v>128</v>
      </c>
      <c r="Y586" s="37" t="s">
        <v>110</v>
      </c>
      <c r="Z586" s="37" t="s">
        <v>129</v>
      </c>
      <c r="AA586" s="37" t="s">
        <v>129</v>
      </c>
      <c r="AB586" s="37" t="s">
        <v>129</v>
      </c>
      <c r="AC586" s="37" t="s">
        <v>129</v>
      </c>
      <c r="AD586" s="37"/>
      <c r="AE586" s="37">
        <v>3400</v>
      </c>
      <c r="AF586" s="37">
        <v>47250</v>
      </c>
      <c r="AG586" s="37" t="s">
        <v>2018</v>
      </c>
      <c r="AH586" s="37" t="s">
        <v>2019</v>
      </c>
      <c r="AI586" s="121"/>
    </row>
    <row r="587" s="17" customFormat="1" ht="95" customHeight="1" spans="1:35">
      <c r="A587" s="37"/>
      <c r="B587" s="37" t="s">
        <v>2020</v>
      </c>
      <c r="C587" s="37" t="s">
        <v>2021</v>
      </c>
      <c r="D587" s="37" t="s">
        <v>1807</v>
      </c>
      <c r="E587" s="37" t="s">
        <v>1952</v>
      </c>
      <c r="F587" s="37" t="s">
        <v>131</v>
      </c>
      <c r="G587" s="37" t="s">
        <v>1960</v>
      </c>
      <c r="H587" s="37" t="s">
        <v>2017</v>
      </c>
      <c r="I587" s="36"/>
      <c r="J587" s="37">
        <v>540</v>
      </c>
      <c r="K587" s="37"/>
      <c r="L587" s="37"/>
      <c r="M587" s="37"/>
      <c r="N587" s="37"/>
      <c r="O587" s="37"/>
      <c r="P587" s="37">
        <v>540</v>
      </c>
      <c r="Q587" s="37"/>
      <c r="R587" s="37"/>
      <c r="S587" s="37"/>
      <c r="T587" s="37"/>
      <c r="U587" s="37"/>
      <c r="V587" s="37"/>
      <c r="W587" s="37"/>
      <c r="X587" s="37" t="s">
        <v>128</v>
      </c>
      <c r="Y587" s="37" t="s">
        <v>110</v>
      </c>
      <c r="Z587" s="37" t="s">
        <v>129</v>
      </c>
      <c r="AA587" s="37" t="s">
        <v>129</v>
      </c>
      <c r="AB587" s="37" t="s">
        <v>129</v>
      </c>
      <c r="AC587" s="37" t="s">
        <v>129</v>
      </c>
      <c r="AD587" s="37"/>
      <c r="AE587" s="37">
        <v>3400</v>
      </c>
      <c r="AF587" s="37">
        <v>47250</v>
      </c>
      <c r="AG587" s="37" t="s">
        <v>2018</v>
      </c>
      <c r="AH587" s="37" t="s">
        <v>2019</v>
      </c>
      <c r="AI587" s="121"/>
    </row>
    <row r="588" ht="32.4" customHeight="1" spans="1:41">
      <c r="A588" s="34" t="s">
        <v>44</v>
      </c>
      <c r="B588" s="34"/>
      <c r="C588" s="34"/>
      <c r="D588" s="34"/>
      <c r="E588" s="34"/>
      <c r="F588" s="34"/>
      <c r="G588" s="34"/>
      <c r="H588" s="34"/>
      <c r="I588" s="34"/>
      <c r="J588" s="34">
        <f>J589+J590+J591+J592+J593+J594</f>
        <v>1490</v>
      </c>
      <c r="K588" s="34">
        <f t="shared" ref="K588:W588" si="43">K589+K590+K591+K592+K593+K594</f>
        <v>0</v>
      </c>
      <c r="L588" s="34">
        <f>L589+L590+L591+L592+L593+L594</f>
        <v>0</v>
      </c>
      <c r="M588" s="34">
        <f>M589+M590+M591+M592+M593+M594</f>
        <v>0</v>
      </c>
      <c r="N588" s="34">
        <f>N589+N590+N591+N592+N593+N594</f>
        <v>0</v>
      </c>
      <c r="O588" s="34">
        <f>O589+O590+O591+O592+O593+O594</f>
        <v>0</v>
      </c>
      <c r="P588" s="34">
        <f>P589+P590+P591+P592+P593+P594</f>
        <v>1160</v>
      </c>
      <c r="Q588" s="34">
        <f>Q589+Q590+Q591+Q592+Q593+Q594</f>
        <v>0</v>
      </c>
      <c r="R588" s="34">
        <f>R589+R590+R591+R592+R593+R594</f>
        <v>0</v>
      </c>
      <c r="S588" s="34">
        <f>S589+S590+S591+S592+S593+S594</f>
        <v>0</v>
      </c>
      <c r="T588" s="34">
        <f>T589+T590+T591+T592+T593+T594</f>
        <v>0</v>
      </c>
      <c r="U588" s="34">
        <f>U589+U590+U591+U592+U593+U594</f>
        <v>0</v>
      </c>
      <c r="V588" s="34">
        <f>V589+V590+V591+V592+V593+V594</f>
        <v>0</v>
      </c>
      <c r="W588" s="34">
        <f>W589+W590+W591+W592+W593+W594</f>
        <v>330</v>
      </c>
      <c r="X588" s="34"/>
      <c r="Y588" s="34"/>
      <c r="Z588" s="34"/>
      <c r="AA588" s="34"/>
      <c r="AB588" s="34"/>
      <c r="AC588" s="34"/>
      <c r="AD588" s="34"/>
      <c r="AE588" s="34"/>
      <c r="AF588" s="34"/>
      <c r="AG588" s="34"/>
      <c r="AH588" s="34"/>
      <c r="AI588" s="34"/>
      <c r="AJ588" s="63"/>
      <c r="AK588" s="34"/>
      <c r="AL588" s="34"/>
      <c r="AM588" s="34"/>
      <c r="AN588" s="34"/>
      <c r="AO588" s="34"/>
    </row>
    <row r="589" ht="76" customHeight="1" spans="1:41">
      <c r="A589" s="36" t="s">
        <v>45</v>
      </c>
      <c r="B589" s="36" t="s">
        <v>2022</v>
      </c>
      <c r="C589" s="37" t="s">
        <v>2023</v>
      </c>
      <c r="D589" s="37" t="s">
        <v>2024</v>
      </c>
      <c r="E589" s="37" t="s">
        <v>2025</v>
      </c>
      <c r="F589" s="37" t="s">
        <v>131</v>
      </c>
      <c r="G589" s="37" t="s">
        <v>2026</v>
      </c>
      <c r="H589" s="37" t="s">
        <v>2027</v>
      </c>
      <c r="I589" s="37"/>
      <c r="J589" s="37">
        <v>760</v>
      </c>
      <c r="K589" s="37"/>
      <c r="L589" s="37"/>
      <c r="M589" s="37"/>
      <c r="N589" s="37"/>
      <c r="O589" s="37"/>
      <c r="P589" s="37">
        <v>430</v>
      </c>
      <c r="Q589" s="37"/>
      <c r="R589" s="37"/>
      <c r="S589" s="37"/>
      <c r="T589" s="37"/>
      <c r="U589" s="37"/>
      <c r="V589" s="37"/>
      <c r="W589" s="37">
        <v>330</v>
      </c>
      <c r="X589" s="37" t="s">
        <v>109</v>
      </c>
      <c r="Y589" s="37" t="s">
        <v>110</v>
      </c>
      <c r="Z589" s="37" t="s">
        <v>129</v>
      </c>
      <c r="AA589" s="37" t="s">
        <v>129</v>
      </c>
      <c r="AB589" s="37" t="s">
        <v>129</v>
      </c>
      <c r="AC589" s="37" t="s">
        <v>129</v>
      </c>
      <c r="AD589" s="37">
        <v>11000</v>
      </c>
      <c r="AE589" s="37">
        <v>32000</v>
      </c>
      <c r="AF589" s="37">
        <v>32000</v>
      </c>
      <c r="AG589" s="37" t="s">
        <v>2028</v>
      </c>
      <c r="AH589" s="37" t="s">
        <v>2029</v>
      </c>
      <c r="AI589" s="37" t="s">
        <v>2030</v>
      </c>
      <c r="AJ589" s="65" t="s">
        <v>129</v>
      </c>
      <c r="AK589" s="37" t="s">
        <v>2031</v>
      </c>
      <c r="AL589" s="37"/>
      <c r="AM589" s="37"/>
      <c r="AN589" s="37"/>
      <c r="AO589" s="37"/>
    </row>
    <row r="590" ht="33.65" customHeight="1" spans="1:41">
      <c r="A590" s="36" t="s">
        <v>46</v>
      </c>
      <c r="B590" s="36"/>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65"/>
      <c r="AK590" s="37" t="s">
        <v>2031</v>
      </c>
      <c r="AL590" s="37"/>
      <c r="AM590" s="37"/>
      <c r="AN590" s="37"/>
      <c r="AO590" s="37"/>
    </row>
    <row r="591" ht="78" customHeight="1" spans="1:41">
      <c r="A591" s="37" t="s">
        <v>47</v>
      </c>
      <c r="B591" s="37" t="s">
        <v>2032</v>
      </c>
      <c r="C591" s="37" t="s">
        <v>2033</v>
      </c>
      <c r="D591" s="37" t="s">
        <v>2024</v>
      </c>
      <c r="E591" s="37" t="s">
        <v>2025</v>
      </c>
      <c r="F591" s="37" t="s">
        <v>131</v>
      </c>
      <c r="G591" s="37" t="s">
        <v>2026</v>
      </c>
      <c r="H591" s="37" t="s">
        <v>2027</v>
      </c>
      <c r="I591" s="37"/>
      <c r="J591" s="37">
        <v>730</v>
      </c>
      <c r="K591" s="37"/>
      <c r="L591" s="37"/>
      <c r="M591" s="37"/>
      <c r="N591" s="37"/>
      <c r="O591" s="37"/>
      <c r="P591" s="37">
        <v>730</v>
      </c>
      <c r="Q591" s="37"/>
      <c r="R591" s="37"/>
      <c r="S591" s="37"/>
      <c r="T591" s="37"/>
      <c r="U591" s="37"/>
      <c r="V591" s="37"/>
      <c r="W591" s="37"/>
      <c r="X591" s="37" t="s">
        <v>109</v>
      </c>
      <c r="Y591" s="37" t="s">
        <v>110</v>
      </c>
      <c r="Z591" s="37" t="s">
        <v>129</v>
      </c>
      <c r="AA591" s="37" t="s">
        <v>129</v>
      </c>
      <c r="AB591" s="37" t="s">
        <v>129</v>
      </c>
      <c r="AC591" s="37" t="s">
        <v>129</v>
      </c>
      <c r="AD591" s="37">
        <v>1800</v>
      </c>
      <c r="AE591" s="37">
        <v>5000</v>
      </c>
      <c r="AF591" s="37">
        <v>5000</v>
      </c>
      <c r="AG591" s="37" t="s">
        <v>2028</v>
      </c>
      <c r="AH591" s="37" t="s">
        <v>2034</v>
      </c>
      <c r="AI591" s="37" t="s">
        <v>2030</v>
      </c>
      <c r="AJ591" s="65" t="s">
        <v>129</v>
      </c>
      <c r="AK591" s="37" t="s">
        <v>2031</v>
      </c>
      <c r="AL591" s="37"/>
      <c r="AM591" s="37"/>
      <c r="AN591" s="37"/>
      <c r="AO591" s="37"/>
    </row>
    <row r="592" ht="28.5" spans="1:41">
      <c r="A592" s="37" t="s">
        <v>48</v>
      </c>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65"/>
      <c r="AK592" s="37"/>
      <c r="AL592" s="37"/>
      <c r="AM592" s="37"/>
      <c r="AN592" s="37"/>
      <c r="AO592" s="37"/>
    </row>
    <row r="593" ht="30.65" customHeight="1" spans="1:41">
      <c r="A593" s="37" t="s">
        <v>49</v>
      </c>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65"/>
      <c r="AK593" s="37"/>
      <c r="AL593" s="37"/>
      <c r="AM593" s="37"/>
      <c r="AN593" s="37"/>
      <c r="AO593" s="37"/>
    </row>
    <row r="594" ht="28.5" spans="1:41">
      <c r="A594" s="37" t="s">
        <v>50</v>
      </c>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65"/>
      <c r="AK594" s="37"/>
      <c r="AL594" s="37"/>
      <c r="AM594" s="37"/>
      <c r="AN594" s="37"/>
      <c r="AO594" s="37"/>
    </row>
    <row r="595" ht="408" customHeight="1" spans="1:41">
      <c r="A595" s="34" t="s">
        <v>51</v>
      </c>
      <c r="B595" s="37" t="s">
        <v>2035</v>
      </c>
      <c r="C595" s="37" t="s">
        <v>2036</v>
      </c>
      <c r="D595" s="37" t="s">
        <v>2037</v>
      </c>
      <c r="E595" s="128" t="s">
        <v>2038</v>
      </c>
      <c r="F595" s="37" t="s">
        <v>131</v>
      </c>
      <c r="G595" s="37" t="s">
        <v>2039</v>
      </c>
      <c r="H595" s="37" t="s">
        <v>2040</v>
      </c>
      <c r="I595" s="37"/>
      <c r="J595" s="37">
        <v>516</v>
      </c>
      <c r="K595" s="37"/>
      <c r="L595" s="37"/>
      <c r="M595" s="37"/>
      <c r="N595" s="37"/>
      <c r="O595" s="37"/>
      <c r="P595" s="37">
        <v>516</v>
      </c>
      <c r="Q595" s="37"/>
      <c r="R595" s="37"/>
      <c r="S595" s="37"/>
      <c r="T595" s="37"/>
      <c r="U595" s="37"/>
      <c r="V595" s="37"/>
      <c r="W595" s="37"/>
      <c r="X595" s="37" t="s">
        <v>109</v>
      </c>
      <c r="Y595" s="37" t="s">
        <v>110</v>
      </c>
      <c r="Z595" s="37" t="s">
        <v>110</v>
      </c>
      <c r="AA595" s="37" t="s">
        <v>129</v>
      </c>
      <c r="AB595" s="37" t="s">
        <v>129</v>
      </c>
      <c r="AC595" s="37" t="s">
        <v>129</v>
      </c>
      <c r="AD595" s="37">
        <v>11</v>
      </c>
      <c r="AE595" s="37">
        <v>22</v>
      </c>
      <c r="AF595" s="37">
        <v>750</v>
      </c>
      <c r="AG595" s="37" t="s">
        <v>2041</v>
      </c>
      <c r="AH595" s="37" t="s">
        <v>2042</v>
      </c>
      <c r="AI595" s="121"/>
      <c r="AJ595" s="17"/>
      <c r="AK595" s="17"/>
      <c r="AL595" s="17"/>
      <c r="AM595" s="17"/>
      <c r="AN595" s="17"/>
      <c r="AO595" s="17"/>
    </row>
    <row r="596" ht="33" customHeight="1" spans="1:41">
      <c r="A596" s="34" t="s">
        <v>53</v>
      </c>
      <c r="B596" s="34"/>
      <c r="C596" s="34"/>
      <c r="D596" s="34"/>
      <c r="E596" s="34"/>
      <c r="F596" s="34"/>
      <c r="G596" s="34"/>
      <c r="H596" s="34"/>
      <c r="I596" s="34"/>
      <c r="J596" s="34">
        <f>J597+J605+J606+J607+J608</f>
        <v>212</v>
      </c>
      <c r="K596" s="34">
        <f t="shared" ref="K596:W596" si="44">K597+K605+K606+K607+K608</f>
        <v>212</v>
      </c>
      <c r="L596" s="34">
        <f>L597+L605+L606+L607+L608</f>
        <v>212</v>
      </c>
      <c r="M596" s="34">
        <f>M597+M605+M606+M607+M608</f>
        <v>0</v>
      </c>
      <c r="N596" s="34">
        <f>N597+N605+N606+N607+N608</f>
        <v>0</v>
      </c>
      <c r="O596" s="34">
        <f>O597+O605+O606+O607+O608</f>
        <v>0</v>
      </c>
      <c r="P596" s="34">
        <f>P597+P605+P606+P607+P608</f>
        <v>0</v>
      </c>
      <c r="Q596" s="34">
        <f>Q597+Q605+Q606+Q607+Q608</f>
        <v>0</v>
      </c>
      <c r="R596" s="34">
        <f>R597+R605+R606+R607+R608</f>
        <v>0</v>
      </c>
      <c r="S596" s="34">
        <f>S597+S605+S606+S607+S608</f>
        <v>0</v>
      </c>
      <c r="T596" s="34">
        <f>T597+T605+T606+T607+T608</f>
        <v>0</v>
      </c>
      <c r="U596" s="34">
        <f>U597+U605+U606+U607+U608</f>
        <v>0</v>
      </c>
      <c r="V596" s="34">
        <f>V597+V605+V606+V607+V608</f>
        <v>0</v>
      </c>
      <c r="W596" s="34">
        <f>W597+W605+W606+W607+W608</f>
        <v>0</v>
      </c>
      <c r="X596" s="34"/>
      <c r="Y596" s="34"/>
      <c r="Z596" s="34"/>
      <c r="AA596" s="34"/>
      <c r="AB596" s="34"/>
      <c r="AC596" s="34"/>
      <c r="AD596" s="34"/>
      <c r="AE596" s="34"/>
      <c r="AF596" s="34"/>
      <c r="AG596" s="34"/>
      <c r="AH596" s="34"/>
      <c r="AI596" s="34"/>
      <c r="AJ596" s="63"/>
      <c r="AK596" s="34"/>
      <c r="AL596" s="34"/>
      <c r="AM596" s="34"/>
      <c r="AN596" s="34"/>
      <c r="AO596" s="34"/>
    </row>
    <row r="597" ht="38" customHeight="1" spans="1:41">
      <c r="A597" s="49" t="s">
        <v>54</v>
      </c>
      <c r="B597" s="37"/>
      <c r="C597" s="37"/>
      <c r="D597" s="37"/>
      <c r="E597" s="37"/>
      <c r="F597" s="37"/>
      <c r="G597" s="37"/>
      <c r="H597" s="37"/>
      <c r="I597" s="37"/>
      <c r="J597" s="37">
        <f>SUM(J598:J604)</f>
        <v>212</v>
      </c>
      <c r="K597" s="37">
        <f t="shared" ref="K597:W597" si="45">SUM(K598:K604)</f>
        <v>212</v>
      </c>
      <c r="L597" s="37">
        <f>SUM(L598:L604)</f>
        <v>212</v>
      </c>
      <c r="M597" s="37">
        <f>SUM(M598:M604)</f>
        <v>0</v>
      </c>
      <c r="N597" s="37">
        <f>SUM(N598:N604)</f>
        <v>0</v>
      </c>
      <c r="O597" s="37">
        <f>SUM(O598:O604)</f>
        <v>0</v>
      </c>
      <c r="P597" s="37">
        <f>SUM(P598:P604)</f>
        <v>0</v>
      </c>
      <c r="Q597" s="37">
        <f>SUM(Q598:Q604)</f>
        <v>0</v>
      </c>
      <c r="R597" s="37">
        <f>SUM(R598:R604)</f>
        <v>0</v>
      </c>
      <c r="S597" s="37">
        <f>SUM(S598:S604)</f>
        <v>0</v>
      </c>
      <c r="T597" s="37">
        <f>SUM(T598:T604)</f>
        <v>0</v>
      </c>
      <c r="U597" s="37">
        <f>SUM(U598:U604)</f>
        <v>0</v>
      </c>
      <c r="V597" s="37">
        <f>SUM(V598:V604)</f>
        <v>0</v>
      </c>
      <c r="W597" s="37">
        <f>SUM(W598:W604)</f>
        <v>0</v>
      </c>
      <c r="X597" s="37"/>
      <c r="Y597" s="37"/>
      <c r="Z597" s="37"/>
      <c r="AA597" s="37"/>
      <c r="AB597" s="37"/>
      <c r="AC597" s="37"/>
      <c r="AD597" s="37"/>
      <c r="AE597" s="37"/>
      <c r="AF597" s="37"/>
      <c r="AG597" s="37"/>
      <c r="AH597" s="37"/>
      <c r="AI597" s="37"/>
      <c r="AJ597" s="65"/>
      <c r="AK597" s="37"/>
      <c r="AL597" s="37"/>
      <c r="AM597" s="37"/>
      <c r="AN597" s="37"/>
      <c r="AO597" s="37"/>
    </row>
    <row r="598" s="18" customFormat="1" ht="61" customHeight="1" spans="1:35">
      <c r="A598" s="37"/>
      <c r="B598" s="37" t="s">
        <v>2043</v>
      </c>
      <c r="C598" s="37" t="s">
        <v>2044</v>
      </c>
      <c r="D598" s="37" t="s">
        <v>192</v>
      </c>
      <c r="E598" s="37" t="s">
        <v>1932</v>
      </c>
      <c r="F598" s="37" t="s">
        <v>131</v>
      </c>
      <c r="G598" s="37" t="s">
        <v>230</v>
      </c>
      <c r="H598" s="37" t="s">
        <v>1886</v>
      </c>
      <c r="I598" s="36"/>
      <c r="J598" s="37">
        <f t="shared" ref="J598:J604" si="46">K598</f>
        <v>15</v>
      </c>
      <c r="K598" s="37">
        <f t="shared" ref="K598:K604" si="47">L598+N598</f>
        <v>15</v>
      </c>
      <c r="L598" s="37">
        <v>15</v>
      </c>
      <c r="M598" s="37"/>
      <c r="N598" s="37"/>
      <c r="O598" s="37"/>
      <c r="P598" s="37"/>
      <c r="Q598" s="37"/>
      <c r="R598" s="37"/>
      <c r="S598" s="37"/>
      <c r="T598" s="37"/>
      <c r="U598" s="37"/>
      <c r="V598" s="37"/>
      <c r="W598" s="37"/>
      <c r="X598" s="37" t="s">
        <v>109</v>
      </c>
      <c r="Y598" s="37" t="s">
        <v>110</v>
      </c>
      <c r="Z598" s="37" t="s">
        <v>129</v>
      </c>
      <c r="AA598" s="37" t="s">
        <v>129</v>
      </c>
      <c r="AB598" s="37" t="s">
        <v>129</v>
      </c>
      <c r="AC598" s="37" t="s">
        <v>129</v>
      </c>
      <c r="AD598" s="37">
        <v>69</v>
      </c>
      <c r="AE598" s="37">
        <v>241</v>
      </c>
      <c r="AF598" s="37">
        <f t="shared" ref="AF598:AF604" si="48">AE598</f>
        <v>241</v>
      </c>
      <c r="AG598" s="95" t="s">
        <v>2045</v>
      </c>
      <c r="AH598" s="95" t="s">
        <v>2046</v>
      </c>
      <c r="AI598" s="37"/>
    </row>
    <row r="599" s="18" customFormat="1" ht="61" customHeight="1" spans="1:35">
      <c r="A599" s="37"/>
      <c r="B599" s="37" t="s">
        <v>2047</v>
      </c>
      <c r="C599" s="37" t="s">
        <v>2048</v>
      </c>
      <c r="D599" s="37" t="s">
        <v>154</v>
      </c>
      <c r="E599" s="37" t="s">
        <v>1932</v>
      </c>
      <c r="F599" s="37" t="s">
        <v>131</v>
      </c>
      <c r="G599" s="37" t="s">
        <v>230</v>
      </c>
      <c r="H599" s="37" t="s">
        <v>1881</v>
      </c>
      <c r="I599" s="36"/>
      <c r="J599" s="37">
        <f>K599</f>
        <v>12</v>
      </c>
      <c r="K599" s="37">
        <f>L599+N599</f>
        <v>12</v>
      </c>
      <c r="L599" s="37">
        <v>12</v>
      </c>
      <c r="M599" s="37"/>
      <c r="N599" s="37"/>
      <c r="O599" s="37"/>
      <c r="P599" s="37"/>
      <c r="Q599" s="37"/>
      <c r="R599" s="37"/>
      <c r="S599" s="37"/>
      <c r="T599" s="37"/>
      <c r="U599" s="37"/>
      <c r="V599" s="37"/>
      <c r="W599" s="37"/>
      <c r="X599" s="37" t="s">
        <v>109</v>
      </c>
      <c r="Y599" s="37" t="s">
        <v>110</v>
      </c>
      <c r="Z599" s="37" t="s">
        <v>129</v>
      </c>
      <c r="AA599" s="37" t="s">
        <v>129</v>
      </c>
      <c r="AB599" s="37" t="s">
        <v>129</v>
      </c>
      <c r="AC599" s="37" t="s">
        <v>129</v>
      </c>
      <c r="AD599" s="37">
        <v>55</v>
      </c>
      <c r="AE599" s="37">
        <v>193</v>
      </c>
      <c r="AF599" s="37">
        <f>AE599</f>
        <v>193</v>
      </c>
      <c r="AG599" s="95" t="s">
        <v>2045</v>
      </c>
      <c r="AH599" s="95" t="s">
        <v>2046</v>
      </c>
      <c r="AI599" s="37"/>
    </row>
    <row r="600" s="18" customFormat="1" ht="61" customHeight="1" spans="1:35">
      <c r="A600" s="37"/>
      <c r="B600" s="37" t="s">
        <v>2049</v>
      </c>
      <c r="C600" s="37" t="s">
        <v>2050</v>
      </c>
      <c r="D600" s="37" t="s">
        <v>179</v>
      </c>
      <c r="E600" s="37" t="s">
        <v>1932</v>
      </c>
      <c r="F600" s="37" t="s">
        <v>131</v>
      </c>
      <c r="G600" s="37" t="s">
        <v>230</v>
      </c>
      <c r="H600" s="37" t="s">
        <v>1891</v>
      </c>
      <c r="I600" s="36"/>
      <c r="J600" s="37">
        <f>K600</f>
        <v>50</v>
      </c>
      <c r="K600" s="37">
        <f>L600+N600</f>
        <v>50</v>
      </c>
      <c r="L600" s="37">
        <v>50</v>
      </c>
      <c r="M600" s="37"/>
      <c r="N600" s="37"/>
      <c r="O600" s="37"/>
      <c r="P600" s="37"/>
      <c r="Q600" s="37"/>
      <c r="R600" s="37"/>
      <c r="S600" s="37"/>
      <c r="T600" s="37"/>
      <c r="U600" s="37"/>
      <c r="V600" s="37"/>
      <c r="W600" s="37"/>
      <c r="X600" s="37" t="s">
        <v>109</v>
      </c>
      <c r="Y600" s="37" t="s">
        <v>110</v>
      </c>
      <c r="Z600" s="37" t="s">
        <v>129</v>
      </c>
      <c r="AA600" s="37" t="s">
        <v>129</v>
      </c>
      <c r="AB600" s="37" t="s">
        <v>129</v>
      </c>
      <c r="AC600" s="37" t="s">
        <v>129</v>
      </c>
      <c r="AD600" s="37">
        <v>230</v>
      </c>
      <c r="AE600" s="37">
        <v>805</v>
      </c>
      <c r="AF600" s="37">
        <f>AE600</f>
        <v>805</v>
      </c>
      <c r="AG600" s="95" t="s">
        <v>2045</v>
      </c>
      <c r="AH600" s="95" t="s">
        <v>2046</v>
      </c>
      <c r="AI600" s="37"/>
    </row>
    <row r="601" s="18" customFormat="1" ht="61" customHeight="1" spans="1:35">
      <c r="A601" s="37"/>
      <c r="B601" s="37" t="s">
        <v>2051</v>
      </c>
      <c r="C601" s="37" t="s">
        <v>2052</v>
      </c>
      <c r="D601" s="37" t="s">
        <v>185</v>
      </c>
      <c r="E601" s="37" t="s">
        <v>1932</v>
      </c>
      <c r="F601" s="37" t="s">
        <v>131</v>
      </c>
      <c r="G601" s="37" t="s">
        <v>230</v>
      </c>
      <c r="H601" s="37" t="s">
        <v>1901</v>
      </c>
      <c r="I601" s="36"/>
      <c r="J601" s="37">
        <f>K601</f>
        <v>25</v>
      </c>
      <c r="K601" s="37">
        <f>L601+N601</f>
        <v>25</v>
      </c>
      <c r="L601" s="37">
        <v>25</v>
      </c>
      <c r="M601" s="37"/>
      <c r="N601" s="37"/>
      <c r="O601" s="37"/>
      <c r="P601" s="37"/>
      <c r="Q601" s="37"/>
      <c r="R601" s="37"/>
      <c r="S601" s="37"/>
      <c r="T601" s="37"/>
      <c r="U601" s="37"/>
      <c r="V601" s="37"/>
      <c r="W601" s="37"/>
      <c r="X601" s="37" t="s">
        <v>109</v>
      </c>
      <c r="Y601" s="37" t="s">
        <v>110</v>
      </c>
      <c r="Z601" s="37" t="s">
        <v>129</v>
      </c>
      <c r="AA601" s="37" t="s">
        <v>129</v>
      </c>
      <c r="AB601" s="37" t="s">
        <v>129</v>
      </c>
      <c r="AC601" s="37" t="s">
        <v>129</v>
      </c>
      <c r="AD601" s="37">
        <v>115</v>
      </c>
      <c r="AE601" s="37">
        <v>402</v>
      </c>
      <c r="AF601" s="37">
        <f>AE601</f>
        <v>402</v>
      </c>
      <c r="AG601" s="95" t="s">
        <v>2045</v>
      </c>
      <c r="AH601" s="95" t="s">
        <v>2046</v>
      </c>
      <c r="AI601" s="37"/>
    </row>
    <row r="602" s="18" customFormat="1" ht="61" customHeight="1" spans="1:35">
      <c r="A602" s="37"/>
      <c r="B602" s="37" t="s">
        <v>2053</v>
      </c>
      <c r="C602" s="37" t="s">
        <v>2054</v>
      </c>
      <c r="D602" s="37" t="s">
        <v>136</v>
      </c>
      <c r="E602" s="37" t="s">
        <v>1932</v>
      </c>
      <c r="F602" s="37" t="s">
        <v>131</v>
      </c>
      <c r="G602" s="37" t="s">
        <v>230</v>
      </c>
      <c r="H602" s="37" t="s">
        <v>1865</v>
      </c>
      <c r="I602" s="36"/>
      <c r="J602" s="37">
        <f>K602</f>
        <v>40</v>
      </c>
      <c r="K602" s="37">
        <f>L602+N602</f>
        <v>40</v>
      </c>
      <c r="L602" s="37">
        <v>40</v>
      </c>
      <c r="M602" s="37"/>
      <c r="N602" s="37"/>
      <c r="O602" s="37"/>
      <c r="P602" s="37"/>
      <c r="Q602" s="37"/>
      <c r="R602" s="37"/>
      <c r="S602" s="37"/>
      <c r="T602" s="37"/>
      <c r="U602" s="37"/>
      <c r="V602" s="37"/>
      <c r="W602" s="37"/>
      <c r="X602" s="37" t="s">
        <v>109</v>
      </c>
      <c r="Y602" s="37" t="s">
        <v>110</v>
      </c>
      <c r="Z602" s="37" t="s">
        <v>129</v>
      </c>
      <c r="AA602" s="37" t="s">
        <v>129</v>
      </c>
      <c r="AB602" s="37" t="s">
        <v>129</v>
      </c>
      <c r="AC602" s="37" t="s">
        <v>129</v>
      </c>
      <c r="AD602" s="37">
        <v>184</v>
      </c>
      <c r="AE602" s="37">
        <v>644</v>
      </c>
      <c r="AF602" s="37">
        <f>AE602</f>
        <v>644</v>
      </c>
      <c r="AG602" s="95" t="s">
        <v>2045</v>
      </c>
      <c r="AH602" s="95" t="s">
        <v>2046</v>
      </c>
      <c r="AI602" s="37"/>
    </row>
    <row r="603" s="18" customFormat="1" ht="61" customHeight="1" spans="1:35">
      <c r="A603" s="37"/>
      <c r="B603" s="37" t="s">
        <v>2055</v>
      </c>
      <c r="C603" s="37" t="s">
        <v>2056</v>
      </c>
      <c r="D603" s="37" t="s">
        <v>788</v>
      </c>
      <c r="E603" s="37" t="s">
        <v>1932</v>
      </c>
      <c r="F603" s="37" t="s">
        <v>131</v>
      </c>
      <c r="G603" s="37" t="s">
        <v>230</v>
      </c>
      <c r="H603" s="37" t="s">
        <v>1871</v>
      </c>
      <c r="I603" s="36"/>
      <c r="J603" s="37">
        <f>K603</f>
        <v>30</v>
      </c>
      <c r="K603" s="37">
        <f>L603+N603</f>
        <v>30</v>
      </c>
      <c r="L603" s="37">
        <v>30</v>
      </c>
      <c r="M603" s="37"/>
      <c r="N603" s="37"/>
      <c r="O603" s="37"/>
      <c r="P603" s="37"/>
      <c r="Q603" s="37"/>
      <c r="R603" s="37"/>
      <c r="S603" s="37"/>
      <c r="T603" s="37"/>
      <c r="U603" s="37"/>
      <c r="V603" s="37"/>
      <c r="W603" s="37"/>
      <c r="X603" s="37" t="s">
        <v>109</v>
      </c>
      <c r="Y603" s="37" t="s">
        <v>110</v>
      </c>
      <c r="Z603" s="37" t="s">
        <v>129</v>
      </c>
      <c r="AA603" s="37" t="s">
        <v>129</v>
      </c>
      <c r="AB603" s="37" t="s">
        <v>129</v>
      </c>
      <c r="AC603" s="37" t="s">
        <v>129</v>
      </c>
      <c r="AD603" s="37">
        <v>161</v>
      </c>
      <c r="AE603" s="37">
        <v>563</v>
      </c>
      <c r="AF603" s="37">
        <f>AE603</f>
        <v>563</v>
      </c>
      <c r="AG603" s="95" t="s">
        <v>2045</v>
      </c>
      <c r="AH603" s="95" t="s">
        <v>2046</v>
      </c>
      <c r="AI603" s="37"/>
    </row>
    <row r="604" s="18" customFormat="1" ht="61" customHeight="1" spans="1:35">
      <c r="A604" s="37"/>
      <c r="B604" s="37" t="s">
        <v>2057</v>
      </c>
      <c r="C604" s="37" t="s">
        <v>2054</v>
      </c>
      <c r="D604" s="37" t="s">
        <v>569</v>
      </c>
      <c r="E604" s="37" t="s">
        <v>1932</v>
      </c>
      <c r="F604" s="37" t="s">
        <v>131</v>
      </c>
      <c r="G604" s="37" t="s">
        <v>230</v>
      </c>
      <c r="H604" s="37" t="s">
        <v>1906</v>
      </c>
      <c r="I604" s="36"/>
      <c r="J604" s="37">
        <f>K604</f>
        <v>40</v>
      </c>
      <c r="K604" s="37">
        <f>L604+N604</f>
        <v>40</v>
      </c>
      <c r="L604" s="37">
        <v>40</v>
      </c>
      <c r="M604" s="37"/>
      <c r="N604" s="37"/>
      <c r="O604" s="37"/>
      <c r="P604" s="37"/>
      <c r="Q604" s="37"/>
      <c r="R604" s="37"/>
      <c r="S604" s="37"/>
      <c r="T604" s="37"/>
      <c r="U604" s="37"/>
      <c r="V604" s="37"/>
      <c r="W604" s="37"/>
      <c r="X604" s="37" t="s">
        <v>109</v>
      </c>
      <c r="Y604" s="37" t="s">
        <v>110</v>
      </c>
      <c r="Z604" s="37" t="s">
        <v>129</v>
      </c>
      <c r="AA604" s="37" t="s">
        <v>129</v>
      </c>
      <c r="AB604" s="37" t="s">
        <v>129</v>
      </c>
      <c r="AC604" s="37" t="s">
        <v>129</v>
      </c>
      <c r="AD604" s="37">
        <v>184</v>
      </c>
      <c r="AE604" s="37">
        <v>644</v>
      </c>
      <c r="AF604" s="37">
        <f>AE604</f>
        <v>644</v>
      </c>
      <c r="AG604" s="95" t="s">
        <v>2045</v>
      </c>
      <c r="AH604" s="95" t="s">
        <v>2046</v>
      </c>
      <c r="AI604" s="37"/>
    </row>
    <row r="605" ht="61" customHeight="1" spans="1:41">
      <c r="A605" s="49" t="s">
        <v>55</v>
      </c>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65"/>
      <c r="AK605" s="37"/>
      <c r="AL605" s="37"/>
      <c r="AM605" s="37"/>
      <c r="AN605" s="37"/>
      <c r="AO605" s="37"/>
    </row>
    <row r="606" ht="29.4" customHeight="1" spans="1:41">
      <c r="A606" s="107" t="s">
        <v>56</v>
      </c>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65"/>
      <c r="AK606" s="37"/>
      <c r="AL606" s="37"/>
      <c r="AM606" s="37"/>
      <c r="AN606" s="37"/>
      <c r="AO606" s="37"/>
    </row>
    <row r="607" ht="38" customHeight="1" spans="1:41">
      <c r="A607" s="107" t="s">
        <v>57</v>
      </c>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65"/>
      <c r="AK607" s="37"/>
      <c r="AL607" s="37"/>
      <c r="AM607" s="37"/>
      <c r="AN607" s="37"/>
      <c r="AO607" s="37"/>
    </row>
    <row r="608" ht="32.4" customHeight="1" spans="1:41">
      <c r="A608" s="107" t="s">
        <v>23</v>
      </c>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65"/>
      <c r="AK608" s="37"/>
      <c r="AL608" s="37"/>
      <c r="AM608" s="37"/>
      <c r="AN608" s="37"/>
      <c r="AO608" s="37"/>
    </row>
    <row r="609" ht="32.4" customHeight="1" spans="1:41">
      <c r="A609" s="34" t="s">
        <v>58</v>
      </c>
      <c r="B609" s="34"/>
      <c r="C609" s="34"/>
      <c r="D609" s="34"/>
      <c r="E609" s="34"/>
      <c r="F609" s="34"/>
      <c r="G609" s="34"/>
      <c r="H609" s="34"/>
      <c r="I609" s="34"/>
      <c r="J609" s="34">
        <f>J610+J611+J642</f>
        <v>3378.2</v>
      </c>
      <c r="K609" s="34">
        <f t="shared" ref="K609:W609" si="49">K610+K611+K642</f>
        <v>0</v>
      </c>
      <c r="L609" s="34">
        <f>L610+L611+L642</f>
        <v>0</v>
      </c>
      <c r="M609" s="34">
        <f>M610+M611+M642</f>
        <v>0</v>
      </c>
      <c r="N609" s="34">
        <f>N610+N611+N642</f>
        <v>0</v>
      </c>
      <c r="O609" s="34">
        <f>O610+O611+O642</f>
        <v>0</v>
      </c>
      <c r="P609" s="34">
        <f>P610+P611+P642</f>
        <v>3378.2</v>
      </c>
      <c r="Q609" s="34">
        <f>Q610+Q611+Q642</f>
        <v>0</v>
      </c>
      <c r="R609" s="34">
        <f>R610+R611+R642</f>
        <v>0</v>
      </c>
      <c r="S609" s="34">
        <f>S610+S611+S642</f>
        <v>0</v>
      </c>
      <c r="T609" s="34">
        <f>T610+T611+T642</f>
        <v>0</v>
      </c>
      <c r="U609" s="34">
        <f>U610+U611+U642</f>
        <v>0</v>
      </c>
      <c r="V609" s="34">
        <f>V610+V611+V642</f>
        <v>0</v>
      </c>
      <c r="W609" s="34">
        <f>W610+W611+W642</f>
        <v>0</v>
      </c>
      <c r="X609" s="34"/>
      <c r="Y609" s="34"/>
      <c r="Z609" s="34"/>
      <c r="AA609" s="34"/>
      <c r="AB609" s="34"/>
      <c r="AC609" s="34"/>
      <c r="AD609" s="34"/>
      <c r="AE609" s="34"/>
      <c r="AF609" s="34"/>
      <c r="AG609" s="34"/>
      <c r="AH609" s="34"/>
      <c r="AI609" s="34"/>
      <c r="AJ609" s="63"/>
      <c r="AK609" s="34"/>
      <c r="AL609" s="34"/>
      <c r="AM609" s="34"/>
      <c r="AN609" s="34"/>
      <c r="AO609" s="34"/>
    </row>
    <row r="610" ht="32.4" customHeight="1" spans="1:41">
      <c r="A610" s="36" t="s">
        <v>59</v>
      </c>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65"/>
      <c r="AK610" s="37"/>
      <c r="AL610" s="37"/>
      <c r="AM610" s="37"/>
      <c r="AN610" s="37"/>
      <c r="AO610" s="37"/>
    </row>
    <row r="611" ht="32.4" customHeight="1" spans="1:41">
      <c r="A611" s="36" t="s">
        <v>60</v>
      </c>
      <c r="B611" s="37" t="s">
        <v>111</v>
      </c>
      <c r="C611" s="37"/>
      <c r="D611" s="37"/>
      <c r="E611" s="37"/>
      <c r="F611" s="37"/>
      <c r="G611" s="37"/>
      <c r="H611" s="37"/>
      <c r="I611" s="37"/>
      <c r="J611" s="37">
        <f>SUM(J612:J641)</f>
        <v>1760</v>
      </c>
      <c r="K611" s="37">
        <f t="shared" ref="K611:W611" si="50">SUM(K612:K641)</f>
        <v>0</v>
      </c>
      <c r="L611" s="37">
        <f>SUM(L612:L641)</f>
        <v>0</v>
      </c>
      <c r="M611" s="37">
        <f>SUM(M612:M641)</f>
        <v>0</v>
      </c>
      <c r="N611" s="37">
        <f>SUM(N612:N641)</f>
        <v>0</v>
      </c>
      <c r="O611" s="37">
        <f>SUM(O612:O641)</f>
        <v>0</v>
      </c>
      <c r="P611" s="37">
        <f>SUM(P612:P641)</f>
        <v>1760</v>
      </c>
      <c r="Q611" s="37">
        <f>SUM(Q612:Q641)</f>
        <v>0</v>
      </c>
      <c r="R611" s="37">
        <f>SUM(R612:R641)</f>
        <v>0</v>
      </c>
      <c r="S611" s="37">
        <f>SUM(S612:S641)</f>
        <v>0</v>
      </c>
      <c r="T611" s="37">
        <f>SUM(T612:T641)</f>
        <v>0</v>
      </c>
      <c r="U611" s="37">
        <f>SUM(U612:U641)</f>
        <v>0</v>
      </c>
      <c r="V611" s="37">
        <f>SUM(V612:V641)</f>
        <v>0</v>
      </c>
      <c r="W611" s="37">
        <f>SUM(W612:W641)</f>
        <v>0</v>
      </c>
      <c r="X611" s="37"/>
      <c r="Y611" s="37"/>
      <c r="Z611" s="37"/>
      <c r="AA611" s="37"/>
      <c r="AB611" s="37"/>
      <c r="AC611" s="37"/>
      <c r="AD611" s="37">
        <f t="shared" ref="AD611:AF611" si="51">SUM(AD612:AD634)</f>
        <v>1148</v>
      </c>
      <c r="AE611" s="37">
        <f>SUM(AE612:AE634)</f>
        <v>2950</v>
      </c>
      <c r="AF611" s="37">
        <f>SUM(AF612:AF634)</f>
        <v>7076</v>
      </c>
      <c r="AG611" s="37"/>
      <c r="AH611" s="37"/>
      <c r="AI611" s="37"/>
      <c r="AJ611" s="65"/>
      <c r="AK611" s="37"/>
      <c r="AL611" s="37"/>
      <c r="AM611" s="37"/>
      <c r="AN611" s="37"/>
      <c r="AO611" s="37"/>
    </row>
    <row r="612" ht="89" customHeight="1" spans="1:41">
      <c r="A612" s="36" t="s">
        <v>2058</v>
      </c>
      <c r="B612" s="37" t="s">
        <v>2059</v>
      </c>
      <c r="C612" s="37" t="s">
        <v>2060</v>
      </c>
      <c r="D612" s="37" t="s">
        <v>192</v>
      </c>
      <c r="E612" s="37" t="s">
        <v>253</v>
      </c>
      <c r="F612" s="37" t="s">
        <v>131</v>
      </c>
      <c r="G612" s="37" t="s">
        <v>2061</v>
      </c>
      <c r="H612" s="37" t="s">
        <v>2062</v>
      </c>
      <c r="I612" s="37"/>
      <c r="J612" s="37">
        <v>20</v>
      </c>
      <c r="K612" s="37"/>
      <c r="L612" s="37"/>
      <c r="M612" s="37"/>
      <c r="N612" s="37"/>
      <c r="O612" s="37"/>
      <c r="P612" s="37">
        <v>20</v>
      </c>
      <c r="Q612" s="37"/>
      <c r="R612" s="37"/>
      <c r="S612" s="37"/>
      <c r="T612" s="37"/>
      <c r="U612" s="37"/>
      <c r="V612" s="37"/>
      <c r="W612" s="37"/>
      <c r="X612" s="37" t="s">
        <v>109</v>
      </c>
      <c r="Y612" s="37" t="s">
        <v>110</v>
      </c>
      <c r="Z612" s="37" t="s">
        <v>110</v>
      </c>
      <c r="AA612" s="37" t="s">
        <v>129</v>
      </c>
      <c r="AB612" s="37" t="s">
        <v>129</v>
      </c>
      <c r="AC612" s="37" t="s">
        <v>129</v>
      </c>
      <c r="AD612" s="37">
        <v>49</v>
      </c>
      <c r="AE612" s="37">
        <v>112</v>
      </c>
      <c r="AF612" s="37">
        <v>356</v>
      </c>
      <c r="AG612" s="37" t="s">
        <v>2063</v>
      </c>
      <c r="AH612" s="37" t="s">
        <v>2064</v>
      </c>
      <c r="AI612" s="37"/>
      <c r="AJ612" s="65"/>
      <c r="AK612" s="37"/>
      <c r="AL612" s="37"/>
      <c r="AM612" s="37"/>
      <c r="AN612" s="37"/>
      <c r="AO612" s="37"/>
    </row>
    <row r="613" ht="89" customHeight="1" spans="1:41">
      <c r="A613" s="36" t="s">
        <v>2058</v>
      </c>
      <c r="B613" s="37" t="s">
        <v>2065</v>
      </c>
      <c r="C613" s="129" t="s">
        <v>2066</v>
      </c>
      <c r="D613" s="37" t="s">
        <v>179</v>
      </c>
      <c r="E613" s="37" t="s">
        <v>180</v>
      </c>
      <c r="F613" s="37" t="s">
        <v>131</v>
      </c>
      <c r="G613" s="37" t="s">
        <v>2061</v>
      </c>
      <c r="H613" s="37" t="s">
        <v>2062</v>
      </c>
      <c r="I613" s="37"/>
      <c r="J613" s="37">
        <v>35</v>
      </c>
      <c r="K613" s="37"/>
      <c r="L613" s="37"/>
      <c r="M613" s="37"/>
      <c r="N613" s="37"/>
      <c r="O613" s="37"/>
      <c r="P613" s="37">
        <v>35</v>
      </c>
      <c r="Q613" s="37"/>
      <c r="R613" s="37"/>
      <c r="S613" s="37"/>
      <c r="T613" s="37"/>
      <c r="U613" s="37"/>
      <c r="V613" s="37"/>
      <c r="W613" s="37"/>
      <c r="X613" s="37" t="s">
        <v>109</v>
      </c>
      <c r="Y613" s="37" t="s">
        <v>110</v>
      </c>
      <c r="Z613" s="37" t="s">
        <v>110</v>
      </c>
      <c r="AA613" s="37" t="s">
        <v>129</v>
      </c>
      <c r="AB613" s="37" t="s">
        <v>129</v>
      </c>
      <c r="AC613" s="37" t="s">
        <v>129</v>
      </c>
      <c r="AD613" s="37">
        <v>47</v>
      </c>
      <c r="AE613" s="37">
        <v>117</v>
      </c>
      <c r="AF613" s="37">
        <v>387</v>
      </c>
      <c r="AG613" s="37" t="s">
        <v>2063</v>
      </c>
      <c r="AH613" s="37" t="s">
        <v>2067</v>
      </c>
      <c r="AI613" s="37"/>
      <c r="AJ613" s="65"/>
      <c r="AK613" s="37"/>
      <c r="AL613" s="37"/>
      <c r="AM613" s="37"/>
      <c r="AN613" s="37"/>
      <c r="AO613" s="37"/>
    </row>
    <row r="614" ht="89" customHeight="1" spans="1:41">
      <c r="A614" s="36" t="s">
        <v>2058</v>
      </c>
      <c r="B614" s="37" t="s">
        <v>2068</v>
      </c>
      <c r="C614" s="129" t="s">
        <v>2069</v>
      </c>
      <c r="D614" s="37" t="s">
        <v>179</v>
      </c>
      <c r="E614" s="37" t="s">
        <v>681</v>
      </c>
      <c r="F614" s="37" t="s">
        <v>131</v>
      </c>
      <c r="G614" s="37" t="s">
        <v>2061</v>
      </c>
      <c r="H614" s="37" t="s">
        <v>2062</v>
      </c>
      <c r="I614" s="37"/>
      <c r="J614" s="37">
        <v>28</v>
      </c>
      <c r="K614" s="37"/>
      <c r="L614" s="37"/>
      <c r="M614" s="37"/>
      <c r="N614" s="37"/>
      <c r="O614" s="37"/>
      <c r="P614" s="37">
        <v>28</v>
      </c>
      <c r="Q614" s="37"/>
      <c r="R614" s="37"/>
      <c r="S614" s="37"/>
      <c r="T614" s="37"/>
      <c r="U614" s="37"/>
      <c r="V614" s="37"/>
      <c r="W614" s="37"/>
      <c r="X614" s="37" t="s">
        <v>109</v>
      </c>
      <c r="Y614" s="37" t="s">
        <v>110</v>
      </c>
      <c r="Z614" s="37" t="s">
        <v>110</v>
      </c>
      <c r="AA614" s="37" t="s">
        <v>129</v>
      </c>
      <c r="AB614" s="37" t="s">
        <v>129</v>
      </c>
      <c r="AC614" s="37" t="s">
        <v>129</v>
      </c>
      <c r="AD614" s="37">
        <v>46</v>
      </c>
      <c r="AE614" s="37">
        <v>121</v>
      </c>
      <c r="AF614" s="37">
        <v>343</v>
      </c>
      <c r="AG614" s="37" t="s">
        <v>2063</v>
      </c>
      <c r="AH614" s="37" t="s">
        <v>2070</v>
      </c>
      <c r="AI614" s="37"/>
      <c r="AJ614" s="65"/>
      <c r="AK614" s="37"/>
      <c r="AL614" s="37"/>
      <c r="AM614" s="37"/>
      <c r="AN614" s="37"/>
      <c r="AO614" s="37"/>
    </row>
    <row r="615" ht="89" customHeight="1" spans="1:41">
      <c r="A615" s="36" t="s">
        <v>2058</v>
      </c>
      <c r="B615" s="37" t="s">
        <v>2071</v>
      </c>
      <c r="C615" s="129" t="s">
        <v>2072</v>
      </c>
      <c r="D615" s="37" t="s">
        <v>179</v>
      </c>
      <c r="E615" s="37" t="s">
        <v>401</v>
      </c>
      <c r="F615" s="37" t="s">
        <v>131</v>
      </c>
      <c r="G615" s="37" t="s">
        <v>2061</v>
      </c>
      <c r="H615" s="37" t="s">
        <v>2062</v>
      </c>
      <c r="I615" s="37"/>
      <c r="J615" s="37">
        <v>46</v>
      </c>
      <c r="K615" s="37"/>
      <c r="L615" s="37"/>
      <c r="M615" s="37"/>
      <c r="N615" s="37"/>
      <c r="O615" s="37"/>
      <c r="P615" s="37">
        <v>46</v>
      </c>
      <c r="Q615" s="37"/>
      <c r="R615" s="37"/>
      <c r="S615" s="37"/>
      <c r="T615" s="37"/>
      <c r="U615" s="37"/>
      <c r="V615" s="37"/>
      <c r="W615" s="37"/>
      <c r="X615" s="37" t="s">
        <v>109</v>
      </c>
      <c r="Y615" s="37" t="s">
        <v>110</v>
      </c>
      <c r="Z615" s="37" t="s">
        <v>110</v>
      </c>
      <c r="AA615" s="37" t="s">
        <v>129</v>
      </c>
      <c r="AB615" s="37" t="s">
        <v>129</v>
      </c>
      <c r="AC615" s="37" t="s">
        <v>129</v>
      </c>
      <c r="AD615" s="37">
        <v>57</v>
      </c>
      <c r="AE615" s="37">
        <v>129</v>
      </c>
      <c r="AF615" s="37">
        <v>435</v>
      </c>
      <c r="AG615" s="37" t="s">
        <v>2063</v>
      </c>
      <c r="AH615" s="37" t="s">
        <v>2073</v>
      </c>
      <c r="AI615" s="37"/>
      <c r="AJ615" s="65"/>
      <c r="AK615" s="37"/>
      <c r="AL615" s="37"/>
      <c r="AM615" s="37"/>
      <c r="AN615" s="37"/>
      <c r="AO615" s="37"/>
    </row>
    <row r="616" ht="89" customHeight="1" spans="1:41">
      <c r="A616" s="36" t="s">
        <v>2058</v>
      </c>
      <c r="B616" s="37" t="s">
        <v>2074</v>
      </c>
      <c r="C616" s="129" t="s">
        <v>2075</v>
      </c>
      <c r="D616" s="37" t="s">
        <v>185</v>
      </c>
      <c r="E616" s="37" t="s">
        <v>693</v>
      </c>
      <c r="F616" s="37" t="s">
        <v>131</v>
      </c>
      <c r="G616" s="37" t="s">
        <v>2061</v>
      </c>
      <c r="H616" s="37" t="s">
        <v>2062</v>
      </c>
      <c r="I616" s="37"/>
      <c r="J616" s="37">
        <v>119</v>
      </c>
      <c r="K616" s="37"/>
      <c r="L616" s="37"/>
      <c r="M616" s="37"/>
      <c r="N616" s="37"/>
      <c r="O616" s="37"/>
      <c r="P616" s="37">
        <v>119</v>
      </c>
      <c r="Q616" s="37"/>
      <c r="R616" s="37"/>
      <c r="S616" s="37"/>
      <c r="T616" s="37"/>
      <c r="U616" s="37"/>
      <c r="V616" s="37"/>
      <c r="W616" s="37"/>
      <c r="X616" s="37" t="s">
        <v>109</v>
      </c>
      <c r="Y616" s="37" t="s">
        <v>110</v>
      </c>
      <c r="Z616" s="37" t="s">
        <v>110</v>
      </c>
      <c r="AA616" s="37" t="s">
        <v>129</v>
      </c>
      <c r="AB616" s="37" t="s">
        <v>129</v>
      </c>
      <c r="AC616" s="37" t="s">
        <v>129</v>
      </c>
      <c r="AD616" s="37">
        <v>36</v>
      </c>
      <c r="AE616" s="37">
        <v>92</v>
      </c>
      <c r="AF616" s="37">
        <v>450</v>
      </c>
      <c r="AG616" s="37" t="s">
        <v>2063</v>
      </c>
      <c r="AH616" s="37" t="s">
        <v>2076</v>
      </c>
      <c r="AI616" s="37"/>
      <c r="AJ616" s="65"/>
      <c r="AK616" s="37"/>
      <c r="AL616" s="37"/>
      <c r="AM616" s="37"/>
      <c r="AN616" s="37"/>
      <c r="AO616" s="37"/>
    </row>
    <row r="617" ht="89" customHeight="1" spans="1:41">
      <c r="A617" s="36" t="s">
        <v>2058</v>
      </c>
      <c r="B617" s="36" t="s">
        <v>2077</v>
      </c>
      <c r="C617" s="129" t="s">
        <v>2078</v>
      </c>
      <c r="D617" s="37" t="s">
        <v>161</v>
      </c>
      <c r="E617" s="37" t="s">
        <v>730</v>
      </c>
      <c r="F617" s="37" t="s">
        <v>131</v>
      </c>
      <c r="G617" s="37" t="s">
        <v>2061</v>
      </c>
      <c r="H617" s="37" t="s">
        <v>2062</v>
      </c>
      <c r="I617" s="37"/>
      <c r="J617" s="37">
        <v>38</v>
      </c>
      <c r="K617" s="37"/>
      <c r="L617" s="37"/>
      <c r="M617" s="37"/>
      <c r="N617" s="37"/>
      <c r="O617" s="37"/>
      <c r="P617" s="37">
        <v>38</v>
      </c>
      <c r="Q617" s="37"/>
      <c r="R617" s="37"/>
      <c r="S617" s="37"/>
      <c r="T617" s="37"/>
      <c r="U617" s="37"/>
      <c r="V617" s="37"/>
      <c r="W617" s="37"/>
      <c r="X617" s="37" t="s">
        <v>109</v>
      </c>
      <c r="Y617" s="37" t="s">
        <v>110</v>
      </c>
      <c r="Z617" s="37" t="s">
        <v>110</v>
      </c>
      <c r="AA617" s="37" t="s">
        <v>129</v>
      </c>
      <c r="AB617" s="37" t="s">
        <v>129</v>
      </c>
      <c r="AC617" s="37" t="s">
        <v>129</v>
      </c>
      <c r="AD617" s="37">
        <v>48</v>
      </c>
      <c r="AE617" s="37">
        <v>125</v>
      </c>
      <c r="AF617" s="37">
        <v>331</v>
      </c>
      <c r="AG617" s="37" t="s">
        <v>2063</v>
      </c>
      <c r="AH617" s="37" t="s">
        <v>2079</v>
      </c>
      <c r="AI617" s="37"/>
      <c r="AJ617" s="65"/>
      <c r="AK617" s="37"/>
      <c r="AL617" s="37"/>
      <c r="AM617" s="37"/>
      <c r="AN617" s="37"/>
      <c r="AO617" s="37"/>
    </row>
    <row r="618" ht="89" customHeight="1" spans="1:41">
      <c r="A618" s="36" t="s">
        <v>2058</v>
      </c>
      <c r="B618" s="36" t="s">
        <v>2080</v>
      </c>
      <c r="C618" s="129" t="s">
        <v>2081</v>
      </c>
      <c r="D618" s="37" t="s">
        <v>161</v>
      </c>
      <c r="E618" s="37" t="s">
        <v>253</v>
      </c>
      <c r="F618" s="37" t="s">
        <v>131</v>
      </c>
      <c r="G618" s="37" t="s">
        <v>2061</v>
      </c>
      <c r="H618" s="37" t="s">
        <v>2062</v>
      </c>
      <c r="I618" s="37"/>
      <c r="J618" s="37">
        <v>34</v>
      </c>
      <c r="K618" s="37"/>
      <c r="L618" s="37"/>
      <c r="M618" s="37"/>
      <c r="N618" s="37"/>
      <c r="O618" s="37"/>
      <c r="P618" s="37">
        <v>34</v>
      </c>
      <c r="Q618" s="37"/>
      <c r="R618" s="37"/>
      <c r="S618" s="37"/>
      <c r="T618" s="37"/>
      <c r="U618" s="37"/>
      <c r="V618" s="37"/>
      <c r="W618" s="37"/>
      <c r="X618" s="37" t="s">
        <v>109</v>
      </c>
      <c r="Y618" s="37" t="s">
        <v>110</v>
      </c>
      <c r="Z618" s="37" t="s">
        <v>110</v>
      </c>
      <c r="AA618" s="37" t="s">
        <v>129</v>
      </c>
      <c r="AB618" s="37" t="s">
        <v>129</v>
      </c>
      <c r="AC618" s="37" t="s">
        <v>129</v>
      </c>
      <c r="AD618" s="37">
        <v>42</v>
      </c>
      <c r="AE618" s="37">
        <v>119</v>
      </c>
      <c r="AF618" s="37">
        <v>311</v>
      </c>
      <c r="AG618" s="37" t="s">
        <v>2063</v>
      </c>
      <c r="AH618" s="37" t="s">
        <v>2082</v>
      </c>
      <c r="AI618" s="37"/>
      <c r="AJ618" s="65"/>
      <c r="AK618" s="37"/>
      <c r="AL618" s="37"/>
      <c r="AM618" s="37"/>
      <c r="AN618" s="37"/>
      <c r="AO618" s="37"/>
    </row>
    <row r="619" ht="89" customHeight="1" spans="1:41">
      <c r="A619" s="36" t="s">
        <v>2058</v>
      </c>
      <c r="B619" s="36" t="s">
        <v>2083</v>
      </c>
      <c r="C619" s="129" t="s">
        <v>2084</v>
      </c>
      <c r="D619" s="37" t="s">
        <v>161</v>
      </c>
      <c r="E619" s="37" t="s">
        <v>436</v>
      </c>
      <c r="F619" s="37" t="s">
        <v>131</v>
      </c>
      <c r="G619" s="37" t="s">
        <v>2061</v>
      </c>
      <c r="H619" s="37" t="s">
        <v>2062</v>
      </c>
      <c r="I619" s="37"/>
      <c r="J619" s="37">
        <v>23</v>
      </c>
      <c r="K619" s="37"/>
      <c r="L619" s="37"/>
      <c r="M619" s="37"/>
      <c r="N619" s="37"/>
      <c r="O619" s="37"/>
      <c r="P619" s="37">
        <v>23</v>
      </c>
      <c r="Q619" s="37"/>
      <c r="R619" s="37"/>
      <c r="S619" s="37"/>
      <c r="T619" s="37"/>
      <c r="U619" s="37"/>
      <c r="V619" s="37"/>
      <c r="W619" s="37"/>
      <c r="X619" s="37" t="s">
        <v>109</v>
      </c>
      <c r="Y619" s="37" t="s">
        <v>110</v>
      </c>
      <c r="Z619" s="37" t="s">
        <v>110</v>
      </c>
      <c r="AA619" s="37" t="s">
        <v>129</v>
      </c>
      <c r="AB619" s="37" t="s">
        <v>129</v>
      </c>
      <c r="AC619" s="37" t="s">
        <v>129</v>
      </c>
      <c r="AD619" s="37">
        <v>28</v>
      </c>
      <c r="AE619" s="37">
        <v>51</v>
      </c>
      <c r="AF619" s="37">
        <v>190</v>
      </c>
      <c r="AG619" s="37" t="s">
        <v>2063</v>
      </c>
      <c r="AH619" s="37" t="s">
        <v>2085</v>
      </c>
      <c r="AI619" s="37"/>
      <c r="AJ619" s="65"/>
      <c r="AK619" s="37"/>
      <c r="AL619" s="37"/>
      <c r="AM619" s="37"/>
      <c r="AN619" s="37"/>
      <c r="AO619" s="37"/>
    </row>
    <row r="620" ht="89" customHeight="1" spans="1:41">
      <c r="A620" s="36" t="s">
        <v>2058</v>
      </c>
      <c r="B620" s="37" t="s">
        <v>2086</v>
      </c>
      <c r="C620" s="37" t="s">
        <v>2087</v>
      </c>
      <c r="D620" s="37" t="s">
        <v>161</v>
      </c>
      <c r="E620" s="37" t="s">
        <v>742</v>
      </c>
      <c r="F620" s="37" t="s">
        <v>131</v>
      </c>
      <c r="G620" s="37" t="s">
        <v>2061</v>
      </c>
      <c r="H620" s="37" t="s">
        <v>1002</v>
      </c>
      <c r="I620" s="37"/>
      <c r="J620" s="37">
        <v>15</v>
      </c>
      <c r="K620" s="37"/>
      <c r="L620" s="37"/>
      <c r="M620" s="37"/>
      <c r="N620" s="37"/>
      <c r="O620" s="37"/>
      <c r="P620" s="37">
        <v>15</v>
      </c>
      <c r="Q620" s="37"/>
      <c r="R620" s="37"/>
      <c r="S620" s="37"/>
      <c r="T620" s="37"/>
      <c r="U620" s="37"/>
      <c r="V620" s="37"/>
      <c r="W620" s="37"/>
      <c r="X620" s="37" t="s">
        <v>109</v>
      </c>
      <c r="Y620" s="37" t="s">
        <v>110</v>
      </c>
      <c r="Z620" s="37" t="s">
        <v>110</v>
      </c>
      <c r="AA620" s="37" t="s">
        <v>129</v>
      </c>
      <c r="AB620" s="37" t="s">
        <v>129</v>
      </c>
      <c r="AC620" s="37" t="s">
        <v>129</v>
      </c>
      <c r="AD620" s="37">
        <v>146</v>
      </c>
      <c r="AE620" s="37">
        <v>442</v>
      </c>
      <c r="AF620" s="37">
        <v>442</v>
      </c>
      <c r="AG620" s="37" t="s">
        <v>2088</v>
      </c>
      <c r="AH620" s="37" t="s">
        <v>2089</v>
      </c>
      <c r="AI620" s="37"/>
      <c r="AJ620" s="65" t="s">
        <v>129</v>
      </c>
      <c r="AK620" s="37" t="s">
        <v>2061</v>
      </c>
      <c r="AL620" s="39"/>
      <c r="AM620" s="39"/>
      <c r="AN620" s="39"/>
      <c r="AO620" s="39"/>
    </row>
    <row r="621" ht="89" customHeight="1" spans="1:41">
      <c r="A621" s="36" t="s">
        <v>2058</v>
      </c>
      <c r="B621" s="37" t="s">
        <v>2090</v>
      </c>
      <c r="C621" s="52" t="s">
        <v>2091</v>
      </c>
      <c r="D621" s="37" t="s">
        <v>161</v>
      </c>
      <c r="E621" s="37" t="s">
        <v>162</v>
      </c>
      <c r="F621" s="37" t="s">
        <v>131</v>
      </c>
      <c r="G621" s="37" t="s">
        <v>2061</v>
      </c>
      <c r="H621" s="37" t="s">
        <v>2092</v>
      </c>
      <c r="I621" s="36"/>
      <c r="J621" s="37">
        <v>48</v>
      </c>
      <c r="K621" s="37"/>
      <c r="L621" s="37"/>
      <c r="M621" s="37"/>
      <c r="N621" s="37"/>
      <c r="O621" s="37"/>
      <c r="P621" s="37">
        <v>48</v>
      </c>
      <c r="Q621" s="37"/>
      <c r="R621" s="37"/>
      <c r="S621" s="37"/>
      <c r="T621" s="37"/>
      <c r="U621" s="37"/>
      <c r="V621" s="37"/>
      <c r="W621" s="37"/>
      <c r="X621" s="37" t="s">
        <v>109</v>
      </c>
      <c r="Y621" s="37" t="s">
        <v>110</v>
      </c>
      <c r="Z621" s="37" t="s">
        <v>129</v>
      </c>
      <c r="AA621" s="37" t="s">
        <v>129</v>
      </c>
      <c r="AB621" s="37" t="s">
        <v>129</v>
      </c>
      <c r="AC621" s="37" t="s">
        <v>129</v>
      </c>
      <c r="AD621" s="37">
        <v>75</v>
      </c>
      <c r="AE621" s="37">
        <v>207</v>
      </c>
      <c r="AF621" s="37">
        <v>207</v>
      </c>
      <c r="AG621" s="37" t="s">
        <v>2088</v>
      </c>
      <c r="AH621" s="37" t="s">
        <v>2093</v>
      </c>
      <c r="AI621" s="37"/>
      <c r="AJ621" s="65"/>
      <c r="AK621" s="37"/>
      <c r="AL621" s="39"/>
      <c r="AM621" s="39"/>
      <c r="AN621" s="39"/>
      <c r="AO621" s="39"/>
    </row>
    <row r="622" ht="89" customHeight="1" spans="1:41">
      <c r="A622" s="36" t="s">
        <v>2058</v>
      </c>
      <c r="B622" s="37" t="s">
        <v>2094</v>
      </c>
      <c r="C622" s="129" t="s">
        <v>2095</v>
      </c>
      <c r="D622" s="37" t="s">
        <v>136</v>
      </c>
      <c r="E622" s="37" t="s">
        <v>441</v>
      </c>
      <c r="F622" s="37" t="s">
        <v>131</v>
      </c>
      <c r="G622" s="37" t="s">
        <v>2061</v>
      </c>
      <c r="H622" s="37" t="s">
        <v>2062</v>
      </c>
      <c r="I622" s="37"/>
      <c r="J622" s="37">
        <v>24</v>
      </c>
      <c r="K622" s="37"/>
      <c r="L622" s="37"/>
      <c r="M622" s="37"/>
      <c r="N622" s="37"/>
      <c r="O622" s="37"/>
      <c r="P622" s="37">
        <v>24</v>
      </c>
      <c r="Q622" s="37"/>
      <c r="R622" s="37"/>
      <c r="S622" s="37"/>
      <c r="T622" s="37"/>
      <c r="U622" s="37"/>
      <c r="V622" s="37"/>
      <c r="W622" s="37"/>
      <c r="X622" s="37" t="s">
        <v>109</v>
      </c>
      <c r="Y622" s="37" t="s">
        <v>110</v>
      </c>
      <c r="Z622" s="37" t="s">
        <v>110</v>
      </c>
      <c r="AA622" s="37" t="s">
        <v>129</v>
      </c>
      <c r="AB622" s="37" t="s">
        <v>129</v>
      </c>
      <c r="AC622" s="37" t="s">
        <v>129</v>
      </c>
      <c r="AD622" s="37">
        <v>29</v>
      </c>
      <c r="AE622" s="37">
        <v>51</v>
      </c>
      <c r="AF622" s="37">
        <v>187</v>
      </c>
      <c r="AG622" s="37" t="s">
        <v>2063</v>
      </c>
      <c r="AH622" s="37" t="s">
        <v>2096</v>
      </c>
      <c r="AI622" s="37"/>
      <c r="AJ622" s="65"/>
      <c r="AK622" s="37"/>
      <c r="AL622" s="37"/>
      <c r="AM622" s="37"/>
      <c r="AN622" s="37"/>
      <c r="AO622" s="37"/>
    </row>
    <row r="623" ht="89" customHeight="1" spans="1:41">
      <c r="A623" s="36" t="s">
        <v>2058</v>
      </c>
      <c r="B623" s="37" t="s">
        <v>2097</v>
      </c>
      <c r="C623" s="129" t="s">
        <v>2098</v>
      </c>
      <c r="D623" s="37" t="s">
        <v>136</v>
      </c>
      <c r="E623" s="37" t="s">
        <v>511</v>
      </c>
      <c r="F623" s="37" t="s">
        <v>131</v>
      </c>
      <c r="G623" s="37" t="s">
        <v>2061</v>
      </c>
      <c r="H623" s="37" t="s">
        <v>2062</v>
      </c>
      <c r="I623" s="37"/>
      <c r="J623" s="37">
        <v>36</v>
      </c>
      <c r="K623" s="37"/>
      <c r="L623" s="37"/>
      <c r="M623" s="37"/>
      <c r="N623" s="37"/>
      <c r="O623" s="37"/>
      <c r="P623" s="37">
        <v>36</v>
      </c>
      <c r="Q623" s="37"/>
      <c r="R623" s="37"/>
      <c r="S623" s="37"/>
      <c r="T623" s="37"/>
      <c r="U623" s="37"/>
      <c r="V623" s="37"/>
      <c r="W623" s="37"/>
      <c r="X623" s="37" t="s">
        <v>109</v>
      </c>
      <c r="Y623" s="37" t="s">
        <v>110</v>
      </c>
      <c r="Z623" s="37" t="s">
        <v>110</v>
      </c>
      <c r="AA623" s="37" t="s">
        <v>129</v>
      </c>
      <c r="AB623" s="37" t="s">
        <v>129</v>
      </c>
      <c r="AC623" s="37" t="s">
        <v>129</v>
      </c>
      <c r="AD623" s="37">
        <v>45</v>
      </c>
      <c r="AE623" s="37">
        <v>114</v>
      </c>
      <c r="AF623" s="37">
        <v>211</v>
      </c>
      <c r="AG623" s="37" t="s">
        <v>2063</v>
      </c>
      <c r="AH623" s="37" t="s">
        <v>2099</v>
      </c>
      <c r="AI623" s="37"/>
      <c r="AJ623" s="65"/>
      <c r="AK623" s="37"/>
      <c r="AL623" s="37"/>
      <c r="AM623" s="37"/>
      <c r="AN623" s="37"/>
      <c r="AO623" s="37"/>
    </row>
    <row r="624" ht="89" customHeight="1" spans="1:41">
      <c r="A624" s="36" t="s">
        <v>2058</v>
      </c>
      <c r="B624" s="37" t="s">
        <v>2100</v>
      </c>
      <c r="C624" s="129" t="s">
        <v>2101</v>
      </c>
      <c r="D624" s="37" t="s">
        <v>136</v>
      </c>
      <c r="E624" s="37" t="s">
        <v>526</v>
      </c>
      <c r="F624" s="37" t="s">
        <v>131</v>
      </c>
      <c r="G624" s="37" t="s">
        <v>2061</v>
      </c>
      <c r="H624" s="37" t="s">
        <v>2062</v>
      </c>
      <c r="I624" s="37"/>
      <c r="J624" s="37">
        <v>30</v>
      </c>
      <c r="K624" s="37"/>
      <c r="L624" s="37"/>
      <c r="M624" s="37"/>
      <c r="N624" s="37"/>
      <c r="O624" s="37"/>
      <c r="P624" s="37">
        <v>30</v>
      </c>
      <c r="Q624" s="37"/>
      <c r="R624" s="37"/>
      <c r="S624" s="37"/>
      <c r="T624" s="37"/>
      <c r="U624" s="37"/>
      <c r="V624" s="37"/>
      <c r="W624" s="37"/>
      <c r="X624" s="37" t="s">
        <v>109</v>
      </c>
      <c r="Y624" s="37" t="s">
        <v>110</v>
      </c>
      <c r="Z624" s="37" t="s">
        <v>110</v>
      </c>
      <c r="AA624" s="37" t="s">
        <v>129</v>
      </c>
      <c r="AB624" s="37" t="s">
        <v>129</v>
      </c>
      <c r="AC624" s="37" t="s">
        <v>129</v>
      </c>
      <c r="AD624" s="37">
        <v>38</v>
      </c>
      <c r="AE624" s="37">
        <v>95</v>
      </c>
      <c r="AF624" s="37">
        <v>229</v>
      </c>
      <c r="AG624" s="37" t="s">
        <v>2063</v>
      </c>
      <c r="AH624" s="37" t="s">
        <v>2102</v>
      </c>
      <c r="AI624" s="37"/>
      <c r="AJ624" s="65"/>
      <c r="AK624" s="37"/>
      <c r="AL624" s="37"/>
      <c r="AM624" s="37"/>
      <c r="AN624" s="37"/>
      <c r="AO624" s="37"/>
    </row>
    <row r="625" ht="89" customHeight="1" spans="1:41">
      <c r="A625" s="36" t="s">
        <v>2058</v>
      </c>
      <c r="B625" s="37" t="s">
        <v>2103</v>
      </c>
      <c r="C625" s="129" t="s">
        <v>2104</v>
      </c>
      <c r="D625" s="37" t="s">
        <v>136</v>
      </c>
      <c r="E625" s="37" t="s">
        <v>458</v>
      </c>
      <c r="F625" s="37" t="s">
        <v>131</v>
      </c>
      <c r="G625" s="37" t="s">
        <v>2061</v>
      </c>
      <c r="H625" s="37" t="s">
        <v>2062</v>
      </c>
      <c r="I625" s="37"/>
      <c r="J625" s="37">
        <v>67</v>
      </c>
      <c r="K625" s="37"/>
      <c r="L625" s="37"/>
      <c r="M625" s="37"/>
      <c r="N625" s="37"/>
      <c r="O625" s="37"/>
      <c r="P625" s="37">
        <v>67</v>
      </c>
      <c r="Q625" s="37"/>
      <c r="R625" s="37"/>
      <c r="S625" s="37"/>
      <c r="T625" s="37"/>
      <c r="U625" s="37"/>
      <c r="V625" s="37"/>
      <c r="W625" s="37"/>
      <c r="X625" s="37" t="s">
        <v>109</v>
      </c>
      <c r="Y625" s="37" t="s">
        <v>110</v>
      </c>
      <c r="Z625" s="37" t="s">
        <v>110</v>
      </c>
      <c r="AA625" s="37" t="s">
        <v>129</v>
      </c>
      <c r="AB625" s="37" t="s">
        <v>129</v>
      </c>
      <c r="AC625" s="37" t="s">
        <v>129</v>
      </c>
      <c r="AD625" s="37">
        <v>84</v>
      </c>
      <c r="AE625" s="37">
        <v>211</v>
      </c>
      <c r="AF625" s="37">
        <v>415</v>
      </c>
      <c r="AG625" s="37" t="s">
        <v>2063</v>
      </c>
      <c r="AH625" s="37" t="s">
        <v>2105</v>
      </c>
      <c r="AI625" s="37"/>
      <c r="AJ625" s="65"/>
      <c r="AK625" s="37"/>
      <c r="AL625" s="37"/>
      <c r="AM625" s="37"/>
      <c r="AN625" s="37"/>
      <c r="AO625" s="37"/>
    </row>
    <row r="626" ht="89" customHeight="1" spans="1:41">
      <c r="A626" s="36" t="s">
        <v>2058</v>
      </c>
      <c r="B626" s="37" t="s">
        <v>2106</v>
      </c>
      <c r="C626" s="129" t="s">
        <v>2107</v>
      </c>
      <c r="D626" s="37" t="s">
        <v>569</v>
      </c>
      <c r="E626" s="37" t="s">
        <v>596</v>
      </c>
      <c r="F626" s="37" t="s">
        <v>131</v>
      </c>
      <c r="G626" s="37" t="s">
        <v>2061</v>
      </c>
      <c r="H626" s="37" t="s">
        <v>2062</v>
      </c>
      <c r="I626" s="37"/>
      <c r="J626" s="37">
        <v>57</v>
      </c>
      <c r="K626" s="37"/>
      <c r="L626" s="37"/>
      <c r="M626" s="37"/>
      <c r="N626" s="37"/>
      <c r="O626" s="37"/>
      <c r="P626" s="37">
        <v>57</v>
      </c>
      <c r="Q626" s="37"/>
      <c r="R626" s="37"/>
      <c r="S626" s="37"/>
      <c r="T626" s="37"/>
      <c r="U626" s="37"/>
      <c r="V626" s="37"/>
      <c r="W626" s="37"/>
      <c r="X626" s="37" t="s">
        <v>109</v>
      </c>
      <c r="Y626" s="37" t="s">
        <v>110</v>
      </c>
      <c r="Z626" s="37" t="s">
        <v>110</v>
      </c>
      <c r="AA626" s="37" t="s">
        <v>129</v>
      </c>
      <c r="AB626" s="37" t="s">
        <v>129</v>
      </c>
      <c r="AC626" s="37" t="s">
        <v>129</v>
      </c>
      <c r="AD626" s="37">
        <v>71</v>
      </c>
      <c r="AE626" s="37">
        <v>210</v>
      </c>
      <c r="AF626" s="37">
        <v>551</v>
      </c>
      <c r="AG626" s="37" t="s">
        <v>2063</v>
      </c>
      <c r="AH626" s="37" t="s">
        <v>2108</v>
      </c>
      <c r="AI626" s="37"/>
      <c r="AJ626" s="65"/>
      <c r="AK626" s="37"/>
      <c r="AL626" s="37"/>
      <c r="AM626" s="37"/>
      <c r="AN626" s="37"/>
      <c r="AO626" s="37"/>
    </row>
    <row r="627" ht="89" customHeight="1" spans="1:41">
      <c r="A627" s="36" t="s">
        <v>2058</v>
      </c>
      <c r="B627" s="37" t="s">
        <v>2109</v>
      </c>
      <c r="C627" s="129" t="s">
        <v>2110</v>
      </c>
      <c r="D627" s="37" t="s">
        <v>569</v>
      </c>
      <c r="E627" s="37" t="s">
        <v>570</v>
      </c>
      <c r="F627" s="37" t="s">
        <v>131</v>
      </c>
      <c r="G627" s="37" t="s">
        <v>2061</v>
      </c>
      <c r="H627" s="37" t="s">
        <v>2062</v>
      </c>
      <c r="I627" s="37"/>
      <c r="J627" s="37">
        <v>23</v>
      </c>
      <c r="K627" s="37"/>
      <c r="L627" s="37"/>
      <c r="M627" s="37"/>
      <c r="N627" s="37"/>
      <c r="O627" s="37"/>
      <c r="P627" s="37">
        <v>23</v>
      </c>
      <c r="Q627" s="37"/>
      <c r="R627" s="37"/>
      <c r="S627" s="37"/>
      <c r="T627" s="37"/>
      <c r="U627" s="37"/>
      <c r="V627" s="37"/>
      <c r="W627" s="37"/>
      <c r="X627" s="37" t="s">
        <v>109</v>
      </c>
      <c r="Y627" s="37" t="s">
        <v>110</v>
      </c>
      <c r="Z627" s="37" t="s">
        <v>110</v>
      </c>
      <c r="AA627" s="37" t="s">
        <v>129</v>
      </c>
      <c r="AB627" s="37" t="s">
        <v>129</v>
      </c>
      <c r="AC627" s="37" t="s">
        <v>129</v>
      </c>
      <c r="AD627" s="37">
        <v>29</v>
      </c>
      <c r="AE627" s="37">
        <v>59</v>
      </c>
      <c r="AF627" s="37">
        <v>489</v>
      </c>
      <c r="AG627" s="37" t="s">
        <v>2063</v>
      </c>
      <c r="AH627" s="37" t="s">
        <v>2111</v>
      </c>
      <c r="AI627" s="37"/>
      <c r="AJ627" s="65"/>
      <c r="AK627" s="37"/>
      <c r="AL627" s="37"/>
      <c r="AM627" s="37"/>
      <c r="AN627" s="37"/>
      <c r="AO627" s="37"/>
    </row>
    <row r="628" ht="89" customHeight="1" spans="1:41">
      <c r="A628" s="36" t="s">
        <v>2058</v>
      </c>
      <c r="B628" s="37" t="s">
        <v>2112</v>
      </c>
      <c r="C628" s="129" t="s">
        <v>2113</v>
      </c>
      <c r="D628" s="37" t="s">
        <v>569</v>
      </c>
      <c r="E628" s="37" t="s">
        <v>584</v>
      </c>
      <c r="F628" s="37" t="s">
        <v>131</v>
      </c>
      <c r="G628" s="37" t="s">
        <v>2061</v>
      </c>
      <c r="H628" s="37" t="s">
        <v>2062</v>
      </c>
      <c r="I628" s="37"/>
      <c r="J628" s="37">
        <v>40</v>
      </c>
      <c r="K628" s="37"/>
      <c r="L628" s="37"/>
      <c r="M628" s="37"/>
      <c r="N628" s="37"/>
      <c r="O628" s="37"/>
      <c r="P628" s="37">
        <v>40</v>
      </c>
      <c r="Q628" s="37"/>
      <c r="R628" s="37"/>
      <c r="S628" s="37"/>
      <c r="T628" s="37"/>
      <c r="U628" s="37"/>
      <c r="V628" s="37"/>
      <c r="W628" s="37"/>
      <c r="X628" s="37" t="s">
        <v>109</v>
      </c>
      <c r="Y628" s="37" t="s">
        <v>110</v>
      </c>
      <c r="Z628" s="37" t="s">
        <v>110</v>
      </c>
      <c r="AA628" s="37" t="s">
        <v>129</v>
      </c>
      <c r="AB628" s="37" t="s">
        <v>129</v>
      </c>
      <c r="AC628" s="37" t="s">
        <v>129</v>
      </c>
      <c r="AD628" s="37">
        <v>50</v>
      </c>
      <c r="AE628" s="37">
        <v>142</v>
      </c>
      <c r="AF628" s="37">
        <v>249</v>
      </c>
      <c r="AG628" s="37" t="s">
        <v>2063</v>
      </c>
      <c r="AH628" s="37" t="s">
        <v>2114</v>
      </c>
      <c r="AI628" s="37"/>
      <c r="AJ628" s="65"/>
      <c r="AK628" s="37"/>
      <c r="AL628" s="37"/>
      <c r="AM628" s="37"/>
      <c r="AN628" s="37"/>
      <c r="AO628" s="37"/>
    </row>
    <row r="629" ht="89" customHeight="1" spans="1:41">
      <c r="A629" s="36" t="s">
        <v>2058</v>
      </c>
      <c r="B629" s="37" t="s">
        <v>2115</v>
      </c>
      <c r="C629" s="129" t="s">
        <v>2116</v>
      </c>
      <c r="D629" s="37" t="s">
        <v>788</v>
      </c>
      <c r="E629" s="37" t="s">
        <v>1073</v>
      </c>
      <c r="F629" s="37" t="s">
        <v>131</v>
      </c>
      <c r="G629" s="37" t="s">
        <v>2061</v>
      </c>
      <c r="H629" s="37" t="s">
        <v>2062</v>
      </c>
      <c r="I629" s="37"/>
      <c r="J629" s="37">
        <v>29</v>
      </c>
      <c r="K629" s="37"/>
      <c r="L629" s="37"/>
      <c r="M629" s="37"/>
      <c r="N629" s="37"/>
      <c r="O629" s="37"/>
      <c r="P629" s="37">
        <v>29</v>
      </c>
      <c r="Q629" s="37"/>
      <c r="R629" s="37"/>
      <c r="S629" s="37"/>
      <c r="T629" s="37"/>
      <c r="U629" s="37"/>
      <c r="V629" s="37"/>
      <c r="W629" s="37"/>
      <c r="X629" s="37" t="s">
        <v>109</v>
      </c>
      <c r="Y629" s="37" t="s">
        <v>110</v>
      </c>
      <c r="Z629" s="37" t="s">
        <v>110</v>
      </c>
      <c r="AA629" s="37" t="s">
        <v>129</v>
      </c>
      <c r="AB629" s="37" t="s">
        <v>129</v>
      </c>
      <c r="AC629" s="37" t="s">
        <v>129</v>
      </c>
      <c r="AD629" s="37">
        <v>36</v>
      </c>
      <c r="AE629" s="37">
        <v>81</v>
      </c>
      <c r="AF629" s="37">
        <v>195</v>
      </c>
      <c r="AG629" s="37" t="s">
        <v>2063</v>
      </c>
      <c r="AH629" s="37" t="s">
        <v>2117</v>
      </c>
      <c r="AI629" s="37"/>
      <c r="AJ629" s="65"/>
      <c r="AK629" s="37"/>
      <c r="AL629" s="37"/>
      <c r="AM629" s="37"/>
      <c r="AN629" s="37"/>
      <c r="AO629" s="37"/>
    </row>
    <row r="630" ht="89" customHeight="1" spans="1:41">
      <c r="A630" s="36" t="s">
        <v>2058</v>
      </c>
      <c r="B630" s="37" t="s">
        <v>2118</v>
      </c>
      <c r="C630" s="129" t="s">
        <v>2119</v>
      </c>
      <c r="D630" s="37" t="s">
        <v>788</v>
      </c>
      <c r="E630" s="37" t="s">
        <v>1095</v>
      </c>
      <c r="F630" s="37" t="s">
        <v>131</v>
      </c>
      <c r="G630" s="37" t="s">
        <v>2061</v>
      </c>
      <c r="H630" s="37" t="s">
        <v>2062</v>
      </c>
      <c r="I630" s="37"/>
      <c r="J630" s="37">
        <v>31</v>
      </c>
      <c r="K630" s="37"/>
      <c r="L630" s="37"/>
      <c r="M630" s="37"/>
      <c r="N630" s="37"/>
      <c r="O630" s="37"/>
      <c r="P630" s="37">
        <v>31</v>
      </c>
      <c r="Q630" s="37"/>
      <c r="R630" s="37"/>
      <c r="S630" s="37"/>
      <c r="T630" s="37"/>
      <c r="U630" s="37"/>
      <c r="V630" s="37"/>
      <c r="W630" s="37"/>
      <c r="X630" s="37" t="s">
        <v>109</v>
      </c>
      <c r="Y630" s="37" t="s">
        <v>110</v>
      </c>
      <c r="Z630" s="37" t="s">
        <v>110</v>
      </c>
      <c r="AA630" s="37" t="s">
        <v>129</v>
      </c>
      <c r="AB630" s="37" t="s">
        <v>129</v>
      </c>
      <c r="AC630" s="37" t="s">
        <v>129</v>
      </c>
      <c r="AD630" s="37">
        <v>38</v>
      </c>
      <c r="AE630" s="37">
        <v>94</v>
      </c>
      <c r="AF630" s="37">
        <v>297</v>
      </c>
      <c r="AG630" s="37" t="s">
        <v>2063</v>
      </c>
      <c r="AH630" s="37" t="s">
        <v>2120</v>
      </c>
      <c r="AI630" s="37"/>
      <c r="AJ630" s="65"/>
      <c r="AK630" s="37"/>
      <c r="AL630" s="37"/>
      <c r="AM630" s="37"/>
      <c r="AN630" s="37"/>
      <c r="AO630" s="37"/>
    </row>
    <row r="631" ht="89" customHeight="1" spans="1:41">
      <c r="A631" s="36" t="s">
        <v>2058</v>
      </c>
      <c r="B631" s="37" t="s">
        <v>2121</v>
      </c>
      <c r="C631" s="129" t="s">
        <v>2122</v>
      </c>
      <c r="D631" s="37" t="s">
        <v>788</v>
      </c>
      <c r="E631" s="37" t="s">
        <v>795</v>
      </c>
      <c r="F631" s="37" t="s">
        <v>131</v>
      </c>
      <c r="G631" s="37" t="s">
        <v>2061</v>
      </c>
      <c r="H631" s="37" t="s">
        <v>2062</v>
      </c>
      <c r="I631" s="37"/>
      <c r="J631" s="37">
        <v>18</v>
      </c>
      <c r="K631" s="37"/>
      <c r="L631" s="37"/>
      <c r="M631" s="37"/>
      <c r="N631" s="37"/>
      <c r="O631" s="37"/>
      <c r="P631" s="37">
        <v>18</v>
      </c>
      <c r="Q631" s="37"/>
      <c r="R631" s="37"/>
      <c r="S631" s="37"/>
      <c r="T631" s="37"/>
      <c r="U631" s="37"/>
      <c r="V631" s="37"/>
      <c r="W631" s="37"/>
      <c r="X631" s="37" t="s">
        <v>109</v>
      </c>
      <c r="Y631" s="37" t="s">
        <v>110</v>
      </c>
      <c r="Z631" s="37" t="s">
        <v>110</v>
      </c>
      <c r="AA631" s="37" t="s">
        <v>129</v>
      </c>
      <c r="AB631" s="37" t="s">
        <v>129</v>
      </c>
      <c r="AC631" s="37" t="s">
        <v>129</v>
      </c>
      <c r="AD631" s="37">
        <v>22</v>
      </c>
      <c r="AE631" s="37">
        <v>47</v>
      </c>
      <c r="AF631" s="37">
        <v>119</v>
      </c>
      <c r="AG631" s="37" t="s">
        <v>2063</v>
      </c>
      <c r="AH631" s="37" t="s">
        <v>2123</v>
      </c>
      <c r="AI631" s="37"/>
      <c r="AJ631" s="65"/>
      <c r="AK631" s="37"/>
      <c r="AL631" s="37"/>
      <c r="AM631" s="37"/>
      <c r="AN631" s="37"/>
      <c r="AO631" s="37"/>
    </row>
    <row r="632" ht="89" customHeight="1" spans="1:41">
      <c r="A632" s="36" t="s">
        <v>2058</v>
      </c>
      <c r="B632" s="37" t="s">
        <v>2124</v>
      </c>
      <c r="C632" s="129" t="s">
        <v>2125</v>
      </c>
      <c r="D632" s="37" t="s">
        <v>219</v>
      </c>
      <c r="E632" s="37" t="s">
        <v>225</v>
      </c>
      <c r="F632" s="37" t="s">
        <v>131</v>
      </c>
      <c r="G632" s="37" t="s">
        <v>2061</v>
      </c>
      <c r="H632" s="37" t="s">
        <v>2062</v>
      </c>
      <c r="I632" s="37"/>
      <c r="J632" s="37">
        <v>35</v>
      </c>
      <c r="K632" s="37"/>
      <c r="L632" s="37"/>
      <c r="M632" s="37"/>
      <c r="N632" s="37"/>
      <c r="O632" s="37"/>
      <c r="P632" s="37">
        <v>35</v>
      </c>
      <c r="Q632" s="37"/>
      <c r="R632" s="37"/>
      <c r="S632" s="37"/>
      <c r="T632" s="37"/>
      <c r="U632" s="37"/>
      <c r="V632" s="37"/>
      <c r="W632" s="37"/>
      <c r="X632" s="37" t="s">
        <v>109</v>
      </c>
      <c r="Y632" s="37" t="s">
        <v>110</v>
      </c>
      <c r="Z632" s="37" t="s">
        <v>110</v>
      </c>
      <c r="AA632" s="37" t="s">
        <v>129</v>
      </c>
      <c r="AB632" s="37" t="s">
        <v>129</v>
      </c>
      <c r="AC632" s="37" t="s">
        <v>129</v>
      </c>
      <c r="AD632" s="37">
        <v>44</v>
      </c>
      <c r="AE632" s="37">
        <v>132</v>
      </c>
      <c r="AF632" s="37">
        <v>287</v>
      </c>
      <c r="AG632" s="37" t="s">
        <v>2063</v>
      </c>
      <c r="AH632" s="37" t="s">
        <v>2126</v>
      </c>
      <c r="AI632" s="37"/>
      <c r="AJ632" s="65"/>
      <c r="AK632" s="37"/>
      <c r="AL632" s="37"/>
      <c r="AM632" s="37"/>
      <c r="AN632" s="37"/>
      <c r="AO632" s="37"/>
    </row>
    <row r="633" ht="89" customHeight="1" spans="1:41">
      <c r="A633" s="36" t="s">
        <v>2058</v>
      </c>
      <c r="B633" s="37" t="s">
        <v>2127</v>
      </c>
      <c r="C633" s="129" t="s">
        <v>2128</v>
      </c>
      <c r="D633" s="37" t="s">
        <v>219</v>
      </c>
      <c r="E633" s="37" t="s">
        <v>636</v>
      </c>
      <c r="F633" s="37" t="s">
        <v>131</v>
      </c>
      <c r="G633" s="37" t="s">
        <v>2061</v>
      </c>
      <c r="H633" s="37" t="s">
        <v>2062</v>
      </c>
      <c r="I633" s="37"/>
      <c r="J633" s="37">
        <v>32</v>
      </c>
      <c r="K633" s="37"/>
      <c r="L633" s="37"/>
      <c r="M633" s="37"/>
      <c r="N633" s="37"/>
      <c r="O633" s="37"/>
      <c r="P633" s="37">
        <v>32</v>
      </c>
      <c r="Q633" s="37"/>
      <c r="R633" s="37"/>
      <c r="S633" s="37"/>
      <c r="T633" s="37"/>
      <c r="U633" s="37"/>
      <c r="V633" s="37"/>
      <c r="W633" s="37"/>
      <c r="X633" s="37" t="s">
        <v>109</v>
      </c>
      <c r="Y633" s="37" t="s">
        <v>110</v>
      </c>
      <c r="Z633" s="37" t="s">
        <v>110</v>
      </c>
      <c r="AA633" s="37" t="s">
        <v>129</v>
      </c>
      <c r="AB633" s="37" t="s">
        <v>129</v>
      </c>
      <c r="AC633" s="37" t="s">
        <v>129</v>
      </c>
      <c r="AD633" s="37">
        <v>40</v>
      </c>
      <c r="AE633" s="37">
        <v>98</v>
      </c>
      <c r="AF633" s="37">
        <v>182</v>
      </c>
      <c r="AG633" s="37" t="s">
        <v>2063</v>
      </c>
      <c r="AH633" s="37" t="s">
        <v>2129</v>
      </c>
      <c r="AI633" s="37"/>
      <c r="AJ633" s="65"/>
      <c r="AK633" s="37"/>
      <c r="AL633" s="37"/>
      <c r="AM633" s="37"/>
      <c r="AN633" s="37"/>
      <c r="AO633" s="37"/>
    </row>
    <row r="634" ht="89" customHeight="1" spans="1:41">
      <c r="A634" s="36" t="s">
        <v>2058</v>
      </c>
      <c r="B634" s="37" t="s">
        <v>2130</v>
      </c>
      <c r="C634" s="129" t="s">
        <v>2131</v>
      </c>
      <c r="D634" s="37" t="s">
        <v>219</v>
      </c>
      <c r="E634" s="37" t="s">
        <v>617</v>
      </c>
      <c r="F634" s="37" t="s">
        <v>131</v>
      </c>
      <c r="G634" s="37" t="s">
        <v>2061</v>
      </c>
      <c r="H634" s="37" t="s">
        <v>2062</v>
      </c>
      <c r="I634" s="37"/>
      <c r="J634" s="37">
        <v>38</v>
      </c>
      <c r="K634" s="37"/>
      <c r="L634" s="37"/>
      <c r="M634" s="37"/>
      <c r="N634" s="37"/>
      <c r="O634" s="37"/>
      <c r="P634" s="37">
        <v>38</v>
      </c>
      <c r="Q634" s="37"/>
      <c r="R634" s="37"/>
      <c r="S634" s="37"/>
      <c r="T634" s="37"/>
      <c r="U634" s="37"/>
      <c r="V634" s="37"/>
      <c r="W634" s="37"/>
      <c r="X634" s="37" t="s">
        <v>109</v>
      </c>
      <c r="Y634" s="37" t="s">
        <v>110</v>
      </c>
      <c r="Z634" s="37" t="s">
        <v>110</v>
      </c>
      <c r="AA634" s="37" t="s">
        <v>129</v>
      </c>
      <c r="AB634" s="37" t="s">
        <v>129</v>
      </c>
      <c r="AC634" s="37" t="s">
        <v>129</v>
      </c>
      <c r="AD634" s="37">
        <v>48</v>
      </c>
      <c r="AE634" s="37">
        <v>101</v>
      </c>
      <c r="AF634" s="37">
        <v>213</v>
      </c>
      <c r="AG634" s="37" t="s">
        <v>2063</v>
      </c>
      <c r="AH634" s="37" t="s">
        <v>2132</v>
      </c>
      <c r="AI634" s="37"/>
      <c r="AJ634" s="65"/>
      <c r="AK634" s="37"/>
      <c r="AL634" s="37"/>
      <c r="AM634" s="37"/>
      <c r="AN634" s="37"/>
      <c r="AO634" s="37"/>
    </row>
    <row r="635" s="6" customFormat="1" ht="137" customHeight="1" spans="1:36">
      <c r="A635" s="36" t="s">
        <v>2133</v>
      </c>
      <c r="B635" s="37" t="s">
        <v>2134</v>
      </c>
      <c r="C635" s="37" t="s">
        <v>2135</v>
      </c>
      <c r="D635" s="37" t="s">
        <v>219</v>
      </c>
      <c r="E635" s="37" t="s">
        <v>2136</v>
      </c>
      <c r="F635" s="37" t="s">
        <v>131</v>
      </c>
      <c r="G635" s="37" t="s">
        <v>2061</v>
      </c>
      <c r="H635" s="37" t="s">
        <v>2027</v>
      </c>
      <c r="I635" s="37"/>
      <c r="J635" s="95">
        <v>220</v>
      </c>
      <c r="K635" s="37"/>
      <c r="L635" s="37"/>
      <c r="M635" s="37"/>
      <c r="N635" s="37"/>
      <c r="O635" s="37"/>
      <c r="P635" s="95">
        <v>220</v>
      </c>
      <c r="Q635" s="37"/>
      <c r="R635" s="37"/>
      <c r="S635" s="37"/>
      <c r="T635" s="37"/>
      <c r="U635" s="37"/>
      <c r="V635" s="37"/>
      <c r="W635" s="37"/>
      <c r="X635" s="37" t="s">
        <v>109</v>
      </c>
      <c r="Y635" s="37" t="s">
        <v>110</v>
      </c>
      <c r="Z635" s="37" t="s">
        <v>110</v>
      </c>
      <c r="AA635" s="37" t="s">
        <v>129</v>
      </c>
      <c r="AB635" s="37" t="s">
        <v>129</v>
      </c>
      <c r="AC635" s="37" t="s">
        <v>129</v>
      </c>
      <c r="AD635" s="37">
        <v>1219</v>
      </c>
      <c r="AE635" s="37">
        <v>3900</v>
      </c>
      <c r="AF635" s="37">
        <v>10343</v>
      </c>
      <c r="AG635" s="37" t="s">
        <v>2063</v>
      </c>
      <c r="AH635" s="95" t="s">
        <v>2137</v>
      </c>
      <c r="AI635" s="37"/>
      <c r="AJ635" s="65" t="s">
        <v>129</v>
      </c>
    </row>
    <row r="636" s="6" customFormat="1" ht="119" customHeight="1" spans="1:36">
      <c r="A636" s="36" t="s">
        <v>2133</v>
      </c>
      <c r="B636" s="37" t="s">
        <v>2138</v>
      </c>
      <c r="C636" s="37" t="s">
        <v>2139</v>
      </c>
      <c r="D636" s="37" t="s">
        <v>569</v>
      </c>
      <c r="E636" s="37" t="s">
        <v>2140</v>
      </c>
      <c r="F636" s="37" t="s">
        <v>131</v>
      </c>
      <c r="G636" s="37" t="s">
        <v>2061</v>
      </c>
      <c r="H636" s="37" t="s">
        <v>2027</v>
      </c>
      <c r="I636" s="37"/>
      <c r="J636" s="95">
        <v>149</v>
      </c>
      <c r="K636" s="37"/>
      <c r="L636" s="37"/>
      <c r="M636" s="37"/>
      <c r="N636" s="37"/>
      <c r="O636" s="37"/>
      <c r="P636" s="95">
        <v>149</v>
      </c>
      <c r="Q636" s="37"/>
      <c r="R636" s="37"/>
      <c r="S636" s="37"/>
      <c r="T636" s="37"/>
      <c r="U636" s="37"/>
      <c r="V636" s="37"/>
      <c r="W636" s="37"/>
      <c r="X636" s="37" t="s">
        <v>109</v>
      </c>
      <c r="Y636" s="37" t="s">
        <v>110</v>
      </c>
      <c r="Z636" s="37" t="s">
        <v>110</v>
      </c>
      <c r="AA636" s="37" t="s">
        <v>129</v>
      </c>
      <c r="AB636" s="37" t="s">
        <v>129</v>
      </c>
      <c r="AC636" s="37" t="s">
        <v>129</v>
      </c>
      <c r="AD636" s="37">
        <v>1121</v>
      </c>
      <c r="AE636" s="37">
        <v>3705</v>
      </c>
      <c r="AF636" s="37">
        <v>9582</v>
      </c>
      <c r="AG636" s="37" t="s">
        <v>2063</v>
      </c>
      <c r="AH636" s="95" t="s">
        <v>2141</v>
      </c>
      <c r="AI636" s="37"/>
      <c r="AJ636" s="65" t="s">
        <v>129</v>
      </c>
    </row>
    <row r="637" s="6" customFormat="1" ht="103" customHeight="1" spans="1:36">
      <c r="A637" s="36" t="s">
        <v>2133</v>
      </c>
      <c r="B637" s="37" t="s">
        <v>2142</v>
      </c>
      <c r="C637" s="37" t="s">
        <v>2143</v>
      </c>
      <c r="D637" s="37" t="s">
        <v>192</v>
      </c>
      <c r="E637" s="37" t="s">
        <v>2144</v>
      </c>
      <c r="F637" s="37" t="s">
        <v>131</v>
      </c>
      <c r="G637" s="37" t="s">
        <v>2061</v>
      </c>
      <c r="H637" s="37" t="s">
        <v>2027</v>
      </c>
      <c r="I637" s="37"/>
      <c r="J637" s="95">
        <v>44</v>
      </c>
      <c r="K637" s="37"/>
      <c r="L637" s="37"/>
      <c r="M637" s="37"/>
      <c r="N637" s="37"/>
      <c r="O637" s="37"/>
      <c r="P637" s="95">
        <v>44</v>
      </c>
      <c r="Q637" s="37"/>
      <c r="R637" s="37"/>
      <c r="S637" s="37"/>
      <c r="T637" s="37"/>
      <c r="U637" s="37"/>
      <c r="V637" s="37"/>
      <c r="W637" s="37"/>
      <c r="X637" s="37" t="s">
        <v>109</v>
      </c>
      <c r="Y637" s="37" t="s">
        <v>110</v>
      </c>
      <c r="Z637" s="37" t="s">
        <v>110</v>
      </c>
      <c r="AA637" s="37" t="s">
        <v>129</v>
      </c>
      <c r="AB637" s="37" t="s">
        <v>129</v>
      </c>
      <c r="AC637" s="37" t="s">
        <v>129</v>
      </c>
      <c r="AD637" s="37">
        <v>358</v>
      </c>
      <c r="AE637" s="37">
        <v>1104</v>
      </c>
      <c r="AF637" s="37">
        <v>2247</v>
      </c>
      <c r="AG637" s="37" t="s">
        <v>2063</v>
      </c>
      <c r="AH637" s="95" t="s">
        <v>2145</v>
      </c>
      <c r="AI637" s="37"/>
      <c r="AJ637" s="65" t="s">
        <v>129</v>
      </c>
    </row>
    <row r="638" s="8" customFormat="1" ht="145" customHeight="1" spans="1:35">
      <c r="A638" s="36" t="s">
        <v>2133</v>
      </c>
      <c r="B638" s="37" t="s">
        <v>2146</v>
      </c>
      <c r="C638" s="37" t="s">
        <v>2147</v>
      </c>
      <c r="D638" s="37" t="s">
        <v>788</v>
      </c>
      <c r="E638" s="37" t="s">
        <v>2148</v>
      </c>
      <c r="F638" s="37" t="s">
        <v>131</v>
      </c>
      <c r="G638" s="37" t="s">
        <v>2061</v>
      </c>
      <c r="H638" s="37" t="s">
        <v>2027</v>
      </c>
      <c r="I638" s="37"/>
      <c r="J638" s="95">
        <v>120</v>
      </c>
      <c r="K638" s="37"/>
      <c r="L638" s="37"/>
      <c r="M638" s="37"/>
      <c r="N638" s="37"/>
      <c r="O638" s="37"/>
      <c r="P638" s="95">
        <v>120</v>
      </c>
      <c r="Q638" s="37"/>
      <c r="R638" s="37"/>
      <c r="S638" s="37"/>
      <c r="T638" s="37"/>
      <c r="U638" s="37"/>
      <c r="V638" s="37"/>
      <c r="W638" s="37"/>
      <c r="X638" s="37" t="s">
        <v>109</v>
      </c>
      <c r="Y638" s="37" t="s">
        <v>110</v>
      </c>
      <c r="Z638" s="37" t="s">
        <v>110</v>
      </c>
      <c r="AA638" s="37" t="s">
        <v>129</v>
      </c>
      <c r="AB638" s="37" t="s">
        <v>129</v>
      </c>
      <c r="AC638" s="37" t="s">
        <v>129</v>
      </c>
      <c r="AD638" s="37">
        <v>949</v>
      </c>
      <c r="AE638" s="37">
        <v>3003</v>
      </c>
      <c r="AF638" s="37">
        <v>10327</v>
      </c>
      <c r="AG638" s="37" t="s">
        <v>2063</v>
      </c>
      <c r="AH638" s="95" t="s">
        <v>2149</v>
      </c>
      <c r="AI638" s="37" t="s">
        <v>1668</v>
      </c>
    </row>
    <row r="639" s="6" customFormat="1" ht="136" customHeight="1" spans="1:36">
      <c r="A639" s="36" t="s">
        <v>2133</v>
      </c>
      <c r="B639" s="37" t="s">
        <v>2150</v>
      </c>
      <c r="C639" s="37" t="s">
        <v>2151</v>
      </c>
      <c r="D639" s="37" t="s">
        <v>161</v>
      </c>
      <c r="E639" s="37" t="s">
        <v>2152</v>
      </c>
      <c r="F639" s="37" t="s">
        <v>131</v>
      </c>
      <c r="G639" s="37" t="s">
        <v>2061</v>
      </c>
      <c r="H639" s="37" t="s">
        <v>2027</v>
      </c>
      <c r="I639" s="37"/>
      <c r="J639" s="95">
        <v>89</v>
      </c>
      <c r="K639" s="37"/>
      <c r="L639" s="37"/>
      <c r="M639" s="37"/>
      <c r="N639" s="37"/>
      <c r="O639" s="37"/>
      <c r="P639" s="95">
        <v>89</v>
      </c>
      <c r="Q639" s="37"/>
      <c r="R639" s="37"/>
      <c r="S639" s="37"/>
      <c r="T639" s="37"/>
      <c r="U639" s="37"/>
      <c r="V639" s="37"/>
      <c r="W639" s="37"/>
      <c r="X639" s="37" t="s">
        <v>109</v>
      </c>
      <c r="Y639" s="37" t="s">
        <v>110</v>
      </c>
      <c r="Z639" s="37" t="s">
        <v>110</v>
      </c>
      <c r="AA639" s="37" t="s">
        <v>129</v>
      </c>
      <c r="AB639" s="37" t="s">
        <v>129</v>
      </c>
      <c r="AC639" s="37" t="s">
        <v>129</v>
      </c>
      <c r="AD639" s="37">
        <v>898</v>
      </c>
      <c r="AE639" s="37">
        <v>2649</v>
      </c>
      <c r="AF639" s="37">
        <v>11128</v>
      </c>
      <c r="AG639" s="37" t="s">
        <v>2063</v>
      </c>
      <c r="AH639" s="95" t="s">
        <v>2153</v>
      </c>
      <c r="AI639" s="37"/>
      <c r="AJ639" s="7"/>
    </row>
    <row r="640" s="6" customFormat="1" ht="102" customHeight="1" spans="1:36">
      <c r="A640" s="36" t="s">
        <v>2133</v>
      </c>
      <c r="B640" s="37" t="s">
        <v>2154</v>
      </c>
      <c r="C640" s="37" t="s">
        <v>2155</v>
      </c>
      <c r="D640" s="37" t="s">
        <v>185</v>
      </c>
      <c r="E640" s="37" t="s">
        <v>2156</v>
      </c>
      <c r="F640" s="37" t="s">
        <v>131</v>
      </c>
      <c r="G640" s="37" t="s">
        <v>2061</v>
      </c>
      <c r="H640" s="37" t="s">
        <v>2027</v>
      </c>
      <c r="I640" s="37"/>
      <c r="J640" s="95">
        <v>49</v>
      </c>
      <c r="K640" s="37"/>
      <c r="L640" s="37"/>
      <c r="M640" s="37"/>
      <c r="N640" s="37"/>
      <c r="O640" s="37"/>
      <c r="P640" s="95">
        <v>49</v>
      </c>
      <c r="Q640" s="37"/>
      <c r="R640" s="37"/>
      <c r="S640" s="37"/>
      <c r="T640" s="37"/>
      <c r="U640" s="37"/>
      <c r="V640" s="37"/>
      <c r="W640" s="37"/>
      <c r="X640" s="37" t="s">
        <v>109</v>
      </c>
      <c r="Y640" s="37" t="s">
        <v>110</v>
      </c>
      <c r="Z640" s="37" t="s">
        <v>110</v>
      </c>
      <c r="AA640" s="37" t="s">
        <v>129</v>
      </c>
      <c r="AB640" s="37" t="s">
        <v>129</v>
      </c>
      <c r="AC640" s="37" t="s">
        <v>129</v>
      </c>
      <c r="AD640" s="37">
        <v>856</v>
      </c>
      <c r="AE640" s="37">
        <v>2785</v>
      </c>
      <c r="AF640" s="37">
        <v>8007</v>
      </c>
      <c r="AG640" s="37" t="s">
        <v>2063</v>
      </c>
      <c r="AH640" s="95" t="s">
        <v>2157</v>
      </c>
      <c r="AI640" s="37"/>
      <c r="AJ640" s="7"/>
    </row>
    <row r="641" s="6" customFormat="1" ht="145" customHeight="1" spans="1:36">
      <c r="A641" s="36" t="s">
        <v>2133</v>
      </c>
      <c r="B641" s="37" t="s">
        <v>2158</v>
      </c>
      <c r="C641" s="37" t="s">
        <v>2159</v>
      </c>
      <c r="D641" s="37" t="s">
        <v>136</v>
      </c>
      <c r="E641" s="37" t="s">
        <v>2160</v>
      </c>
      <c r="F641" s="37" t="s">
        <v>131</v>
      </c>
      <c r="G641" s="37" t="s">
        <v>2061</v>
      </c>
      <c r="H641" s="37" t="s">
        <v>2027</v>
      </c>
      <c r="I641" s="37"/>
      <c r="J641" s="95">
        <v>223</v>
      </c>
      <c r="K641" s="37"/>
      <c r="L641" s="37"/>
      <c r="M641" s="37"/>
      <c r="N641" s="37"/>
      <c r="O641" s="37"/>
      <c r="P641" s="95">
        <v>223</v>
      </c>
      <c r="Q641" s="37"/>
      <c r="R641" s="37"/>
      <c r="S641" s="37"/>
      <c r="T641" s="37"/>
      <c r="U641" s="37"/>
      <c r="V641" s="37"/>
      <c r="W641" s="37"/>
      <c r="X641" s="37" t="s">
        <v>109</v>
      </c>
      <c r="Y641" s="37" t="s">
        <v>110</v>
      </c>
      <c r="Z641" s="37" t="s">
        <v>110</v>
      </c>
      <c r="AA641" s="37" t="s">
        <v>129</v>
      </c>
      <c r="AB641" s="37" t="s">
        <v>129</v>
      </c>
      <c r="AC641" s="37" t="s">
        <v>129</v>
      </c>
      <c r="AD641" s="37">
        <v>1714</v>
      </c>
      <c r="AE641" s="37">
        <v>5351</v>
      </c>
      <c r="AF641" s="37">
        <v>16647</v>
      </c>
      <c r="AG641" s="37" t="s">
        <v>2063</v>
      </c>
      <c r="AH641" s="95" t="s">
        <v>2161</v>
      </c>
      <c r="AI641" s="37"/>
      <c r="AJ641" s="7"/>
    </row>
    <row r="642" ht="38.4" customHeight="1" spans="1:41">
      <c r="A642" s="36" t="s">
        <v>61</v>
      </c>
      <c r="B642" s="37"/>
      <c r="C642" s="37"/>
      <c r="D642" s="37"/>
      <c r="E642" s="37"/>
      <c r="F642" s="37"/>
      <c r="G642" s="37"/>
      <c r="H642" s="37"/>
      <c r="I642" s="37"/>
      <c r="J642" s="37">
        <f>SUM(J643:J657)</f>
        <v>1618.2</v>
      </c>
      <c r="K642" s="37">
        <f t="shared" ref="K642:W642" si="52">SUM(K643:K657)</f>
        <v>0</v>
      </c>
      <c r="L642" s="37">
        <f>SUM(L643:L657)</f>
        <v>0</v>
      </c>
      <c r="M642" s="37">
        <f>SUM(M643:M657)</f>
        <v>0</v>
      </c>
      <c r="N642" s="37">
        <f>SUM(N643:N657)</f>
        <v>0</v>
      </c>
      <c r="O642" s="37">
        <f>SUM(O643:O657)</f>
        <v>0</v>
      </c>
      <c r="P642" s="37">
        <f>SUM(P643:P657)</f>
        <v>1618.2</v>
      </c>
      <c r="Q642" s="37">
        <f>SUM(Q643:Q657)</f>
        <v>0</v>
      </c>
      <c r="R642" s="37">
        <f>SUM(R643:R657)</f>
        <v>0</v>
      </c>
      <c r="S642" s="37">
        <f>SUM(S643:S657)</f>
        <v>0</v>
      </c>
      <c r="T642" s="37">
        <f>SUM(T643:T657)</f>
        <v>0</v>
      </c>
      <c r="U642" s="37">
        <f>SUM(U643:U657)</f>
        <v>0</v>
      </c>
      <c r="V642" s="37">
        <f>SUM(V643:V657)</f>
        <v>0</v>
      </c>
      <c r="W642" s="37">
        <f>SUM(W643:W657)</f>
        <v>0</v>
      </c>
      <c r="X642" s="37"/>
      <c r="Y642" s="37"/>
      <c r="Z642" s="37"/>
      <c r="AA642" s="37"/>
      <c r="AB642" s="37"/>
      <c r="AC642" s="37"/>
      <c r="AD642" s="37"/>
      <c r="AE642" s="37"/>
      <c r="AF642" s="37"/>
      <c r="AG642" s="37"/>
      <c r="AH642" s="37"/>
      <c r="AI642" s="37"/>
      <c r="AJ642" s="65"/>
      <c r="AK642" s="37"/>
      <c r="AL642" s="37"/>
      <c r="AM642" s="37"/>
      <c r="AN642" s="37"/>
      <c r="AO642" s="37"/>
    </row>
    <row r="643" ht="55" customHeight="1" spans="1:41">
      <c r="A643" s="36"/>
      <c r="B643" s="37" t="s">
        <v>2162</v>
      </c>
      <c r="C643" s="37" t="s">
        <v>2163</v>
      </c>
      <c r="D643" s="37" t="s">
        <v>192</v>
      </c>
      <c r="E643" s="37" t="s">
        <v>193</v>
      </c>
      <c r="F643" s="37">
        <v>2020</v>
      </c>
      <c r="G643" s="37" t="s">
        <v>416</v>
      </c>
      <c r="H643" s="37" t="s">
        <v>236</v>
      </c>
      <c r="I643" s="37"/>
      <c r="J643" s="37">
        <v>133.5</v>
      </c>
      <c r="K643" s="54"/>
      <c r="L643" s="37"/>
      <c r="M643" s="37"/>
      <c r="N643" s="37"/>
      <c r="O643" s="37"/>
      <c r="P643" s="37">
        <v>133.5</v>
      </c>
      <c r="Q643" s="37"/>
      <c r="R643" s="37"/>
      <c r="S643" s="37"/>
      <c r="T643" s="37"/>
      <c r="U643" s="37"/>
      <c r="V643" s="37"/>
      <c r="W643" s="37"/>
      <c r="X643" s="37" t="s">
        <v>128</v>
      </c>
      <c r="Y643" s="37" t="s">
        <v>110</v>
      </c>
      <c r="Z643" s="37" t="s">
        <v>129</v>
      </c>
      <c r="AA643" s="37" t="s">
        <v>129</v>
      </c>
      <c r="AB643" s="37" t="s">
        <v>129</v>
      </c>
      <c r="AC643" s="37" t="s">
        <v>129</v>
      </c>
      <c r="AD643" s="37">
        <v>91</v>
      </c>
      <c r="AE643" s="37">
        <v>300</v>
      </c>
      <c r="AF643" s="37">
        <v>1611</v>
      </c>
      <c r="AG643" s="37" t="s">
        <v>2164</v>
      </c>
      <c r="AH643" s="37" t="s">
        <v>2165</v>
      </c>
      <c r="AI643" s="37"/>
      <c r="AJ643" s="125"/>
      <c r="AK643" s="39"/>
      <c r="AL643" s="39"/>
      <c r="AM643" s="39"/>
      <c r="AN643" s="39"/>
      <c r="AO643" s="39"/>
    </row>
    <row r="644" ht="55" customHeight="1" spans="1:41">
      <c r="A644" s="36"/>
      <c r="B644" s="37" t="s">
        <v>2166</v>
      </c>
      <c r="C644" s="37" t="s">
        <v>2167</v>
      </c>
      <c r="D644" s="37" t="s">
        <v>192</v>
      </c>
      <c r="E644" s="37" t="s">
        <v>1588</v>
      </c>
      <c r="F644" s="37">
        <v>2020</v>
      </c>
      <c r="G644" s="37" t="s">
        <v>416</v>
      </c>
      <c r="H644" s="37" t="s">
        <v>1680</v>
      </c>
      <c r="I644" s="37"/>
      <c r="J644" s="37">
        <v>102</v>
      </c>
      <c r="K644" s="54"/>
      <c r="L644" s="37"/>
      <c r="M644" s="37"/>
      <c r="N644" s="37"/>
      <c r="O644" s="37"/>
      <c r="P644" s="37">
        <v>102</v>
      </c>
      <c r="Q644" s="37"/>
      <c r="R644" s="37"/>
      <c r="S644" s="37"/>
      <c r="T644" s="37"/>
      <c r="U644" s="37"/>
      <c r="V644" s="37"/>
      <c r="W644" s="37"/>
      <c r="X644" s="37" t="s">
        <v>128</v>
      </c>
      <c r="Y644" s="37" t="s">
        <v>110</v>
      </c>
      <c r="Z644" s="37" t="s">
        <v>129</v>
      </c>
      <c r="AA644" s="37" t="s">
        <v>129</v>
      </c>
      <c r="AB644" s="37" t="s">
        <v>129</v>
      </c>
      <c r="AC644" s="37" t="s">
        <v>129</v>
      </c>
      <c r="AD644" s="37">
        <v>87</v>
      </c>
      <c r="AE644" s="37">
        <v>230</v>
      </c>
      <c r="AF644" s="37">
        <v>1765</v>
      </c>
      <c r="AG644" s="37" t="s">
        <v>2164</v>
      </c>
      <c r="AH644" s="37" t="s">
        <v>2165</v>
      </c>
      <c r="AI644" s="37"/>
      <c r="AJ644" s="125"/>
      <c r="AK644" s="39"/>
      <c r="AL644" s="39"/>
      <c r="AM644" s="39"/>
      <c r="AN644" s="39"/>
      <c r="AO644" s="39"/>
    </row>
    <row r="645" ht="55" customHeight="1" spans="1:41">
      <c r="A645" s="36"/>
      <c r="B645" s="37" t="s">
        <v>2168</v>
      </c>
      <c r="C645" s="37" t="s">
        <v>2169</v>
      </c>
      <c r="D645" s="37" t="s">
        <v>154</v>
      </c>
      <c r="E645" s="37" t="s">
        <v>313</v>
      </c>
      <c r="F645" s="37">
        <v>2020</v>
      </c>
      <c r="G645" s="37" t="s">
        <v>416</v>
      </c>
      <c r="H645" s="37" t="s">
        <v>318</v>
      </c>
      <c r="I645" s="36"/>
      <c r="J645" s="37">
        <v>111.6</v>
      </c>
      <c r="K645" s="54"/>
      <c r="L645" s="37"/>
      <c r="M645" s="37"/>
      <c r="N645" s="37"/>
      <c r="O645" s="37"/>
      <c r="P645" s="37">
        <v>111.6</v>
      </c>
      <c r="Q645" s="37"/>
      <c r="R645" s="54"/>
      <c r="S645" s="54"/>
      <c r="T645" s="37"/>
      <c r="U645" s="37"/>
      <c r="V645" s="37"/>
      <c r="W645" s="37"/>
      <c r="X645" s="37" t="s">
        <v>128</v>
      </c>
      <c r="Y645" s="37" t="s">
        <v>110</v>
      </c>
      <c r="Z645" s="37" t="s">
        <v>129</v>
      </c>
      <c r="AA645" s="37" t="s">
        <v>129</v>
      </c>
      <c r="AB645" s="37" t="s">
        <v>129</v>
      </c>
      <c r="AC645" s="37" t="s">
        <v>129</v>
      </c>
      <c r="AD645" s="54">
        <v>84</v>
      </c>
      <c r="AE645" s="37">
        <v>260</v>
      </c>
      <c r="AF645" s="37">
        <v>1525</v>
      </c>
      <c r="AG645" s="37" t="s">
        <v>2164</v>
      </c>
      <c r="AH645" s="37" t="s">
        <v>2165</v>
      </c>
      <c r="AI645" s="37"/>
      <c r="AJ645" s="125"/>
      <c r="AK645" s="39"/>
      <c r="AL645" s="39"/>
      <c r="AM645" s="39"/>
      <c r="AN645" s="39"/>
      <c r="AO645" s="39"/>
    </row>
    <row r="646" ht="55" customHeight="1" spans="1:41">
      <c r="A646" s="36"/>
      <c r="B646" s="37" t="s">
        <v>2170</v>
      </c>
      <c r="C646" s="37" t="s">
        <v>2171</v>
      </c>
      <c r="D646" s="37" t="s">
        <v>179</v>
      </c>
      <c r="E646" s="37" t="s">
        <v>345</v>
      </c>
      <c r="F646" s="37">
        <v>2020</v>
      </c>
      <c r="G646" s="37" t="s">
        <v>416</v>
      </c>
      <c r="H646" s="131" t="s">
        <v>346</v>
      </c>
      <c r="I646" s="79"/>
      <c r="J646" s="37">
        <v>55.5</v>
      </c>
      <c r="K646" s="54"/>
      <c r="L646" s="37"/>
      <c r="M646" s="37"/>
      <c r="N646" s="37"/>
      <c r="O646" s="37"/>
      <c r="P646" s="37">
        <v>55.5</v>
      </c>
      <c r="Q646" s="37"/>
      <c r="R646" s="54"/>
      <c r="S646" s="54"/>
      <c r="T646" s="37"/>
      <c r="U646" s="37"/>
      <c r="V646" s="37"/>
      <c r="W646" s="37"/>
      <c r="X646" s="37" t="s">
        <v>128</v>
      </c>
      <c r="Y646" s="37" t="s">
        <v>110</v>
      </c>
      <c r="Z646" s="37" t="s">
        <v>129</v>
      </c>
      <c r="AA646" s="37" t="s">
        <v>129</v>
      </c>
      <c r="AB646" s="37" t="s">
        <v>129</v>
      </c>
      <c r="AC646" s="37" t="s">
        <v>129</v>
      </c>
      <c r="AD646" s="54">
        <v>72</v>
      </c>
      <c r="AE646" s="37">
        <v>210</v>
      </c>
      <c r="AF646" s="37">
        <v>1082</v>
      </c>
      <c r="AG646" s="37" t="s">
        <v>2164</v>
      </c>
      <c r="AH646" s="37" t="s">
        <v>2165</v>
      </c>
      <c r="AI646" s="37"/>
      <c r="AJ646" s="125"/>
      <c r="AK646" s="39"/>
      <c r="AL646" s="39"/>
      <c r="AM646" s="39"/>
      <c r="AN646" s="39"/>
      <c r="AO646" s="39"/>
    </row>
    <row r="647" ht="55" customHeight="1" spans="1:41">
      <c r="A647" s="36"/>
      <c r="B647" s="37" t="s">
        <v>2172</v>
      </c>
      <c r="C647" s="37" t="s">
        <v>2173</v>
      </c>
      <c r="D647" s="37" t="s">
        <v>179</v>
      </c>
      <c r="E647" s="37" t="s">
        <v>180</v>
      </c>
      <c r="F647" s="37">
        <v>2020</v>
      </c>
      <c r="G647" s="37" t="s">
        <v>416</v>
      </c>
      <c r="H647" s="37" t="s">
        <v>360</v>
      </c>
      <c r="I647" s="37"/>
      <c r="J647" s="37">
        <v>82.5</v>
      </c>
      <c r="K647" s="54"/>
      <c r="L647" s="37"/>
      <c r="M647" s="37"/>
      <c r="N647" s="37"/>
      <c r="O647" s="37"/>
      <c r="P647" s="37">
        <v>82.5</v>
      </c>
      <c r="Q647" s="37"/>
      <c r="R647" s="54"/>
      <c r="S647" s="54"/>
      <c r="T647" s="37"/>
      <c r="U647" s="37"/>
      <c r="V647" s="37"/>
      <c r="W647" s="37"/>
      <c r="X647" s="37" t="s">
        <v>128</v>
      </c>
      <c r="Y647" s="37" t="s">
        <v>110</v>
      </c>
      <c r="Z647" s="37" t="s">
        <v>129</v>
      </c>
      <c r="AA647" s="37" t="s">
        <v>129</v>
      </c>
      <c r="AB647" s="37" t="s">
        <v>129</v>
      </c>
      <c r="AC647" s="37" t="s">
        <v>129</v>
      </c>
      <c r="AD647" s="54">
        <v>79</v>
      </c>
      <c r="AE647" s="37">
        <v>220</v>
      </c>
      <c r="AF647" s="37">
        <v>1065</v>
      </c>
      <c r="AG647" s="37" t="s">
        <v>2164</v>
      </c>
      <c r="AH647" s="37" t="s">
        <v>2165</v>
      </c>
      <c r="AI647" s="37"/>
      <c r="AJ647" s="125"/>
      <c r="AK647" s="39"/>
      <c r="AL647" s="39"/>
      <c r="AM647" s="39"/>
      <c r="AN647" s="39"/>
      <c r="AO647" s="39"/>
    </row>
    <row r="648" ht="55" customHeight="1" spans="1:41">
      <c r="A648" s="36"/>
      <c r="B648" s="37" t="s">
        <v>2174</v>
      </c>
      <c r="C648" s="37" t="s">
        <v>2175</v>
      </c>
      <c r="D648" s="37" t="s">
        <v>179</v>
      </c>
      <c r="E648" s="37" t="s">
        <v>355</v>
      </c>
      <c r="F648" s="37">
        <v>2020</v>
      </c>
      <c r="G648" s="37" t="s">
        <v>416</v>
      </c>
      <c r="H648" s="37" t="s">
        <v>356</v>
      </c>
      <c r="I648" s="37"/>
      <c r="J648" s="37">
        <v>82.5</v>
      </c>
      <c r="K648" s="54"/>
      <c r="L648" s="37"/>
      <c r="M648" s="37"/>
      <c r="N648" s="37"/>
      <c r="O648" s="37"/>
      <c r="P648" s="37">
        <v>82.5</v>
      </c>
      <c r="Q648" s="37"/>
      <c r="R648" s="54"/>
      <c r="S648" s="54"/>
      <c r="T648" s="37"/>
      <c r="U648" s="37"/>
      <c r="V648" s="37"/>
      <c r="W648" s="37"/>
      <c r="X648" s="37" t="s">
        <v>128</v>
      </c>
      <c r="Y648" s="37" t="s">
        <v>110</v>
      </c>
      <c r="Z648" s="37" t="s">
        <v>129</v>
      </c>
      <c r="AA648" s="37" t="s">
        <v>129</v>
      </c>
      <c r="AB648" s="37" t="s">
        <v>129</v>
      </c>
      <c r="AC648" s="37" t="s">
        <v>129</v>
      </c>
      <c r="AD648" s="54">
        <v>112</v>
      </c>
      <c r="AE648" s="37">
        <v>350</v>
      </c>
      <c r="AF648" s="37">
        <v>1860</v>
      </c>
      <c r="AG648" s="37" t="s">
        <v>2164</v>
      </c>
      <c r="AH648" s="37" t="s">
        <v>2165</v>
      </c>
      <c r="AI648" s="37"/>
      <c r="AJ648" s="125"/>
      <c r="AK648" s="39"/>
      <c r="AL648" s="39"/>
      <c r="AM648" s="39"/>
      <c r="AN648" s="39"/>
      <c r="AO648" s="39"/>
    </row>
    <row r="649" ht="55" customHeight="1" spans="1:41">
      <c r="A649" s="36"/>
      <c r="B649" s="37" t="s">
        <v>2176</v>
      </c>
      <c r="C649" s="37" t="s">
        <v>2177</v>
      </c>
      <c r="D649" s="37" t="s">
        <v>179</v>
      </c>
      <c r="E649" s="37" t="s">
        <v>377</v>
      </c>
      <c r="F649" s="37">
        <v>2020</v>
      </c>
      <c r="G649" s="37" t="s">
        <v>416</v>
      </c>
      <c r="H649" s="37" t="s">
        <v>378</v>
      </c>
      <c r="I649" s="37"/>
      <c r="J649" s="37">
        <v>135.9</v>
      </c>
      <c r="K649" s="54"/>
      <c r="L649" s="37"/>
      <c r="M649" s="37"/>
      <c r="N649" s="37"/>
      <c r="O649" s="37"/>
      <c r="P649" s="37">
        <v>135.9</v>
      </c>
      <c r="Q649" s="37"/>
      <c r="R649" s="54"/>
      <c r="S649" s="54"/>
      <c r="T649" s="37"/>
      <c r="U649" s="37"/>
      <c r="V649" s="37"/>
      <c r="W649" s="37"/>
      <c r="X649" s="37" t="s">
        <v>128</v>
      </c>
      <c r="Y649" s="37" t="s">
        <v>110</v>
      </c>
      <c r="Z649" s="37" t="s">
        <v>129</v>
      </c>
      <c r="AA649" s="37" t="s">
        <v>129</v>
      </c>
      <c r="AB649" s="37" t="s">
        <v>129</v>
      </c>
      <c r="AC649" s="37" t="s">
        <v>129</v>
      </c>
      <c r="AD649" s="54">
        <v>56</v>
      </c>
      <c r="AE649" s="37">
        <v>120</v>
      </c>
      <c r="AF649" s="37">
        <v>4652</v>
      </c>
      <c r="AG649" s="37" t="s">
        <v>2164</v>
      </c>
      <c r="AH649" s="37" t="s">
        <v>2165</v>
      </c>
      <c r="AI649" s="37"/>
      <c r="AJ649" s="125"/>
      <c r="AK649" s="39"/>
      <c r="AL649" s="39"/>
      <c r="AM649" s="39"/>
      <c r="AN649" s="39"/>
      <c r="AO649" s="39"/>
    </row>
    <row r="650" ht="55" customHeight="1" spans="1:41">
      <c r="A650" s="36"/>
      <c r="B650" s="37" t="s">
        <v>2178</v>
      </c>
      <c r="C650" s="37" t="s">
        <v>2179</v>
      </c>
      <c r="D650" s="37" t="s">
        <v>179</v>
      </c>
      <c r="E650" s="37" t="s">
        <v>372</v>
      </c>
      <c r="F650" s="37">
        <v>2020</v>
      </c>
      <c r="G650" s="37" t="s">
        <v>416</v>
      </c>
      <c r="H650" s="37" t="s">
        <v>373</v>
      </c>
      <c r="I650" s="37"/>
      <c r="J650" s="37">
        <v>57</v>
      </c>
      <c r="K650" s="54"/>
      <c r="L650" s="37"/>
      <c r="M650" s="37"/>
      <c r="N650" s="37"/>
      <c r="O650" s="37"/>
      <c r="P650" s="37">
        <v>57</v>
      </c>
      <c r="Q650" s="37"/>
      <c r="R650" s="54"/>
      <c r="S650" s="54"/>
      <c r="T650" s="37"/>
      <c r="U650" s="37"/>
      <c r="V650" s="37"/>
      <c r="W650" s="37"/>
      <c r="X650" s="37" t="s">
        <v>128</v>
      </c>
      <c r="Y650" s="37" t="s">
        <v>110</v>
      </c>
      <c r="Z650" s="37" t="s">
        <v>129</v>
      </c>
      <c r="AA650" s="37" t="s">
        <v>129</v>
      </c>
      <c r="AB650" s="37" t="s">
        <v>129</v>
      </c>
      <c r="AC650" s="37" t="s">
        <v>129</v>
      </c>
      <c r="AD650" s="54">
        <v>36</v>
      </c>
      <c r="AE650" s="37">
        <v>98</v>
      </c>
      <c r="AF650" s="37">
        <v>2384</v>
      </c>
      <c r="AG650" s="37" t="s">
        <v>2164</v>
      </c>
      <c r="AH650" s="37" t="s">
        <v>2165</v>
      </c>
      <c r="AI650" s="37"/>
      <c r="AJ650" s="125"/>
      <c r="AK650" s="39"/>
      <c r="AL650" s="39"/>
      <c r="AM650" s="39"/>
      <c r="AN650" s="39"/>
      <c r="AO650" s="39"/>
    </row>
    <row r="651" ht="55" customHeight="1" spans="1:41">
      <c r="A651" s="36"/>
      <c r="B651" s="37" t="s">
        <v>2180</v>
      </c>
      <c r="C651" s="37" t="s">
        <v>2181</v>
      </c>
      <c r="D651" s="37" t="s">
        <v>179</v>
      </c>
      <c r="E651" s="37" t="s">
        <v>396</v>
      </c>
      <c r="F651" s="37">
        <v>2020</v>
      </c>
      <c r="G651" s="37" t="s">
        <v>416</v>
      </c>
      <c r="H651" s="37" t="s">
        <v>397</v>
      </c>
      <c r="I651" s="37"/>
      <c r="J651" s="37">
        <v>94.8</v>
      </c>
      <c r="K651" s="54"/>
      <c r="L651" s="37"/>
      <c r="M651" s="37"/>
      <c r="N651" s="37"/>
      <c r="O651" s="37"/>
      <c r="P651" s="37">
        <v>94.8</v>
      </c>
      <c r="Q651" s="37"/>
      <c r="R651" s="54"/>
      <c r="S651" s="54"/>
      <c r="T651" s="37"/>
      <c r="U651" s="37"/>
      <c r="V651" s="37"/>
      <c r="W651" s="37"/>
      <c r="X651" s="37" t="s">
        <v>128</v>
      </c>
      <c r="Y651" s="37" t="s">
        <v>110</v>
      </c>
      <c r="Z651" s="37" t="s">
        <v>129</v>
      </c>
      <c r="AA651" s="37" t="s">
        <v>129</v>
      </c>
      <c r="AB651" s="37" t="s">
        <v>129</v>
      </c>
      <c r="AC651" s="37" t="s">
        <v>129</v>
      </c>
      <c r="AD651" s="54">
        <v>31</v>
      </c>
      <c r="AE651" s="37">
        <v>105</v>
      </c>
      <c r="AF651" s="37">
        <v>3369</v>
      </c>
      <c r="AG651" s="37" t="s">
        <v>2164</v>
      </c>
      <c r="AH651" s="37" t="s">
        <v>2165</v>
      </c>
      <c r="AI651" s="37"/>
      <c r="AJ651" s="125"/>
      <c r="AK651" s="39"/>
      <c r="AL651" s="39"/>
      <c r="AM651" s="39"/>
      <c r="AN651" s="39"/>
      <c r="AO651" s="39"/>
    </row>
    <row r="652" ht="55" customHeight="1" spans="1:41">
      <c r="A652" s="36"/>
      <c r="B652" s="37" t="s">
        <v>2182</v>
      </c>
      <c r="C652" s="37" t="s">
        <v>2183</v>
      </c>
      <c r="D652" s="37" t="s">
        <v>185</v>
      </c>
      <c r="E652" s="37" t="s">
        <v>186</v>
      </c>
      <c r="F652" s="37">
        <v>2020</v>
      </c>
      <c r="G652" s="37" t="s">
        <v>416</v>
      </c>
      <c r="H652" s="37" t="s">
        <v>406</v>
      </c>
      <c r="I652" s="37"/>
      <c r="J652" s="37">
        <v>169.8</v>
      </c>
      <c r="K652" s="54"/>
      <c r="L652" s="37"/>
      <c r="M652" s="37"/>
      <c r="N652" s="37"/>
      <c r="O652" s="37"/>
      <c r="P652" s="37">
        <v>169.8</v>
      </c>
      <c r="Q652" s="37"/>
      <c r="R652" s="54"/>
      <c r="S652" s="54"/>
      <c r="T652" s="37"/>
      <c r="U652" s="37"/>
      <c r="V652" s="37"/>
      <c r="W652" s="37"/>
      <c r="X652" s="37" t="s">
        <v>128</v>
      </c>
      <c r="Y652" s="37" t="s">
        <v>110</v>
      </c>
      <c r="Z652" s="37" t="s">
        <v>129</v>
      </c>
      <c r="AA652" s="37" t="s">
        <v>129</v>
      </c>
      <c r="AB652" s="37" t="s">
        <v>129</v>
      </c>
      <c r="AC652" s="37" t="s">
        <v>129</v>
      </c>
      <c r="AD652" s="54">
        <v>40</v>
      </c>
      <c r="AE652" s="37">
        <v>135</v>
      </c>
      <c r="AF652" s="37">
        <v>1544</v>
      </c>
      <c r="AG652" s="37" t="s">
        <v>2164</v>
      </c>
      <c r="AH652" s="37" t="s">
        <v>2165</v>
      </c>
      <c r="AI652" s="37"/>
      <c r="AJ652" s="125"/>
      <c r="AK652" s="39"/>
      <c r="AL652" s="39"/>
      <c r="AM652" s="39"/>
      <c r="AN652" s="39"/>
      <c r="AO652" s="39"/>
    </row>
    <row r="653" ht="55" customHeight="1" spans="1:41">
      <c r="A653" s="36"/>
      <c r="B653" s="37" t="s">
        <v>2184</v>
      </c>
      <c r="C653" s="37" t="s">
        <v>2185</v>
      </c>
      <c r="D653" s="37" t="s">
        <v>161</v>
      </c>
      <c r="E653" s="37" t="s">
        <v>730</v>
      </c>
      <c r="F653" s="37">
        <v>2020</v>
      </c>
      <c r="G653" s="37" t="s">
        <v>416</v>
      </c>
      <c r="H653" s="99" t="s">
        <v>988</v>
      </c>
      <c r="I653" s="54"/>
      <c r="J653" s="37">
        <v>96</v>
      </c>
      <c r="K653" s="54"/>
      <c r="L653" s="37"/>
      <c r="M653" s="37"/>
      <c r="N653" s="37"/>
      <c r="O653" s="37"/>
      <c r="P653" s="37">
        <v>96</v>
      </c>
      <c r="Q653" s="37"/>
      <c r="R653" s="54"/>
      <c r="S653" s="54"/>
      <c r="T653" s="37"/>
      <c r="U653" s="37"/>
      <c r="V653" s="37"/>
      <c r="W653" s="37"/>
      <c r="X653" s="37" t="s">
        <v>128</v>
      </c>
      <c r="Y653" s="37" t="s">
        <v>110</v>
      </c>
      <c r="Z653" s="37" t="s">
        <v>129</v>
      </c>
      <c r="AA653" s="37" t="s">
        <v>129</v>
      </c>
      <c r="AB653" s="37" t="s">
        <v>129</v>
      </c>
      <c r="AC653" s="37" t="s">
        <v>129</v>
      </c>
      <c r="AD653" s="54">
        <v>76</v>
      </c>
      <c r="AE653" s="37">
        <v>220</v>
      </c>
      <c r="AF653" s="79">
        <v>1548</v>
      </c>
      <c r="AG653" s="37" t="s">
        <v>2164</v>
      </c>
      <c r="AH653" s="37" t="s">
        <v>2165</v>
      </c>
      <c r="AI653" s="37"/>
      <c r="AJ653" s="125"/>
      <c r="AK653" s="39"/>
      <c r="AL653" s="39"/>
      <c r="AM653" s="39"/>
      <c r="AN653" s="39"/>
      <c r="AO653" s="39"/>
    </row>
    <row r="654" ht="55" customHeight="1" spans="1:41">
      <c r="A654" s="36"/>
      <c r="B654" s="37" t="s">
        <v>2186</v>
      </c>
      <c r="C654" s="37" t="s">
        <v>2187</v>
      </c>
      <c r="D654" s="37" t="s">
        <v>136</v>
      </c>
      <c r="E654" s="37" t="s">
        <v>542</v>
      </c>
      <c r="F654" s="37">
        <v>2020</v>
      </c>
      <c r="G654" s="37" t="s">
        <v>416</v>
      </c>
      <c r="H654" s="37" t="s">
        <v>1404</v>
      </c>
      <c r="I654" s="36"/>
      <c r="J654" s="37">
        <v>121.5</v>
      </c>
      <c r="K654" s="54"/>
      <c r="L654" s="37"/>
      <c r="M654" s="37"/>
      <c r="N654" s="37"/>
      <c r="O654" s="37"/>
      <c r="P654" s="37">
        <v>121.5</v>
      </c>
      <c r="Q654" s="37"/>
      <c r="R654" s="54"/>
      <c r="S654" s="54"/>
      <c r="T654" s="37"/>
      <c r="U654" s="37"/>
      <c r="V654" s="37"/>
      <c r="W654" s="37"/>
      <c r="X654" s="37" t="s">
        <v>128</v>
      </c>
      <c r="Y654" s="37" t="s">
        <v>110</v>
      </c>
      <c r="Z654" s="37" t="s">
        <v>129</v>
      </c>
      <c r="AA654" s="37" t="s">
        <v>129</v>
      </c>
      <c r="AB654" s="37" t="s">
        <v>129</v>
      </c>
      <c r="AC654" s="37" t="s">
        <v>129</v>
      </c>
      <c r="AD654" s="54">
        <v>87</v>
      </c>
      <c r="AE654" s="37">
        <v>260</v>
      </c>
      <c r="AF654" s="79">
        <v>1619</v>
      </c>
      <c r="AG654" s="37" t="s">
        <v>2164</v>
      </c>
      <c r="AH654" s="37" t="s">
        <v>2165</v>
      </c>
      <c r="AI654" s="37"/>
      <c r="AJ654" s="125"/>
      <c r="AK654" s="39"/>
      <c r="AL654" s="39"/>
      <c r="AM654" s="39"/>
      <c r="AN654" s="39"/>
      <c r="AO654" s="39"/>
    </row>
    <row r="655" ht="55" customHeight="1" spans="1:41">
      <c r="A655" s="36"/>
      <c r="B655" s="37" t="s">
        <v>2188</v>
      </c>
      <c r="C655" s="37" t="s">
        <v>2189</v>
      </c>
      <c r="D655" s="37" t="s">
        <v>569</v>
      </c>
      <c r="E655" s="37" t="s">
        <v>596</v>
      </c>
      <c r="F655" s="37">
        <v>2020</v>
      </c>
      <c r="G655" s="37" t="s">
        <v>416</v>
      </c>
      <c r="H655" s="37" t="s">
        <v>597</v>
      </c>
      <c r="I655" s="51"/>
      <c r="J655" s="37">
        <v>100.5</v>
      </c>
      <c r="K655" s="54"/>
      <c r="L655" s="37"/>
      <c r="M655" s="37"/>
      <c r="N655" s="37"/>
      <c r="O655" s="37"/>
      <c r="P655" s="37">
        <v>100.5</v>
      </c>
      <c r="Q655" s="37"/>
      <c r="R655" s="54"/>
      <c r="S655" s="54"/>
      <c r="T655" s="37"/>
      <c r="U655" s="37"/>
      <c r="V655" s="37"/>
      <c r="W655" s="37"/>
      <c r="X655" s="37" t="s">
        <v>128</v>
      </c>
      <c r="Y655" s="37" t="s">
        <v>110</v>
      </c>
      <c r="Z655" s="37" t="s">
        <v>129</v>
      </c>
      <c r="AA655" s="37" t="s">
        <v>129</v>
      </c>
      <c r="AB655" s="37" t="s">
        <v>129</v>
      </c>
      <c r="AC655" s="37" t="s">
        <v>129</v>
      </c>
      <c r="AD655" s="54">
        <v>98</v>
      </c>
      <c r="AE655" s="37">
        <v>210</v>
      </c>
      <c r="AF655" s="37">
        <v>1220</v>
      </c>
      <c r="AG655" s="37" t="s">
        <v>2164</v>
      </c>
      <c r="AH655" s="37" t="s">
        <v>2165</v>
      </c>
      <c r="AI655" s="37"/>
      <c r="AJ655" s="125"/>
      <c r="AK655" s="39"/>
      <c r="AL655" s="39"/>
      <c r="AM655" s="39"/>
      <c r="AN655" s="39"/>
      <c r="AO655" s="39"/>
    </row>
    <row r="656" ht="55" customHeight="1" spans="1:41">
      <c r="A656" s="36"/>
      <c r="B656" s="37" t="s">
        <v>2190</v>
      </c>
      <c r="C656" s="37" t="s">
        <v>2191</v>
      </c>
      <c r="D656" s="36" t="s">
        <v>788</v>
      </c>
      <c r="E656" s="36" t="s">
        <v>1058</v>
      </c>
      <c r="F656" s="37">
        <v>2020</v>
      </c>
      <c r="G656" s="37" t="s">
        <v>416</v>
      </c>
      <c r="H656" s="36" t="s">
        <v>1059</v>
      </c>
      <c r="I656" s="36"/>
      <c r="J656" s="37">
        <v>198.6</v>
      </c>
      <c r="K656" s="54"/>
      <c r="L656" s="37"/>
      <c r="M656" s="37"/>
      <c r="N656" s="37"/>
      <c r="O656" s="37"/>
      <c r="P656" s="37">
        <v>198.6</v>
      </c>
      <c r="Q656" s="37"/>
      <c r="R656" s="54"/>
      <c r="S656" s="54"/>
      <c r="T656" s="37"/>
      <c r="U656" s="37"/>
      <c r="V656" s="37"/>
      <c r="W656" s="37"/>
      <c r="X656" s="37" t="s">
        <v>128</v>
      </c>
      <c r="Y656" s="37" t="s">
        <v>110</v>
      </c>
      <c r="Z656" s="37" t="s">
        <v>129</v>
      </c>
      <c r="AA656" s="37" t="s">
        <v>129</v>
      </c>
      <c r="AB656" s="37" t="s">
        <v>129</v>
      </c>
      <c r="AC656" s="37" t="s">
        <v>129</v>
      </c>
      <c r="AD656" s="54">
        <v>90</v>
      </c>
      <c r="AE656" s="37">
        <v>262</v>
      </c>
      <c r="AF656" s="37">
        <v>2761</v>
      </c>
      <c r="AG656" s="37" t="s">
        <v>2164</v>
      </c>
      <c r="AH656" s="37" t="s">
        <v>2165</v>
      </c>
      <c r="AI656" s="37"/>
      <c r="AJ656" s="125"/>
      <c r="AK656" s="39"/>
      <c r="AL656" s="39"/>
      <c r="AM656" s="39"/>
      <c r="AN656" s="39"/>
      <c r="AO656" s="39"/>
    </row>
    <row r="657" ht="55" customHeight="1" spans="1:41">
      <c r="A657" s="36"/>
      <c r="B657" s="37" t="s">
        <v>2192</v>
      </c>
      <c r="C657" s="37" t="s">
        <v>2193</v>
      </c>
      <c r="D657" s="37" t="s">
        <v>219</v>
      </c>
      <c r="E657" s="37" t="s">
        <v>1181</v>
      </c>
      <c r="F657" s="37">
        <v>2020</v>
      </c>
      <c r="G657" s="37" t="s">
        <v>416</v>
      </c>
      <c r="H657" s="37" t="s">
        <v>2194</v>
      </c>
      <c r="I657" s="37"/>
      <c r="J657" s="37">
        <v>76.5</v>
      </c>
      <c r="K657" s="54"/>
      <c r="L657" s="37"/>
      <c r="M657" s="37"/>
      <c r="N657" s="37"/>
      <c r="O657" s="37"/>
      <c r="P657" s="37">
        <v>76.5</v>
      </c>
      <c r="Q657" s="37"/>
      <c r="R657" s="54"/>
      <c r="S657" s="54"/>
      <c r="T657" s="37"/>
      <c r="U657" s="37"/>
      <c r="V657" s="37"/>
      <c r="W657" s="37"/>
      <c r="X657" s="37" t="s">
        <v>128</v>
      </c>
      <c r="Y657" s="37" t="s">
        <v>110</v>
      </c>
      <c r="Z657" s="37" t="s">
        <v>129</v>
      </c>
      <c r="AA657" s="37" t="s">
        <v>129</v>
      </c>
      <c r="AB657" s="37" t="s">
        <v>129</v>
      </c>
      <c r="AC657" s="37" t="s">
        <v>129</v>
      </c>
      <c r="AD657" s="37">
        <v>98</v>
      </c>
      <c r="AE657" s="37">
        <v>301</v>
      </c>
      <c r="AF657" s="37">
        <v>1524</v>
      </c>
      <c r="AG657" s="37" t="s">
        <v>2164</v>
      </c>
      <c r="AH657" s="37" t="s">
        <v>2165</v>
      </c>
      <c r="AI657" s="37"/>
      <c r="AJ657" s="125"/>
      <c r="AK657" s="39"/>
      <c r="AL657" s="39"/>
      <c r="AM657" s="39"/>
      <c r="AN657" s="39"/>
      <c r="AO657" s="39"/>
    </row>
    <row r="658" ht="28" customHeight="1" spans="1:41">
      <c r="A658" s="34" t="s">
        <v>62</v>
      </c>
      <c r="B658" s="34"/>
      <c r="C658" s="34"/>
      <c r="D658" s="34"/>
      <c r="E658" s="34"/>
      <c r="F658" s="34"/>
      <c r="G658" s="34"/>
      <c r="H658" s="34"/>
      <c r="I658" s="34"/>
      <c r="J658" s="34">
        <f>J659+J660+J661+J662+J666</f>
        <v>7367.553</v>
      </c>
      <c r="K658" s="34">
        <f t="shared" ref="K658:W658" si="53">K659+K660+K661+K662+K666</f>
        <v>0</v>
      </c>
      <c r="L658" s="34">
        <f>L659+L660+L661+L662+L666</f>
        <v>0</v>
      </c>
      <c r="M658" s="34">
        <f>M659+M660+M661+M662+M666</f>
        <v>0</v>
      </c>
      <c r="N658" s="34">
        <f>N659+N660+N661+N662+N666</f>
        <v>0</v>
      </c>
      <c r="O658" s="34">
        <f>O659+O660+O661+O662+O666</f>
        <v>0</v>
      </c>
      <c r="P658" s="34">
        <f>P659+P660+P661+P662+P666</f>
        <v>7367.553</v>
      </c>
      <c r="Q658" s="34">
        <f>Q659+Q660+Q661+Q662+Q666</f>
        <v>0</v>
      </c>
      <c r="R658" s="34">
        <f>R659+R660+R661+R662+R666</f>
        <v>0</v>
      </c>
      <c r="S658" s="34">
        <f>S659+S660+S661+S662+S666</f>
        <v>0</v>
      </c>
      <c r="T658" s="34">
        <f>T659+T660+T661+T662+T666</f>
        <v>0</v>
      </c>
      <c r="U658" s="34">
        <f>U659+U660+U661+U662+U666</f>
        <v>0</v>
      </c>
      <c r="V658" s="34">
        <f>V659+V660+V661+V662+V666</f>
        <v>0</v>
      </c>
      <c r="W658" s="34">
        <f>W659+W660+W661+W662+W666</f>
        <v>0</v>
      </c>
      <c r="X658" s="34"/>
      <c r="Y658" s="34"/>
      <c r="Z658" s="34"/>
      <c r="AA658" s="34"/>
      <c r="AB658" s="34"/>
      <c r="AC658" s="34"/>
      <c r="AD658" s="34"/>
      <c r="AE658" s="34"/>
      <c r="AF658" s="34"/>
      <c r="AG658" s="34"/>
      <c r="AH658" s="34"/>
      <c r="AI658" s="34"/>
      <c r="AJ658" s="63"/>
      <c r="AK658" s="34"/>
      <c r="AL658" s="34"/>
      <c r="AM658" s="34"/>
      <c r="AN658" s="34"/>
      <c r="AO658" s="34"/>
    </row>
    <row r="659" ht="136" customHeight="1" spans="1:16348">
      <c r="A659" s="36" t="s">
        <v>63</v>
      </c>
      <c r="B659" s="37" t="s">
        <v>2195</v>
      </c>
      <c r="C659" s="37" t="s">
        <v>2196</v>
      </c>
      <c r="D659" s="37" t="s">
        <v>1787</v>
      </c>
      <c r="E659" s="37" t="s">
        <v>2197</v>
      </c>
      <c r="F659" s="37" t="s">
        <v>131</v>
      </c>
      <c r="G659" s="37" t="s">
        <v>2198</v>
      </c>
      <c r="H659" s="37" t="s">
        <v>2199</v>
      </c>
      <c r="I659" s="37"/>
      <c r="J659" s="131">
        <v>2700</v>
      </c>
      <c r="K659" s="131"/>
      <c r="L659" s="131"/>
      <c r="M659" s="131"/>
      <c r="N659" s="131"/>
      <c r="O659" s="131"/>
      <c r="P659" s="131">
        <v>2700</v>
      </c>
      <c r="Q659" s="131"/>
      <c r="R659" s="131"/>
      <c r="S659" s="131"/>
      <c r="T659" s="131"/>
      <c r="U659" s="131"/>
      <c r="V659" s="37"/>
      <c r="W659" s="37"/>
      <c r="X659" s="37" t="s">
        <v>109</v>
      </c>
      <c r="Y659" s="37" t="s">
        <v>110</v>
      </c>
      <c r="Z659" s="37" t="s">
        <v>129</v>
      </c>
      <c r="AA659" s="37" t="s">
        <v>129</v>
      </c>
      <c r="AB659" s="37" t="s">
        <v>129</v>
      </c>
      <c r="AC659" s="37" t="s">
        <v>129</v>
      </c>
      <c r="AD659" s="37">
        <v>2965</v>
      </c>
      <c r="AE659" s="37">
        <v>6940</v>
      </c>
      <c r="AF659" s="37">
        <v>6940</v>
      </c>
      <c r="AG659" s="37" t="s">
        <v>2200</v>
      </c>
      <c r="AH659" s="37" t="s">
        <v>2201</v>
      </c>
      <c r="AI659" s="37"/>
      <c r="AJ659" s="65"/>
      <c r="AK659" s="37"/>
      <c r="AL659" s="37"/>
      <c r="AM659" s="37"/>
      <c r="AN659" s="37"/>
      <c r="AO659" s="37"/>
      <c r="XDT659" s="8"/>
    </row>
    <row r="660" ht="158" customHeight="1" spans="1:16348">
      <c r="A660" s="36" t="s">
        <v>64</v>
      </c>
      <c r="B660" s="37" t="s">
        <v>2202</v>
      </c>
      <c r="C660" s="37" t="s">
        <v>2203</v>
      </c>
      <c r="D660" s="37" t="s">
        <v>1787</v>
      </c>
      <c r="E660" s="37" t="s">
        <v>2197</v>
      </c>
      <c r="F660" s="37" t="s">
        <v>131</v>
      </c>
      <c r="G660" s="37" t="s">
        <v>2198</v>
      </c>
      <c r="H660" s="37" t="s">
        <v>2199</v>
      </c>
      <c r="I660" s="37"/>
      <c r="J660" s="131">
        <v>1754.3</v>
      </c>
      <c r="K660" s="131"/>
      <c r="L660" s="131"/>
      <c r="M660" s="131"/>
      <c r="N660" s="131"/>
      <c r="O660" s="131"/>
      <c r="P660" s="131">
        <v>1754.3</v>
      </c>
      <c r="Q660" s="131"/>
      <c r="R660" s="131"/>
      <c r="S660" s="131"/>
      <c r="T660" s="131"/>
      <c r="U660" s="131"/>
      <c r="V660" s="37"/>
      <c r="W660" s="37"/>
      <c r="X660" s="37" t="s">
        <v>109</v>
      </c>
      <c r="Y660" s="37" t="s">
        <v>110</v>
      </c>
      <c r="Z660" s="37" t="s">
        <v>129</v>
      </c>
      <c r="AA660" s="37" t="s">
        <v>129</v>
      </c>
      <c r="AB660" s="37" t="s">
        <v>129</v>
      </c>
      <c r="AC660" s="37" t="s">
        <v>129</v>
      </c>
      <c r="AD660" s="37">
        <v>2043</v>
      </c>
      <c r="AE660" s="37">
        <v>2069</v>
      </c>
      <c r="AF660" s="37">
        <v>2069</v>
      </c>
      <c r="AG660" s="37" t="s">
        <v>2204</v>
      </c>
      <c r="AH660" s="37" t="s">
        <v>2205</v>
      </c>
      <c r="AI660" s="37"/>
      <c r="AJ660" s="65"/>
      <c r="AK660" s="37"/>
      <c r="AL660" s="37"/>
      <c r="AM660" s="37"/>
      <c r="AN660" s="37"/>
      <c r="AO660" s="37"/>
      <c r="XDT660" s="8"/>
    </row>
    <row r="661" ht="74" customHeight="1" spans="1:41">
      <c r="A661" s="36" t="s">
        <v>65</v>
      </c>
      <c r="B661" s="37" t="s">
        <v>2206</v>
      </c>
      <c r="C661" s="37" t="s">
        <v>2207</v>
      </c>
      <c r="D661" s="37" t="s">
        <v>1807</v>
      </c>
      <c r="E661" s="37" t="s">
        <v>1808</v>
      </c>
      <c r="F661" s="37" t="s">
        <v>131</v>
      </c>
      <c r="G661" s="37" t="s">
        <v>1801</v>
      </c>
      <c r="H661" s="37" t="s">
        <v>2208</v>
      </c>
      <c r="I661" s="37"/>
      <c r="J661" s="37">
        <v>1043.68</v>
      </c>
      <c r="K661" s="37"/>
      <c r="L661" s="37"/>
      <c r="M661" s="37"/>
      <c r="N661" s="37"/>
      <c r="O661" s="37"/>
      <c r="P661" s="37">
        <v>1043.68</v>
      </c>
      <c r="Q661" s="37"/>
      <c r="R661" s="37"/>
      <c r="S661" s="37"/>
      <c r="T661" s="37"/>
      <c r="U661" s="37"/>
      <c r="V661" s="37"/>
      <c r="W661" s="37"/>
      <c r="X661" s="37" t="s">
        <v>128</v>
      </c>
      <c r="Y661" s="37" t="s">
        <v>110</v>
      </c>
      <c r="Z661" s="37" t="s">
        <v>129</v>
      </c>
      <c r="AA661" s="37" t="s">
        <v>129</v>
      </c>
      <c r="AB661" s="37" t="s">
        <v>129</v>
      </c>
      <c r="AC661" s="37" t="s">
        <v>129</v>
      </c>
      <c r="AD661" s="37">
        <v>6249</v>
      </c>
      <c r="AE661" s="37">
        <v>8032</v>
      </c>
      <c r="AF661" s="37">
        <v>18847</v>
      </c>
      <c r="AG661" s="37" t="s">
        <v>2209</v>
      </c>
      <c r="AH661" s="37" t="s">
        <v>2210</v>
      </c>
      <c r="AI661" s="37" t="s">
        <v>2211</v>
      </c>
      <c r="AJ661" s="65"/>
      <c r="AK661" s="37"/>
      <c r="AL661" s="37"/>
      <c r="AM661" s="37"/>
      <c r="AN661" s="37"/>
      <c r="AO661" s="37"/>
    </row>
    <row r="662" ht="42" customHeight="1" spans="1:41">
      <c r="A662" s="36" t="s">
        <v>66</v>
      </c>
      <c r="B662" s="37"/>
      <c r="C662" s="37"/>
      <c r="D662" s="37"/>
      <c r="E662" s="37"/>
      <c r="F662" s="37"/>
      <c r="G662" s="37"/>
      <c r="H662" s="37"/>
      <c r="I662" s="37"/>
      <c r="J662" s="37">
        <f>SUM(J663:J665)</f>
        <v>609.073</v>
      </c>
      <c r="K662" s="37">
        <f t="shared" ref="K662:W662" si="54">SUM(K663:K665)</f>
        <v>0</v>
      </c>
      <c r="L662" s="37">
        <f>SUM(L663:L665)</f>
        <v>0</v>
      </c>
      <c r="M662" s="37">
        <f>SUM(M663:M665)</f>
        <v>0</v>
      </c>
      <c r="N662" s="37">
        <f>SUM(N663:N665)</f>
        <v>0</v>
      </c>
      <c r="O662" s="37">
        <f>SUM(O663:O665)</f>
        <v>0</v>
      </c>
      <c r="P662" s="37">
        <f>SUM(P663:P665)</f>
        <v>609.073</v>
      </c>
      <c r="Q662" s="37">
        <f>SUM(Q663:Q665)</f>
        <v>0</v>
      </c>
      <c r="R662" s="37">
        <f>SUM(R663:R665)</f>
        <v>0</v>
      </c>
      <c r="S662" s="37">
        <f>SUM(S663:S665)</f>
        <v>0</v>
      </c>
      <c r="T662" s="37">
        <f>SUM(T663:T665)</f>
        <v>0</v>
      </c>
      <c r="U662" s="37">
        <f>SUM(U663:U665)</f>
        <v>0</v>
      </c>
      <c r="V662" s="37">
        <f>SUM(V663:V665)</f>
        <v>0</v>
      </c>
      <c r="W662" s="37">
        <f>SUM(W663:W665)</f>
        <v>0</v>
      </c>
      <c r="X662" s="37"/>
      <c r="Y662" s="37"/>
      <c r="Z662" s="37"/>
      <c r="AA662" s="37"/>
      <c r="AB662" s="37"/>
      <c r="AC662" s="37"/>
      <c r="AD662" s="37"/>
      <c r="AE662" s="37"/>
      <c r="AF662" s="37"/>
      <c r="AG662" s="37"/>
      <c r="AH662" s="37"/>
      <c r="AI662" s="37"/>
      <c r="AJ662" s="65"/>
      <c r="AK662" s="37"/>
      <c r="AL662" s="37"/>
      <c r="AM662" s="37"/>
      <c r="AN662" s="37"/>
      <c r="AO662" s="37"/>
    </row>
    <row r="663" s="8" customFormat="1" ht="76" customHeight="1" spans="1:41">
      <c r="A663" s="36"/>
      <c r="B663" s="37" t="s">
        <v>2212</v>
      </c>
      <c r="C663" s="37" t="s">
        <v>2213</v>
      </c>
      <c r="D663" s="37" t="s">
        <v>1807</v>
      </c>
      <c r="E663" s="37" t="s">
        <v>2214</v>
      </c>
      <c r="F663" s="37" t="s">
        <v>131</v>
      </c>
      <c r="G663" s="37" t="s">
        <v>2198</v>
      </c>
      <c r="H663" s="37" t="s">
        <v>2199</v>
      </c>
      <c r="I663" s="37"/>
      <c r="J663" s="131">
        <v>10</v>
      </c>
      <c r="K663" s="131"/>
      <c r="L663" s="131"/>
      <c r="M663" s="131"/>
      <c r="N663" s="131"/>
      <c r="O663" s="131"/>
      <c r="P663" s="131">
        <v>10</v>
      </c>
      <c r="Q663" s="131"/>
      <c r="R663" s="131"/>
      <c r="S663" s="131"/>
      <c r="T663" s="131"/>
      <c r="U663" s="131"/>
      <c r="V663" s="37"/>
      <c r="W663" s="37"/>
      <c r="X663" s="37" t="s">
        <v>109</v>
      </c>
      <c r="Y663" s="37" t="s">
        <v>110</v>
      </c>
      <c r="Z663" s="37" t="s">
        <v>129</v>
      </c>
      <c r="AA663" s="37" t="s">
        <v>129</v>
      </c>
      <c r="AB663" s="37" t="s">
        <v>129</v>
      </c>
      <c r="AC663" s="37" t="s">
        <v>129</v>
      </c>
      <c r="AD663" s="37">
        <v>100</v>
      </c>
      <c r="AE663" s="37">
        <v>100</v>
      </c>
      <c r="AF663" s="37">
        <v>100</v>
      </c>
      <c r="AG663" s="37" t="s">
        <v>2204</v>
      </c>
      <c r="AH663" s="37" t="s">
        <v>2215</v>
      </c>
      <c r="AI663" s="37"/>
      <c r="AJ663" s="65"/>
      <c r="AK663" s="37"/>
      <c r="AL663" s="37"/>
      <c r="AM663" s="37"/>
      <c r="AN663" s="37"/>
      <c r="AO663" s="37"/>
    </row>
    <row r="664" s="6" customFormat="1" ht="76" customHeight="1" spans="1:41">
      <c r="A664" s="106"/>
      <c r="B664" s="38" t="s">
        <v>2216</v>
      </c>
      <c r="C664" s="37" t="s">
        <v>2217</v>
      </c>
      <c r="D664" s="37" t="s">
        <v>1787</v>
      </c>
      <c r="E664" s="37" t="s">
        <v>1952</v>
      </c>
      <c r="F664" s="37" t="s">
        <v>131</v>
      </c>
      <c r="G664" s="37" t="s">
        <v>2198</v>
      </c>
      <c r="H664" s="37" t="s">
        <v>2199</v>
      </c>
      <c r="I664" s="37"/>
      <c r="J664" s="131">
        <v>240.221</v>
      </c>
      <c r="K664" s="131"/>
      <c r="L664" s="131"/>
      <c r="M664" s="131"/>
      <c r="N664" s="131"/>
      <c r="O664" s="131"/>
      <c r="P664" s="131">
        <v>240.221</v>
      </c>
      <c r="Q664" s="131"/>
      <c r="R664" s="131"/>
      <c r="S664" s="131"/>
      <c r="T664" s="131"/>
      <c r="U664" s="131"/>
      <c r="V664" s="37"/>
      <c r="W664" s="37"/>
      <c r="X664" s="37" t="s">
        <v>109</v>
      </c>
      <c r="Y664" s="37" t="s">
        <v>110</v>
      </c>
      <c r="Z664" s="37" t="s">
        <v>129</v>
      </c>
      <c r="AA664" s="37" t="s">
        <v>129</v>
      </c>
      <c r="AB664" s="37" t="s">
        <v>129</v>
      </c>
      <c r="AC664" s="37" t="s">
        <v>129</v>
      </c>
      <c r="AD664" s="37">
        <v>1136</v>
      </c>
      <c r="AE664" s="37">
        <v>2507</v>
      </c>
      <c r="AF664" s="37">
        <v>2812</v>
      </c>
      <c r="AG664" s="37" t="s">
        <v>2204</v>
      </c>
      <c r="AH664" s="37" t="s">
        <v>2218</v>
      </c>
      <c r="AI664" s="37"/>
      <c r="AJ664" s="65"/>
      <c r="AK664" s="37"/>
      <c r="AL664" s="37"/>
      <c r="AM664" s="37"/>
      <c r="AN664" s="37"/>
      <c r="AO664" s="37"/>
    </row>
    <row r="665" s="6" customFormat="1" ht="76" customHeight="1" spans="1:16371">
      <c r="A665" s="106"/>
      <c r="B665" s="38" t="s">
        <v>2219</v>
      </c>
      <c r="C665" s="37" t="s">
        <v>2220</v>
      </c>
      <c r="D665" s="37" t="s">
        <v>1787</v>
      </c>
      <c r="E665" s="37" t="s">
        <v>1952</v>
      </c>
      <c r="F665" s="37" t="s">
        <v>131</v>
      </c>
      <c r="G665" s="37" t="s">
        <v>2198</v>
      </c>
      <c r="H665" s="37" t="s">
        <v>2199</v>
      </c>
      <c r="I665" s="37"/>
      <c r="J665" s="131">
        <v>358.852</v>
      </c>
      <c r="K665" s="131"/>
      <c r="L665" s="131"/>
      <c r="M665" s="131"/>
      <c r="N665" s="131"/>
      <c r="O665" s="131"/>
      <c r="P665" s="131">
        <v>358.852</v>
      </c>
      <c r="Q665" s="131"/>
      <c r="R665" s="131"/>
      <c r="S665" s="131"/>
      <c r="T665" s="131"/>
      <c r="U665" s="131"/>
      <c r="V665" s="37"/>
      <c r="W665" s="37"/>
      <c r="X665" s="37" t="s">
        <v>109</v>
      </c>
      <c r="Y665" s="37" t="s">
        <v>110</v>
      </c>
      <c r="Z665" s="37" t="s">
        <v>129</v>
      </c>
      <c r="AA665" s="37" t="s">
        <v>129</v>
      </c>
      <c r="AB665" s="37" t="s">
        <v>129</v>
      </c>
      <c r="AC665" s="37" t="s">
        <v>129</v>
      </c>
      <c r="AD665" s="37">
        <v>531</v>
      </c>
      <c r="AE665" s="37">
        <v>1406</v>
      </c>
      <c r="AF665" s="37">
        <v>2325</v>
      </c>
      <c r="AG665" s="37" t="s">
        <v>2204</v>
      </c>
      <c r="AH665" s="37" t="s">
        <v>2221</v>
      </c>
      <c r="AI665" s="37"/>
      <c r="AJ665" s="65"/>
      <c r="AK665" s="37"/>
      <c r="AL665" s="37"/>
      <c r="AM665" s="37"/>
      <c r="AN665" s="37"/>
      <c r="AO665" s="37"/>
      <c r="XEQ665" s="8"/>
    </row>
    <row r="666" ht="106" customHeight="1" spans="1:41">
      <c r="A666" s="36" t="s">
        <v>67</v>
      </c>
      <c r="B666" s="37" t="s">
        <v>2222</v>
      </c>
      <c r="C666" s="37" t="s">
        <v>2223</v>
      </c>
      <c r="D666" s="37" t="s">
        <v>1787</v>
      </c>
      <c r="E666" s="37" t="s">
        <v>2197</v>
      </c>
      <c r="F666" s="37" t="s">
        <v>131</v>
      </c>
      <c r="G666" s="37" t="s">
        <v>2198</v>
      </c>
      <c r="H666" s="37" t="s">
        <v>2199</v>
      </c>
      <c r="I666" s="37"/>
      <c r="J666" s="131">
        <v>1260.5</v>
      </c>
      <c r="K666" s="131"/>
      <c r="L666" s="131"/>
      <c r="M666" s="131"/>
      <c r="N666" s="131"/>
      <c r="O666" s="131"/>
      <c r="P666" s="131">
        <v>1260.5</v>
      </c>
      <c r="Q666" s="131"/>
      <c r="R666" s="131"/>
      <c r="S666" s="131"/>
      <c r="T666" s="131"/>
      <c r="U666" s="131"/>
      <c r="V666" s="37"/>
      <c r="W666" s="37"/>
      <c r="X666" s="37" t="s">
        <v>109</v>
      </c>
      <c r="Y666" s="37" t="s">
        <v>110</v>
      </c>
      <c r="Z666" s="37" t="s">
        <v>129</v>
      </c>
      <c r="AA666" s="37" t="s">
        <v>129</v>
      </c>
      <c r="AB666" s="37" t="s">
        <v>129</v>
      </c>
      <c r="AC666" s="37" t="s">
        <v>129</v>
      </c>
      <c r="AD666" s="37">
        <v>6250</v>
      </c>
      <c r="AE666" s="37">
        <v>6250</v>
      </c>
      <c r="AF666" s="37">
        <v>6250</v>
      </c>
      <c r="AG666" s="37" t="s">
        <v>2204</v>
      </c>
      <c r="AH666" s="37" t="s">
        <v>2224</v>
      </c>
      <c r="AI666" s="37"/>
      <c r="AJ666" s="65"/>
      <c r="AK666" s="37"/>
      <c r="AL666" s="37"/>
      <c r="AM666" s="37"/>
      <c r="AN666" s="37"/>
      <c r="AO666" s="37"/>
    </row>
    <row r="667" ht="33.65" customHeight="1" spans="1:41">
      <c r="A667" s="34" t="s">
        <v>68</v>
      </c>
      <c r="B667" s="34"/>
      <c r="C667" s="34"/>
      <c r="D667" s="34"/>
      <c r="E667" s="34"/>
      <c r="F667" s="34"/>
      <c r="G667" s="34"/>
      <c r="H667" s="34"/>
      <c r="I667" s="34"/>
      <c r="J667" s="34">
        <f>J668+J817+J818+J819+J820+J904</f>
        <v>45739.42</v>
      </c>
      <c r="K667" s="34">
        <f t="shared" ref="K667:W667" si="55">K668+K817+K818+K819+K820+K904</f>
        <v>7300.25</v>
      </c>
      <c r="L667" s="34">
        <f>L668+L817+L818+L819+L820+L904</f>
        <v>5010.75</v>
      </c>
      <c r="M667" s="34">
        <f>M668+M817+M818+M819+M820+M904</f>
        <v>1932</v>
      </c>
      <c r="N667" s="34">
        <f>N668+N817+N818+N819+N820+N904</f>
        <v>308</v>
      </c>
      <c r="O667" s="34">
        <f>O668+O817+O818+O819+O820+O904</f>
        <v>50</v>
      </c>
      <c r="P667" s="34">
        <f>P668+P817+P818+P819+P820+P904</f>
        <v>37647.17</v>
      </c>
      <c r="Q667" s="34">
        <f>Q668+Q817+Q818+Q819+Q820+Q904</f>
        <v>0</v>
      </c>
      <c r="R667" s="34">
        <f>R668+R817+R818+R819+R820+R904</f>
        <v>0</v>
      </c>
      <c r="S667" s="34">
        <f>S668+S817+S818+S819+S820+S904</f>
        <v>0</v>
      </c>
      <c r="T667" s="34">
        <f>T668+T817+T818+T819+T820+T904</f>
        <v>575</v>
      </c>
      <c r="U667" s="34">
        <f>U668+U817+U818+U819+U820+U904</f>
        <v>0</v>
      </c>
      <c r="V667" s="34">
        <f>V668+V817+V818+V819+V820+V904</f>
        <v>0</v>
      </c>
      <c r="W667" s="34">
        <f>W668+W817+W818+W819+W820+W904</f>
        <v>217</v>
      </c>
      <c r="X667" s="34"/>
      <c r="Y667" s="34"/>
      <c r="Z667" s="34"/>
      <c r="AA667" s="34"/>
      <c r="AB667" s="34"/>
      <c r="AC667" s="34"/>
      <c r="AD667" s="34"/>
      <c r="AE667" s="34"/>
      <c r="AF667" s="34"/>
      <c r="AG667" s="34"/>
      <c r="AH667" s="34"/>
      <c r="AI667" s="34"/>
      <c r="AJ667" s="63"/>
      <c r="AK667" s="34"/>
      <c r="AL667" s="34"/>
      <c r="AM667" s="34"/>
      <c r="AN667" s="34"/>
      <c r="AO667" s="34"/>
    </row>
    <row r="668" s="19" customFormat="1" ht="39" customHeight="1" spans="1:41">
      <c r="A668" s="36" t="s">
        <v>69</v>
      </c>
      <c r="B668" s="37"/>
      <c r="C668" s="37"/>
      <c r="D668" s="37"/>
      <c r="E668" s="37"/>
      <c r="F668" s="80"/>
      <c r="G668" s="37"/>
      <c r="H668" s="37"/>
      <c r="I668" s="37"/>
      <c r="J668" s="37">
        <f>SUM(J669:J816)</f>
        <v>26933.2</v>
      </c>
      <c r="K668" s="37">
        <f t="shared" ref="K668:W668" si="56">SUM(K669:K816)</f>
        <v>85</v>
      </c>
      <c r="L668" s="37">
        <f>SUM(L669:L816)</f>
        <v>0</v>
      </c>
      <c r="M668" s="37">
        <f>SUM(M669:M816)</f>
        <v>85</v>
      </c>
      <c r="N668" s="37">
        <f>SUM(N669:N816)</f>
        <v>0</v>
      </c>
      <c r="O668" s="37">
        <f>SUM(O669:O816)</f>
        <v>0</v>
      </c>
      <c r="P668" s="37">
        <f>SUM(P669:P816)</f>
        <v>26056.2</v>
      </c>
      <c r="Q668" s="37">
        <f>SUM(Q669:Q816)</f>
        <v>0</v>
      </c>
      <c r="R668" s="37">
        <f>SUM(R669:R816)</f>
        <v>0</v>
      </c>
      <c r="S668" s="37">
        <f>SUM(S669:S816)</f>
        <v>0</v>
      </c>
      <c r="T668" s="37">
        <f>SUM(T669:T816)</f>
        <v>575</v>
      </c>
      <c r="U668" s="37">
        <f>SUM(U669:U816)</f>
        <v>0</v>
      </c>
      <c r="V668" s="37">
        <f>SUM(V669:V816)</f>
        <v>0</v>
      </c>
      <c r="W668" s="37">
        <f>SUM(W669:W816)</f>
        <v>217</v>
      </c>
      <c r="X668" s="37"/>
      <c r="Y668" s="37"/>
      <c r="Z668" s="37"/>
      <c r="AA668" s="37"/>
      <c r="AB668" s="37"/>
      <c r="AC668" s="37"/>
      <c r="AD668" s="37">
        <f t="shared" ref="AD668:AF668" si="57">SUM(AD669:AD690)</f>
        <v>3281</v>
      </c>
      <c r="AE668" s="37">
        <f>SUM(AE669:AE690)</f>
        <v>10241</v>
      </c>
      <c r="AF668" s="37">
        <f>SUM(AF669:AF690)</f>
        <v>43544</v>
      </c>
      <c r="AG668" s="37"/>
      <c r="AH668" s="37"/>
      <c r="AI668" s="37"/>
      <c r="AJ668" s="65"/>
      <c r="AK668" s="37"/>
      <c r="AL668" s="37"/>
      <c r="AM668" s="37"/>
      <c r="AN668" s="37"/>
      <c r="AO668" s="37"/>
    </row>
    <row r="669" ht="82" customHeight="1" spans="1:41">
      <c r="A669" s="106" t="s">
        <v>2225</v>
      </c>
      <c r="B669" s="36" t="s">
        <v>2226</v>
      </c>
      <c r="C669" s="36" t="s">
        <v>2227</v>
      </c>
      <c r="D669" s="36" t="s">
        <v>154</v>
      </c>
      <c r="E669" s="36" t="s">
        <v>2228</v>
      </c>
      <c r="F669" s="80" t="s">
        <v>131</v>
      </c>
      <c r="G669" s="36" t="s">
        <v>1864</v>
      </c>
      <c r="H669" s="36" t="s">
        <v>2229</v>
      </c>
      <c r="I669" s="36"/>
      <c r="J669" s="36">
        <v>42</v>
      </c>
      <c r="K669" s="36"/>
      <c r="L669" s="36"/>
      <c r="M669" s="36"/>
      <c r="N669" s="36"/>
      <c r="O669" s="36"/>
      <c r="P669" s="36">
        <v>42</v>
      </c>
      <c r="Q669" s="36"/>
      <c r="R669" s="36"/>
      <c r="S669" s="36"/>
      <c r="T669" s="36"/>
      <c r="U669" s="36"/>
      <c r="V669" s="36"/>
      <c r="W669" s="36"/>
      <c r="X669" s="36" t="s">
        <v>128</v>
      </c>
      <c r="Y669" s="37" t="s">
        <v>110</v>
      </c>
      <c r="Z669" s="37" t="s">
        <v>110</v>
      </c>
      <c r="AA669" s="37" t="s">
        <v>129</v>
      </c>
      <c r="AB669" s="37" t="s">
        <v>129</v>
      </c>
      <c r="AC669" s="37" t="s">
        <v>129</v>
      </c>
      <c r="AD669" s="37">
        <v>28</v>
      </c>
      <c r="AE669" s="37">
        <v>72</v>
      </c>
      <c r="AF669" s="37">
        <v>862</v>
      </c>
      <c r="AG669" s="36" t="s">
        <v>2230</v>
      </c>
      <c r="AH669" s="36" t="s">
        <v>2231</v>
      </c>
      <c r="AI669" s="37"/>
      <c r="AJ669" s="65"/>
      <c r="AK669" s="37"/>
      <c r="AL669" s="37"/>
      <c r="AM669" s="37"/>
      <c r="AN669" s="37"/>
      <c r="AO669" s="37"/>
    </row>
    <row r="670" ht="82" customHeight="1" spans="1:41">
      <c r="A670" s="106" t="s">
        <v>2225</v>
      </c>
      <c r="B670" s="36" t="s">
        <v>2232</v>
      </c>
      <c r="C670" s="36" t="s">
        <v>2233</v>
      </c>
      <c r="D670" s="36" t="s">
        <v>154</v>
      </c>
      <c r="E670" s="36" t="s">
        <v>1699</v>
      </c>
      <c r="F670" s="80" t="s">
        <v>131</v>
      </c>
      <c r="G670" s="36" t="s">
        <v>1864</v>
      </c>
      <c r="H670" s="36" t="s">
        <v>2229</v>
      </c>
      <c r="I670" s="36"/>
      <c r="J670" s="51">
        <v>16</v>
      </c>
      <c r="K670" s="36"/>
      <c r="L670" s="36"/>
      <c r="M670" s="36"/>
      <c r="N670" s="36"/>
      <c r="O670" s="36"/>
      <c r="P670" s="51">
        <v>16</v>
      </c>
      <c r="Q670" s="36"/>
      <c r="R670" s="36"/>
      <c r="S670" s="36"/>
      <c r="T670" s="36"/>
      <c r="U670" s="36"/>
      <c r="V670" s="36"/>
      <c r="W670" s="36"/>
      <c r="X670" s="36" t="s">
        <v>128</v>
      </c>
      <c r="Y670" s="37" t="s">
        <v>110</v>
      </c>
      <c r="Z670" s="37" t="s">
        <v>110</v>
      </c>
      <c r="AA670" s="37" t="s">
        <v>129</v>
      </c>
      <c r="AB670" s="37" t="s">
        <v>129</v>
      </c>
      <c r="AC670" s="37" t="s">
        <v>129</v>
      </c>
      <c r="AD670" s="37">
        <v>37</v>
      </c>
      <c r="AE670" s="37">
        <v>117</v>
      </c>
      <c r="AF670" s="37">
        <v>2257</v>
      </c>
      <c r="AG670" s="36" t="s">
        <v>2230</v>
      </c>
      <c r="AH670" s="36" t="s">
        <v>2234</v>
      </c>
      <c r="AI670" s="37"/>
      <c r="AJ670" s="65"/>
      <c r="AK670" s="37"/>
      <c r="AL670" s="37"/>
      <c r="AM670" s="37"/>
      <c r="AN670" s="37"/>
      <c r="AO670" s="37"/>
    </row>
    <row r="671" ht="82" customHeight="1" spans="1:41">
      <c r="A671" s="106" t="s">
        <v>2225</v>
      </c>
      <c r="B671" s="36" t="s">
        <v>2235</v>
      </c>
      <c r="C671" s="36" t="s">
        <v>2236</v>
      </c>
      <c r="D671" s="36" t="s">
        <v>154</v>
      </c>
      <c r="E671" s="36" t="s">
        <v>2228</v>
      </c>
      <c r="F671" s="80" t="s">
        <v>131</v>
      </c>
      <c r="G671" s="36" t="s">
        <v>1864</v>
      </c>
      <c r="H671" s="36" t="s">
        <v>2229</v>
      </c>
      <c r="I671" s="36"/>
      <c r="J671" s="36">
        <v>20</v>
      </c>
      <c r="K671" s="36"/>
      <c r="L671" s="36"/>
      <c r="M671" s="36"/>
      <c r="N671" s="36"/>
      <c r="O671" s="36"/>
      <c r="P671" s="36">
        <v>20</v>
      </c>
      <c r="Q671" s="36"/>
      <c r="R671" s="36"/>
      <c r="S671" s="36"/>
      <c r="T671" s="36"/>
      <c r="U671" s="36"/>
      <c r="V671" s="36"/>
      <c r="W671" s="36"/>
      <c r="X671" s="36" t="s">
        <v>128</v>
      </c>
      <c r="Y671" s="37" t="s">
        <v>110</v>
      </c>
      <c r="Z671" s="37" t="s">
        <v>110</v>
      </c>
      <c r="AA671" s="37" t="s">
        <v>129</v>
      </c>
      <c r="AB671" s="37" t="s">
        <v>129</v>
      </c>
      <c r="AC671" s="37" t="s">
        <v>129</v>
      </c>
      <c r="AD671" s="37">
        <v>28</v>
      </c>
      <c r="AE671" s="37">
        <v>72</v>
      </c>
      <c r="AF671" s="37">
        <v>862</v>
      </c>
      <c r="AG671" s="36" t="s">
        <v>2230</v>
      </c>
      <c r="AH671" s="36" t="s">
        <v>2237</v>
      </c>
      <c r="AI671" s="37"/>
      <c r="AJ671" s="65"/>
      <c r="AK671" s="37"/>
      <c r="AL671" s="37"/>
      <c r="AM671" s="37"/>
      <c r="AN671" s="37"/>
      <c r="AO671" s="37"/>
    </row>
    <row r="672" ht="82" customHeight="1" spans="1:41">
      <c r="A672" s="106" t="s">
        <v>2225</v>
      </c>
      <c r="B672" s="36" t="s">
        <v>2238</v>
      </c>
      <c r="C672" s="36" t="s">
        <v>2239</v>
      </c>
      <c r="D672" s="36" t="s">
        <v>154</v>
      </c>
      <c r="E672" s="36" t="s">
        <v>155</v>
      </c>
      <c r="F672" s="80" t="s">
        <v>131</v>
      </c>
      <c r="G672" s="36" t="s">
        <v>1864</v>
      </c>
      <c r="H672" s="36" t="s">
        <v>2229</v>
      </c>
      <c r="I672" s="36"/>
      <c r="J672" s="36">
        <v>8</v>
      </c>
      <c r="K672" s="36"/>
      <c r="L672" s="36"/>
      <c r="M672" s="36"/>
      <c r="N672" s="36"/>
      <c r="O672" s="36"/>
      <c r="P672" s="36">
        <v>8</v>
      </c>
      <c r="Q672" s="36"/>
      <c r="R672" s="36"/>
      <c r="S672" s="36"/>
      <c r="T672" s="36"/>
      <c r="U672" s="36"/>
      <c r="V672" s="36"/>
      <c r="W672" s="36"/>
      <c r="X672" s="36" t="s">
        <v>128</v>
      </c>
      <c r="Y672" s="37" t="s">
        <v>110</v>
      </c>
      <c r="Z672" s="37" t="s">
        <v>110</v>
      </c>
      <c r="AA672" s="37" t="s">
        <v>129</v>
      </c>
      <c r="AB672" s="37" t="s">
        <v>129</v>
      </c>
      <c r="AC672" s="37" t="s">
        <v>129</v>
      </c>
      <c r="AD672" s="37">
        <v>102</v>
      </c>
      <c r="AE672" s="37">
        <v>327</v>
      </c>
      <c r="AF672" s="37">
        <v>1091</v>
      </c>
      <c r="AG672" s="36" t="s">
        <v>2230</v>
      </c>
      <c r="AH672" s="36" t="s">
        <v>2240</v>
      </c>
      <c r="AI672" s="37"/>
      <c r="AJ672" s="65"/>
      <c r="AK672" s="37"/>
      <c r="AL672" s="37"/>
      <c r="AM672" s="37"/>
      <c r="AN672" s="37"/>
      <c r="AO672" s="37"/>
    </row>
    <row r="673" ht="82" customHeight="1" spans="1:41">
      <c r="A673" s="106" t="s">
        <v>2225</v>
      </c>
      <c r="B673" s="36" t="s">
        <v>2241</v>
      </c>
      <c r="C673" s="36" t="s">
        <v>2242</v>
      </c>
      <c r="D673" s="36" t="s">
        <v>192</v>
      </c>
      <c r="E673" s="36" t="s">
        <v>2243</v>
      </c>
      <c r="F673" s="80" t="s">
        <v>131</v>
      </c>
      <c r="G673" s="36" t="s">
        <v>1864</v>
      </c>
      <c r="H673" s="36" t="s">
        <v>2229</v>
      </c>
      <c r="I673" s="36"/>
      <c r="J673" s="36">
        <v>80</v>
      </c>
      <c r="K673" s="36"/>
      <c r="L673" s="36"/>
      <c r="M673" s="36"/>
      <c r="N673" s="36"/>
      <c r="O673" s="36"/>
      <c r="P673" s="36">
        <v>80</v>
      </c>
      <c r="Q673" s="36"/>
      <c r="R673" s="36"/>
      <c r="S673" s="36"/>
      <c r="T673" s="36"/>
      <c r="U673" s="36"/>
      <c r="V673" s="36"/>
      <c r="W673" s="36"/>
      <c r="X673" s="36" t="s">
        <v>128</v>
      </c>
      <c r="Y673" s="37" t="s">
        <v>110</v>
      </c>
      <c r="Z673" s="37" t="s">
        <v>110</v>
      </c>
      <c r="AA673" s="37" t="s">
        <v>129</v>
      </c>
      <c r="AB673" s="37" t="s">
        <v>129</v>
      </c>
      <c r="AC673" s="37" t="s">
        <v>129</v>
      </c>
      <c r="AD673" s="37">
        <v>117</v>
      </c>
      <c r="AE673" s="37">
        <v>368</v>
      </c>
      <c r="AF673" s="37">
        <v>1152</v>
      </c>
      <c r="AG673" s="36" t="s">
        <v>2230</v>
      </c>
      <c r="AH673" s="36" t="s">
        <v>2244</v>
      </c>
      <c r="AI673" s="37"/>
      <c r="AJ673" s="65"/>
      <c r="AK673" s="37"/>
      <c r="AL673" s="37"/>
      <c r="AM673" s="37"/>
      <c r="AN673" s="37"/>
      <c r="AO673" s="37"/>
    </row>
    <row r="674" ht="82" customHeight="1" spans="1:41">
      <c r="A674" s="106" t="s">
        <v>2225</v>
      </c>
      <c r="B674" s="36" t="s">
        <v>2245</v>
      </c>
      <c r="C674" s="36" t="s">
        <v>2246</v>
      </c>
      <c r="D674" s="36" t="s">
        <v>192</v>
      </c>
      <c r="E674" s="36" t="s">
        <v>2243</v>
      </c>
      <c r="F674" s="80" t="s">
        <v>131</v>
      </c>
      <c r="G674" s="36" t="s">
        <v>1864</v>
      </c>
      <c r="H674" s="36" t="s">
        <v>2229</v>
      </c>
      <c r="I674" s="36"/>
      <c r="J674" s="36">
        <v>70</v>
      </c>
      <c r="K674" s="36"/>
      <c r="L674" s="36"/>
      <c r="M674" s="36"/>
      <c r="N674" s="36"/>
      <c r="O674" s="36"/>
      <c r="P674" s="36">
        <v>70</v>
      </c>
      <c r="Q674" s="36"/>
      <c r="R674" s="36"/>
      <c r="S674" s="36"/>
      <c r="T674" s="36"/>
      <c r="U674" s="36"/>
      <c r="V674" s="36"/>
      <c r="W674" s="36"/>
      <c r="X674" s="36" t="s">
        <v>128</v>
      </c>
      <c r="Y674" s="37" t="s">
        <v>110</v>
      </c>
      <c r="Z674" s="37" t="s">
        <v>110</v>
      </c>
      <c r="AA674" s="37" t="s">
        <v>129</v>
      </c>
      <c r="AB674" s="37" t="s">
        <v>129</v>
      </c>
      <c r="AC674" s="37" t="s">
        <v>129</v>
      </c>
      <c r="AD674" s="37">
        <v>117</v>
      </c>
      <c r="AE674" s="37">
        <v>368</v>
      </c>
      <c r="AF674" s="37">
        <v>1152</v>
      </c>
      <c r="AG674" s="36" t="s">
        <v>2230</v>
      </c>
      <c r="AH674" s="36" t="s">
        <v>2244</v>
      </c>
      <c r="AI674" s="37"/>
      <c r="AJ674" s="65"/>
      <c r="AK674" s="37"/>
      <c r="AL674" s="37"/>
      <c r="AM674" s="37"/>
      <c r="AN674" s="37"/>
      <c r="AO674" s="37"/>
    </row>
    <row r="675" ht="82" customHeight="1" spans="1:41">
      <c r="A675" s="106" t="s">
        <v>2225</v>
      </c>
      <c r="B675" s="36" t="s">
        <v>2247</v>
      </c>
      <c r="C675" s="36" t="s">
        <v>2248</v>
      </c>
      <c r="D675" s="36" t="s">
        <v>179</v>
      </c>
      <c r="E675" s="36" t="s">
        <v>396</v>
      </c>
      <c r="F675" s="80" t="s">
        <v>131</v>
      </c>
      <c r="G675" s="36" t="s">
        <v>1864</v>
      </c>
      <c r="H675" s="36" t="s">
        <v>2229</v>
      </c>
      <c r="I675" s="36"/>
      <c r="J675" s="36">
        <v>4</v>
      </c>
      <c r="K675" s="36"/>
      <c r="L675" s="36"/>
      <c r="M675" s="36"/>
      <c r="N675" s="36"/>
      <c r="O675" s="36"/>
      <c r="P675" s="36">
        <v>4</v>
      </c>
      <c r="Q675" s="36"/>
      <c r="R675" s="36"/>
      <c r="S675" s="36"/>
      <c r="T675" s="36"/>
      <c r="U675" s="36"/>
      <c r="V675" s="36"/>
      <c r="W675" s="36"/>
      <c r="X675" s="36" t="s">
        <v>128</v>
      </c>
      <c r="Y675" s="37" t="s">
        <v>110</v>
      </c>
      <c r="Z675" s="37" t="s">
        <v>110</v>
      </c>
      <c r="AA675" s="37" t="s">
        <v>129</v>
      </c>
      <c r="AB675" s="37" t="s">
        <v>129</v>
      </c>
      <c r="AC675" s="37" t="s">
        <v>129</v>
      </c>
      <c r="AD675" s="37">
        <v>177</v>
      </c>
      <c r="AE675" s="37">
        <v>477</v>
      </c>
      <c r="AF675" s="37">
        <v>3470</v>
      </c>
      <c r="AG675" s="36" t="s">
        <v>2230</v>
      </c>
      <c r="AH675" s="36" t="s">
        <v>2249</v>
      </c>
      <c r="AI675" s="37"/>
      <c r="AJ675" s="65"/>
      <c r="AK675" s="37"/>
      <c r="AL675" s="37"/>
      <c r="AM675" s="37"/>
      <c r="AN675" s="37"/>
      <c r="AO675" s="37"/>
    </row>
    <row r="676" ht="82" customHeight="1" spans="1:41">
      <c r="A676" s="106" t="s">
        <v>2225</v>
      </c>
      <c r="B676" s="36" t="s">
        <v>2250</v>
      </c>
      <c r="C676" s="36" t="s">
        <v>2251</v>
      </c>
      <c r="D676" s="36" t="s">
        <v>179</v>
      </c>
      <c r="E676" s="36" t="s">
        <v>396</v>
      </c>
      <c r="F676" s="80" t="s">
        <v>131</v>
      </c>
      <c r="G676" s="36" t="s">
        <v>1864</v>
      </c>
      <c r="H676" s="36" t="s">
        <v>2229</v>
      </c>
      <c r="I676" s="36"/>
      <c r="J676" s="36">
        <v>12</v>
      </c>
      <c r="K676" s="36"/>
      <c r="L676" s="36"/>
      <c r="M676" s="36"/>
      <c r="N676" s="36"/>
      <c r="O676" s="36"/>
      <c r="P676" s="36">
        <v>12</v>
      </c>
      <c r="Q676" s="36"/>
      <c r="R676" s="36"/>
      <c r="S676" s="36"/>
      <c r="T676" s="36"/>
      <c r="U676" s="36"/>
      <c r="V676" s="36"/>
      <c r="W676" s="36"/>
      <c r="X676" s="36" t="s">
        <v>128</v>
      </c>
      <c r="Y676" s="37" t="s">
        <v>110</v>
      </c>
      <c r="Z676" s="37" t="s">
        <v>110</v>
      </c>
      <c r="AA676" s="37" t="s">
        <v>129</v>
      </c>
      <c r="AB676" s="37" t="s">
        <v>129</v>
      </c>
      <c r="AC676" s="37" t="s">
        <v>129</v>
      </c>
      <c r="AD676" s="37">
        <v>177</v>
      </c>
      <c r="AE676" s="37">
        <v>477</v>
      </c>
      <c r="AF676" s="37">
        <v>3470</v>
      </c>
      <c r="AG676" s="36" t="s">
        <v>2230</v>
      </c>
      <c r="AH676" s="36" t="s">
        <v>2249</v>
      </c>
      <c r="AI676" s="37"/>
      <c r="AJ676" s="65"/>
      <c r="AK676" s="37"/>
      <c r="AL676" s="37"/>
      <c r="AM676" s="37"/>
      <c r="AN676" s="37"/>
      <c r="AO676" s="37"/>
    </row>
    <row r="677" ht="82" customHeight="1" spans="1:41">
      <c r="A677" s="106" t="s">
        <v>2225</v>
      </c>
      <c r="B677" s="36" t="s">
        <v>2252</v>
      </c>
      <c r="C677" s="36" t="s">
        <v>2253</v>
      </c>
      <c r="D677" s="36" t="s">
        <v>179</v>
      </c>
      <c r="E677" s="36" t="s">
        <v>2254</v>
      </c>
      <c r="F677" s="80" t="s">
        <v>131</v>
      </c>
      <c r="G677" s="36" t="s">
        <v>1864</v>
      </c>
      <c r="H677" s="36" t="s">
        <v>2229</v>
      </c>
      <c r="I677" s="36"/>
      <c r="J677" s="36">
        <v>100</v>
      </c>
      <c r="K677" s="36"/>
      <c r="L677" s="36"/>
      <c r="M677" s="36"/>
      <c r="N677" s="36"/>
      <c r="O677" s="36"/>
      <c r="P677" s="36">
        <v>100</v>
      </c>
      <c r="Q677" s="36"/>
      <c r="R677" s="36"/>
      <c r="S677" s="36"/>
      <c r="T677" s="36"/>
      <c r="U677" s="36"/>
      <c r="V677" s="36"/>
      <c r="W677" s="36"/>
      <c r="X677" s="36" t="s">
        <v>128</v>
      </c>
      <c r="Y677" s="37" t="s">
        <v>110</v>
      </c>
      <c r="Z677" s="37" t="s">
        <v>110</v>
      </c>
      <c r="AA677" s="37" t="s">
        <v>129</v>
      </c>
      <c r="AB677" s="37" t="s">
        <v>129</v>
      </c>
      <c r="AC677" s="37" t="s">
        <v>129</v>
      </c>
      <c r="AD677" s="37">
        <v>107</v>
      </c>
      <c r="AE677" s="37">
        <v>330</v>
      </c>
      <c r="AF677" s="37">
        <v>2214</v>
      </c>
      <c r="AG677" s="36" t="s">
        <v>2230</v>
      </c>
      <c r="AH677" s="36" t="s">
        <v>2255</v>
      </c>
      <c r="AI677" s="37"/>
      <c r="AJ677" s="65"/>
      <c r="AK677" s="37"/>
      <c r="AL677" s="37"/>
      <c r="AM677" s="37"/>
      <c r="AN677" s="37"/>
      <c r="AO677" s="37"/>
    </row>
    <row r="678" ht="82" customHeight="1" spans="1:41">
      <c r="A678" s="106" t="s">
        <v>2225</v>
      </c>
      <c r="B678" s="36" t="s">
        <v>2256</v>
      </c>
      <c r="C678" s="36" t="s">
        <v>2251</v>
      </c>
      <c r="D678" s="36" t="s">
        <v>179</v>
      </c>
      <c r="E678" s="36" t="s">
        <v>2254</v>
      </c>
      <c r="F678" s="80" t="s">
        <v>131</v>
      </c>
      <c r="G678" s="36" t="s">
        <v>1864</v>
      </c>
      <c r="H678" s="36" t="s">
        <v>2229</v>
      </c>
      <c r="I678" s="36"/>
      <c r="J678" s="36">
        <v>12</v>
      </c>
      <c r="K678" s="36"/>
      <c r="L678" s="36"/>
      <c r="M678" s="36"/>
      <c r="N678" s="36"/>
      <c r="O678" s="36"/>
      <c r="P678" s="36">
        <v>12</v>
      </c>
      <c r="Q678" s="36"/>
      <c r="R678" s="36"/>
      <c r="S678" s="36"/>
      <c r="T678" s="36"/>
      <c r="U678" s="36"/>
      <c r="V678" s="36"/>
      <c r="W678" s="36"/>
      <c r="X678" s="36" t="s">
        <v>128</v>
      </c>
      <c r="Y678" s="37" t="s">
        <v>110</v>
      </c>
      <c r="Z678" s="37" t="s">
        <v>110</v>
      </c>
      <c r="AA678" s="37" t="s">
        <v>129</v>
      </c>
      <c r="AB678" s="37" t="s">
        <v>129</v>
      </c>
      <c r="AC678" s="37" t="s">
        <v>129</v>
      </c>
      <c r="AD678" s="37">
        <v>107</v>
      </c>
      <c r="AE678" s="37">
        <v>330</v>
      </c>
      <c r="AF678" s="37">
        <v>2214</v>
      </c>
      <c r="AG678" s="36" t="s">
        <v>2230</v>
      </c>
      <c r="AH678" s="36" t="s">
        <v>2257</v>
      </c>
      <c r="AI678" s="37"/>
      <c r="AJ678" s="65"/>
      <c r="AK678" s="37"/>
      <c r="AL678" s="37"/>
      <c r="AM678" s="37"/>
      <c r="AN678" s="37"/>
      <c r="AO678" s="37"/>
    </row>
    <row r="679" ht="82" customHeight="1" spans="1:41">
      <c r="A679" s="106" t="s">
        <v>2225</v>
      </c>
      <c r="B679" s="36" t="s">
        <v>2258</v>
      </c>
      <c r="C679" s="36" t="s">
        <v>2259</v>
      </c>
      <c r="D679" s="36" t="s">
        <v>161</v>
      </c>
      <c r="E679" s="36" t="s">
        <v>436</v>
      </c>
      <c r="F679" s="80" t="s">
        <v>131</v>
      </c>
      <c r="G679" s="36" t="s">
        <v>1864</v>
      </c>
      <c r="H679" s="36" t="s">
        <v>2229</v>
      </c>
      <c r="I679" s="36"/>
      <c r="J679" s="36">
        <v>64</v>
      </c>
      <c r="K679" s="36"/>
      <c r="L679" s="36"/>
      <c r="M679" s="36"/>
      <c r="N679" s="36"/>
      <c r="O679" s="36"/>
      <c r="P679" s="36">
        <v>64</v>
      </c>
      <c r="Q679" s="36"/>
      <c r="R679" s="36"/>
      <c r="S679" s="36"/>
      <c r="T679" s="36"/>
      <c r="U679" s="36"/>
      <c r="V679" s="36"/>
      <c r="W679" s="36"/>
      <c r="X679" s="36" t="s">
        <v>128</v>
      </c>
      <c r="Y679" s="37" t="s">
        <v>110</v>
      </c>
      <c r="Z679" s="37" t="s">
        <v>110</v>
      </c>
      <c r="AA679" s="37" t="s">
        <v>129</v>
      </c>
      <c r="AB679" s="37" t="s">
        <v>129</v>
      </c>
      <c r="AC679" s="37" t="s">
        <v>129</v>
      </c>
      <c r="AD679" s="37">
        <v>93</v>
      </c>
      <c r="AE679" s="37">
        <v>251</v>
      </c>
      <c r="AF679" s="37">
        <v>1064</v>
      </c>
      <c r="AG679" s="36" t="s">
        <v>2230</v>
      </c>
      <c r="AH679" s="36" t="s">
        <v>2260</v>
      </c>
      <c r="AI679" s="37"/>
      <c r="AJ679" s="65"/>
      <c r="AK679" s="37"/>
      <c r="AL679" s="37"/>
      <c r="AM679" s="37"/>
      <c r="AN679" s="37"/>
      <c r="AO679" s="37"/>
    </row>
    <row r="680" ht="82" customHeight="1" spans="1:41">
      <c r="A680" s="106" t="s">
        <v>2225</v>
      </c>
      <c r="B680" s="36" t="s">
        <v>2261</v>
      </c>
      <c r="C680" s="36" t="s">
        <v>2262</v>
      </c>
      <c r="D680" s="36" t="s">
        <v>161</v>
      </c>
      <c r="E680" s="36" t="s">
        <v>162</v>
      </c>
      <c r="F680" s="80" t="s">
        <v>131</v>
      </c>
      <c r="G680" s="36" t="s">
        <v>1864</v>
      </c>
      <c r="H680" s="36" t="s">
        <v>2229</v>
      </c>
      <c r="I680" s="36"/>
      <c r="J680" s="36">
        <v>21</v>
      </c>
      <c r="K680" s="36"/>
      <c r="L680" s="36"/>
      <c r="M680" s="36"/>
      <c r="N680" s="36"/>
      <c r="O680" s="36"/>
      <c r="P680" s="36">
        <v>21</v>
      </c>
      <c r="Q680" s="36"/>
      <c r="R680" s="36"/>
      <c r="S680" s="36"/>
      <c r="T680" s="36"/>
      <c r="U680" s="36"/>
      <c r="V680" s="36"/>
      <c r="W680" s="36"/>
      <c r="X680" s="36" t="s">
        <v>128</v>
      </c>
      <c r="Y680" s="37" t="s">
        <v>110</v>
      </c>
      <c r="Z680" s="37" t="s">
        <v>110</v>
      </c>
      <c r="AA680" s="37" t="s">
        <v>129</v>
      </c>
      <c r="AB680" s="37" t="s">
        <v>129</v>
      </c>
      <c r="AC680" s="37" t="s">
        <v>129</v>
      </c>
      <c r="AD680" s="37">
        <v>110</v>
      </c>
      <c r="AE680" s="37">
        <v>336</v>
      </c>
      <c r="AF680" s="37">
        <v>1986</v>
      </c>
      <c r="AG680" s="36" t="s">
        <v>2230</v>
      </c>
      <c r="AH680" s="36" t="s">
        <v>2263</v>
      </c>
      <c r="AI680" s="37"/>
      <c r="AJ680" s="65"/>
      <c r="AK680" s="37"/>
      <c r="AL680" s="37"/>
      <c r="AM680" s="37"/>
      <c r="AN680" s="37"/>
      <c r="AO680" s="37"/>
    </row>
    <row r="681" ht="82" customHeight="1" spans="1:41">
      <c r="A681" s="106" t="s">
        <v>2225</v>
      </c>
      <c r="B681" s="36" t="s">
        <v>2264</v>
      </c>
      <c r="C681" s="36" t="s">
        <v>2251</v>
      </c>
      <c r="D681" s="36" t="s">
        <v>161</v>
      </c>
      <c r="E681" s="36" t="s">
        <v>162</v>
      </c>
      <c r="F681" s="80" t="s">
        <v>131</v>
      </c>
      <c r="G681" s="36" t="s">
        <v>1864</v>
      </c>
      <c r="H681" s="36" t="s">
        <v>2229</v>
      </c>
      <c r="I681" s="36"/>
      <c r="J681" s="36">
        <v>12</v>
      </c>
      <c r="K681" s="36"/>
      <c r="L681" s="36"/>
      <c r="M681" s="36"/>
      <c r="N681" s="36"/>
      <c r="O681" s="36"/>
      <c r="P681" s="36">
        <v>12</v>
      </c>
      <c r="Q681" s="36"/>
      <c r="R681" s="36"/>
      <c r="S681" s="36"/>
      <c r="T681" s="36"/>
      <c r="U681" s="36"/>
      <c r="V681" s="36"/>
      <c r="W681" s="36"/>
      <c r="X681" s="36" t="s">
        <v>128</v>
      </c>
      <c r="Y681" s="37" t="s">
        <v>110</v>
      </c>
      <c r="Z681" s="37" t="s">
        <v>110</v>
      </c>
      <c r="AA681" s="37" t="s">
        <v>129</v>
      </c>
      <c r="AB681" s="37" t="s">
        <v>129</v>
      </c>
      <c r="AC681" s="37" t="s">
        <v>129</v>
      </c>
      <c r="AD681" s="37">
        <v>110</v>
      </c>
      <c r="AE681" s="37">
        <v>336</v>
      </c>
      <c r="AF681" s="37">
        <v>1986</v>
      </c>
      <c r="AG681" s="36" t="s">
        <v>2230</v>
      </c>
      <c r="AH681" s="36" t="s">
        <v>2265</v>
      </c>
      <c r="AI681" s="37"/>
      <c r="AJ681" s="65"/>
      <c r="AK681" s="37"/>
      <c r="AL681" s="37"/>
      <c r="AM681" s="37"/>
      <c r="AN681" s="37"/>
      <c r="AO681" s="37"/>
    </row>
    <row r="682" ht="82" customHeight="1" spans="1:41">
      <c r="A682" s="106" t="s">
        <v>2225</v>
      </c>
      <c r="B682" s="36" t="s">
        <v>2266</v>
      </c>
      <c r="C682" s="36" t="s">
        <v>2267</v>
      </c>
      <c r="D682" s="36" t="s">
        <v>136</v>
      </c>
      <c r="E682" s="36" t="s">
        <v>167</v>
      </c>
      <c r="F682" s="80" t="s">
        <v>131</v>
      </c>
      <c r="G682" s="36" t="s">
        <v>1864</v>
      </c>
      <c r="H682" s="36" t="s">
        <v>2229</v>
      </c>
      <c r="I682" s="36"/>
      <c r="J682" s="36">
        <v>14</v>
      </c>
      <c r="K682" s="36"/>
      <c r="L682" s="36"/>
      <c r="M682" s="36"/>
      <c r="N682" s="36"/>
      <c r="O682" s="36"/>
      <c r="P682" s="36">
        <v>14</v>
      </c>
      <c r="Q682" s="36"/>
      <c r="R682" s="36"/>
      <c r="S682" s="36"/>
      <c r="T682" s="36"/>
      <c r="U682" s="36"/>
      <c r="V682" s="36"/>
      <c r="W682" s="36"/>
      <c r="X682" s="36" t="s">
        <v>128</v>
      </c>
      <c r="Y682" s="37" t="s">
        <v>110</v>
      </c>
      <c r="Z682" s="37" t="s">
        <v>110</v>
      </c>
      <c r="AA682" s="37" t="s">
        <v>129</v>
      </c>
      <c r="AB682" s="37" t="s">
        <v>129</v>
      </c>
      <c r="AC682" s="37" t="s">
        <v>129</v>
      </c>
      <c r="AD682" s="37">
        <v>417</v>
      </c>
      <c r="AE682" s="37">
        <v>1377</v>
      </c>
      <c r="AF682" s="37">
        <v>3591</v>
      </c>
      <c r="AG682" s="36" t="s">
        <v>2230</v>
      </c>
      <c r="AH682" s="36" t="s">
        <v>2268</v>
      </c>
      <c r="AI682" s="37"/>
      <c r="AJ682" s="65"/>
      <c r="AK682" s="37"/>
      <c r="AL682" s="37"/>
      <c r="AM682" s="37"/>
      <c r="AN682" s="37"/>
      <c r="AO682" s="37"/>
    </row>
    <row r="683" ht="82" customHeight="1" spans="1:41">
      <c r="A683" s="106" t="s">
        <v>2225</v>
      </c>
      <c r="B683" s="36" t="s">
        <v>2269</v>
      </c>
      <c r="C683" s="36" t="s">
        <v>2270</v>
      </c>
      <c r="D683" s="36" t="s">
        <v>136</v>
      </c>
      <c r="E683" s="36" t="s">
        <v>145</v>
      </c>
      <c r="F683" s="80" t="s">
        <v>131</v>
      </c>
      <c r="G683" s="36" t="s">
        <v>1864</v>
      </c>
      <c r="H683" s="36" t="s">
        <v>2229</v>
      </c>
      <c r="I683" s="36"/>
      <c r="J683" s="36">
        <v>32</v>
      </c>
      <c r="K683" s="36"/>
      <c r="L683" s="36"/>
      <c r="M683" s="36"/>
      <c r="N683" s="36"/>
      <c r="O683" s="36"/>
      <c r="P683" s="36">
        <v>32</v>
      </c>
      <c r="Q683" s="36"/>
      <c r="R683" s="36"/>
      <c r="S683" s="36"/>
      <c r="T683" s="36"/>
      <c r="U683" s="36"/>
      <c r="V683" s="36"/>
      <c r="W683" s="36"/>
      <c r="X683" s="36" t="s">
        <v>128</v>
      </c>
      <c r="Y683" s="37" t="s">
        <v>110</v>
      </c>
      <c r="Z683" s="37" t="s">
        <v>110</v>
      </c>
      <c r="AA683" s="37" t="s">
        <v>129</v>
      </c>
      <c r="AB683" s="37" t="s">
        <v>129</v>
      </c>
      <c r="AC683" s="37" t="s">
        <v>129</v>
      </c>
      <c r="AD683" s="37">
        <v>156</v>
      </c>
      <c r="AE683" s="37">
        <v>495</v>
      </c>
      <c r="AF683" s="37">
        <v>2407</v>
      </c>
      <c r="AG683" s="36" t="s">
        <v>2230</v>
      </c>
      <c r="AH683" s="36" t="s">
        <v>2271</v>
      </c>
      <c r="AI683" s="37"/>
      <c r="AJ683" s="65"/>
      <c r="AK683" s="37"/>
      <c r="AL683" s="37"/>
      <c r="AM683" s="37"/>
      <c r="AN683" s="37"/>
      <c r="AO683" s="37"/>
    </row>
    <row r="684" ht="82" customHeight="1" spans="1:41">
      <c r="A684" s="106" t="s">
        <v>2225</v>
      </c>
      <c r="B684" s="36" t="s">
        <v>2272</v>
      </c>
      <c r="C684" s="36" t="s">
        <v>2273</v>
      </c>
      <c r="D684" s="36" t="s">
        <v>136</v>
      </c>
      <c r="E684" s="36" t="s">
        <v>167</v>
      </c>
      <c r="F684" s="80" t="s">
        <v>131</v>
      </c>
      <c r="G684" s="36" t="s">
        <v>1864</v>
      </c>
      <c r="H684" s="36" t="s">
        <v>2229</v>
      </c>
      <c r="I684" s="36"/>
      <c r="J684" s="36">
        <v>54</v>
      </c>
      <c r="K684" s="36"/>
      <c r="L684" s="36"/>
      <c r="M684" s="36"/>
      <c r="N684" s="36"/>
      <c r="O684" s="36"/>
      <c r="P684" s="36">
        <v>54</v>
      </c>
      <c r="Q684" s="36"/>
      <c r="R684" s="36"/>
      <c r="S684" s="36"/>
      <c r="T684" s="36"/>
      <c r="U684" s="36"/>
      <c r="V684" s="36"/>
      <c r="W684" s="36"/>
      <c r="X684" s="36" t="s">
        <v>128</v>
      </c>
      <c r="Y684" s="37" t="s">
        <v>110</v>
      </c>
      <c r="Z684" s="37" t="s">
        <v>110</v>
      </c>
      <c r="AA684" s="37" t="s">
        <v>129</v>
      </c>
      <c r="AB684" s="37" t="s">
        <v>129</v>
      </c>
      <c r="AC684" s="37" t="s">
        <v>129</v>
      </c>
      <c r="AD684" s="37">
        <v>417</v>
      </c>
      <c r="AE684" s="37">
        <v>1377</v>
      </c>
      <c r="AF684" s="37">
        <v>3591</v>
      </c>
      <c r="AG684" s="36" t="s">
        <v>2230</v>
      </c>
      <c r="AH684" s="36" t="s">
        <v>2274</v>
      </c>
      <c r="AI684" s="37"/>
      <c r="AJ684" s="65"/>
      <c r="AK684" s="37"/>
      <c r="AL684" s="37"/>
      <c r="AM684" s="37"/>
      <c r="AN684" s="37"/>
      <c r="AO684" s="37"/>
    </row>
    <row r="685" ht="82" customHeight="1" spans="1:41">
      <c r="A685" s="106" t="s">
        <v>2225</v>
      </c>
      <c r="B685" s="36" t="s">
        <v>2275</v>
      </c>
      <c r="C685" s="36" t="s">
        <v>2276</v>
      </c>
      <c r="D685" s="36" t="s">
        <v>788</v>
      </c>
      <c r="E685" s="36" t="s">
        <v>1095</v>
      </c>
      <c r="F685" s="80" t="s">
        <v>131</v>
      </c>
      <c r="G685" s="36" t="s">
        <v>1864</v>
      </c>
      <c r="H685" s="36" t="s">
        <v>2229</v>
      </c>
      <c r="I685" s="36"/>
      <c r="J685" s="36">
        <v>72</v>
      </c>
      <c r="K685" s="36"/>
      <c r="L685" s="36"/>
      <c r="M685" s="36"/>
      <c r="N685" s="36"/>
      <c r="O685" s="36"/>
      <c r="P685" s="36">
        <v>72</v>
      </c>
      <c r="Q685" s="36"/>
      <c r="R685" s="36"/>
      <c r="S685" s="36"/>
      <c r="T685" s="36"/>
      <c r="U685" s="36"/>
      <c r="V685" s="36"/>
      <c r="W685" s="36"/>
      <c r="X685" s="36" t="s">
        <v>128</v>
      </c>
      <c r="Y685" s="37" t="s">
        <v>110</v>
      </c>
      <c r="Z685" s="37" t="s">
        <v>110</v>
      </c>
      <c r="AA685" s="37" t="s">
        <v>129</v>
      </c>
      <c r="AB685" s="37" t="s">
        <v>129</v>
      </c>
      <c r="AC685" s="37" t="s">
        <v>129</v>
      </c>
      <c r="AD685" s="37">
        <v>157</v>
      </c>
      <c r="AE685" s="37">
        <v>489</v>
      </c>
      <c r="AF685" s="37">
        <v>1828</v>
      </c>
      <c r="AG685" s="36" t="s">
        <v>2230</v>
      </c>
      <c r="AH685" s="36" t="s">
        <v>2277</v>
      </c>
      <c r="AI685" s="37"/>
      <c r="AJ685" s="65"/>
      <c r="AK685" s="37"/>
      <c r="AL685" s="37"/>
      <c r="AM685" s="37"/>
      <c r="AN685" s="37"/>
      <c r="AO685" s="37"/>
    </row>
    <row r="686" ht="82" customHeight="1" spans="1:41">
      <c r="A686" s="106" t="s">
        <v>2225</v>
      </c>
      <c r="B686" s="36" t="s">
        <v>2278</v>
      </c>
      <c r="C686" s="36" t="s">
        <v>2279</v>
      </c>
      <c r="D686" s="36" t="s">
        <v>788</v>
      </c>
      <c r="E686" s="36" t="s">
        <v>795</v>
      </c>
      <c r="F686" s="80" t="s">
        <v>131</v>
      </c>
      <c r="G686" s="36" t="s">
        <v>1864</v>
      </c>
      <c r="H686" s="36" t="s">
        <v>2229</v>
      </c>
      <c r="I686" s="36"/>
      <c r="J686" s="36">
        <v>60</v>
      </c>
      <c r="K686" s="36"/>
      <c r="L686" s="36"/>
      <c r="M686" s="36"/>
      <c r="N686" s="36"/>
      <c r="O686" s="36"/>
      <c r="P686" s="36">
        <v>60</v>
      </c>
      <c r="Q686" s="36"/>
      <c r="R686" s="36"/>
      <c r="S686" s="36"/>
      <c r="T686" s="36"/>
      <c r="U686" s="36"/>
      <c r="V686" s="36"/>
      <c r="W686" s="36"/>
      <c r="X686" s="36" t="s">
        <v>128</v>
      </c>
      <c r="Y686" s="37" t="s">
        <v>110</v>
      </c>
      <c r="Z686" s="37" t="s">
        <v>110</v>
      </c>
      <c r="AA686" s="37" t="s">
        <v>129</v>
      </c>
      <c r="AB686" s="37" t="s">
        <v>129</v>
      </c>
      <c r="AC686" s="37" t="s">
        <v>129</v>
      </c>
      <c r="AD686" s="37">
        <v>92</v>
      </c>
      <c r="AE686" s="37">
        <v>260</v>
      </c>
      <c r="AF686" s="37">
        <v>1204</v>
      </c>
      <c r="AG686" s="36" t="s">
        <v>2230</v>
      </c>
      <c r="AH686" s="36" t="s">
        <v>2280</v>
      </c>
      <c r="AI686" s="37"/>
      <c r="AJ686" s="65"/>
      <c r="AK686" s="37"/>
      <c r="AL686" s="37"/>
      <c r="AM686" s="37"/>
      <c r="AN686" s="37"/>
      <c r="AO686" s="37"/>
    </row>
    <row r="687" ht="82" customHeight="1" spans="1:41">
      <c r="A687" s="106" t="s">
        <v>2225</v>
      </c>
      <c r="B687" s="36" t="s">
        <v>2281</v>
      </c>
      <c r="C687" s="36" t="s">
        <v>2251</v>
      </c>
      <c r="D687" s="36" t="s">
        <v>788</v>
      </c>
      <c r="E687" s="36" t="s">
        <v>1064</v>
      </c>
      <c r="F687" s="80" t="s">
        <v>131</v>
      </c>
      <c r="G687" s="36" t="s">
        <v>1864</v>
      </c>
      <c r="H687" s="36" t="s">
        <v>2229</v>
      </c>
      <c r="I687" s="36"/>
      <c r="J687" s="36">
        <v>12</v>
      </c>
      <c r="K687" s="36"/>
      <c r="L687" s="36"/>
      <c r="M687" s="36"/>
      <c r="N687" s="36"/>
      <c r="O687" s="36"/>
      <c r="P687" s="36">
        <v>12</v>
      </c>
      <c r="Q687" s="36"/>
      <c r="R687" s="36"/>
      <c r="S687" s="36"/>
      <c r="T687" s="36"/>
      <c r="U687" s="36"/>
      <c r="V687" s="36"/>
      <c r="W687" s="36"/>
      <c r="X687" s="36" t="s">
        <v>128</v>
      </c>
      <c r="Y687" s="37" t="s">
        <v>110</v>
      </c>
      <c r="Z687" s="37" t="s">
        <v>110</v>
      </c>
      <c r="AA687" s="37" t="s">
        <v>129</v>
      </c>
      <c r="AB687" s="37" t="s">
        <v>129</v>
      </c>
      <c r="AC687" s="37" t="s">
        <v>129</v>
      </c>
      <c r="AD687" s="37">
        <v>128</v>
      </c>
      <c r="AE687" s="37">
        <v>444</v>
      </c>
      <c r="AF687" s="37">
        <v>1487</v>
      </c>
      <c r="AG687" s="36" t="s">
        <v>2230</v>
      </c>
      <c r="AH687" s="36" t="s">
        <v>2282</v>
      </c>
      <c r="AI687" s="37"/>
      <c r="AJ687" s="65"/>
      <c r="AK687" s="37"/>
      <c r="AL687" s="37"/>
      <c r="AM687" s="37"/>
      <c r="AN687" s="37"/>
      <c r="AO687" s="37"/>
    </row>
    <row r="688" ht="82" customHeight="1" spans="1:41">
      <c r="A688" s="106" t="s">
        <v>2225</v>
      </c>
      <c r="B688" s="36" t="s">
        <v>2283</v>
      </c>
      <c r="C688" s="36" t="s">
        <v>2284</v>
      </c>
      <c r="D688" s="36" t="s">
        <v>788</v>
      </c>
      <c r="E688" s="36" t="s">
        <v>1510</v>
      </c>
      <c r="F688" s="80" t="s">
        <v>131</v>
      </c>
      <c r="G688" s="36" t="s">
        <v>1864</v>
      </c>
      <c r="H688" s="36" t="s">
        <v>2229</v>
      </c>
      <c r="I688" s="36"/>
      <c r="J688" s="36">
        <v>44</v>
      </c>
      <c r="K688" s="36"/>
      <c r="L688" s="36"/>
      <c r="M688" s="36"/>
      <c r="N688" s="36"/>
      <c r="O688" s="36"/>
      <c r="P688" s="36">
        <v>44</v>
      </c>
      <c r="Q688" s="36"/>
      <c r="R688" s="36"/>
      <c r="S688" s="36"/>
      <c r="T688" s="36"/>
      <c r="U688" s="36"/>
      <c r="V688" s="36"/>
      <c r="W688" s="36"/>
      <c r="X688" s="36" t="s">
        <v>128</v>
      </c>
      <c r="Y688" s="37" t="s">
        <v>110</v>
      </c>
      <c r="Z688" s="37" t="s">
        <v>110</v>
      </c>
      <c r="AA688" s="37" t="s">
        <v>129</v>
      </c>
      <c r="AB688" s="37" t="s">
        <v>129</v>
      </c>
      <c r="AC688" s="37" t="s">
        <v>129</v>
      </c>
      <c r="AD688" s="37">
        <v>116</v>
      </c>
      <c r="AE688" s="37">
        <v>375</v>
      </c>
      <c r="AF688" s="37">
        <v>1274</v>
      </c>
      <c r="AG688" s="36" t="s">
        <v>2230</v>
      </c>
      <c r="AH688" s="36" t="s">
        <v>2285</v>
      </c>
      <c r="AI688" s="37"/>
      <c r="AJ688" s="65"/>
      <c r="AK688" s="37"/>
      <c r="AL688" s="37"/>
      <c r="AM688" s="37"/>
      <c r="AN688" s="37"/>
      <c r="AO688" s="37"/>
    </row>
    <row r="689" ht="82" customHeight="1" spans="1:41">
      <c r="A689" s="106" t="s">
        <v>2225</v>
      </c>
      <c r="B689" s="36" t="s">
        <v>2286</v>
      </c>
      <c r="C689" s="36" t="s">
        <v>2246</v>
      </c>
      <c r="D689" s="36" t="s">
        <v>788</v>
      </c>
      <c r="E689" s="36" t="s">
        <v>1064</v>
      </c>
      <c r="F689" s="80" t="s">
        <v>131</v>
      </c>
      <c r="G689" s="36" t="s">
        <v>1864</v>
      </c>
      <c r="H689" s="36" t="s">
        <v>2229</v>
      </c>
      <c r="I689" s="36"/>
      <c r="J689" s="36">
        <v>70</v>
      </c>
      <c r="K689" s="36"/>
      <c r="L689" s="36"/>
      <c r="M689" s="36"/>
      <c r="N689" s="36"/>
      <c r="O689" s="36"/>
      <c r="P689" s="36">
        <v>70</v>
      </c>
      <c r="Q689" s="36"/>
      <c r="R689" s="36"/>
      <c r="S689" s="36"/>
      <c r="T689" s="36"/>
      <c r="U689" s="36"/>
      <c r="V689" s="36"/>
      <c r="W689" s="36"/>
      <c r="X689" s="36" t="s">
        <v>128</v>
      </c>
      <c r="Y689" s="37" t="s">
        <v>110</v>
      </c>
      <c r="Z689" s="37" t="s">
        <v>110</v>
      </c>
      <c r="AA689" s="37" t="s">
        <v>129</v>
      </c>
      <c r="AB689" s="37" t="s">
        <v>129</v>
      </c>
      <c r="AC689" s="37" t="s">
        <v>129</v>
      </c>
      <c r="AD689" s="37">
        <v>128</v>
      </c>
      <c r="AE689" s="37">
        <v>444</v>
      </c>
      <c r="AF689" s="37">
        <v>1487</v>
      </c>
      <c r="AG689" s="36" t="s">
        <v>2230</v>
      </c>
      <c r="AH689" s="36" t="s">
        <v>2287</v>
      </c>
      <c r="AI689" s="37"/>
      <c r="AJ689" s="65"/>
      <c r="AK689" s="37"/>
      <c r="AL689" s="37"/>
      <c r="AM689" s="37"/>
      <c r="AN689" s="37"/>
      <c r="AO689" s="37"/>
    </row>
    <row r="690" s="6" customFormat="1" ht="82" customHeight="1" spans="1:41">
      <c r="A690" s="106" t="s">
        <v>2225</v>
      </c>
      <c r="B690" s="36" t="s">
        <v>2288</v>
      </c>
      <c r="C690" s="36" t="s">
        <v>2284</v>
      </c>
      <c r="D690" s="36" t="s">
        <v>219</v>
      </c>
      <c r="E690" s="36" t="s">
        <v>626</v>
      </c>
      <c r="F690" s="80" t="s">
        <v>131</v>
      </c>
      <c r="G690" s="36" t="s">
        <v>1864</v>
      </c>
      <c r="H690" s="36" t="s">
        <v>2229</v>
      </c>
      <c r="I690" s="36"/>
      <c r="J690" s="36">
        <v>44</v>
      </c>
      <c r="K690" s="36"/>
      <c r="L690" s="36"/>
      <c r="M690" s="36"/>
      <c r="N690" s="36"/>
      <c r="O690" s="36"/>
      <c r="P690" s="36">
        <v>44</v>
      </c>
      <c r="Q690" s="36"/>
      <c r="R690" s="36"/>
      <c r="S690" s="36"/>
      <c r="T690" s="36"/>
      <c r="U690" s="36"/>
      <c r="V690" s="36"/>
      <c r="W690" s="36"/>
      <c r="X690" s="36" t="s">
        <v>128</v>
      </c>
      <c r="Y690" s="37" t="s">
        <v>110</v>
      </c>
      <c r="Z690" s="37" t="s">
        <v>110</v>
      </c>
      <c r="AA690" s="37" t="s">
        <v>129</v>
      </c>
      <c r="AB690" s="37" t="s">
        <v>129</v>
      </c>
      <c r="AC690" s="37" t="s">
        <v>129</v>
      </c>
      <c r="AD690" s="37">
        <v>360</v>
      </c>
      <c r="AE690" s="37">
        <v>1119</v>
      </c>
      <c r="AF690" s="37">
        <v>2895</v>
      </c>
      <c r="AG690" s="36" t="s">
        <v>2230</v>
      </c>
      <c r="AH690" s="36" t="s">
        <v>2289</v>
      </c>
      <c r="AI690" s="37"/>
      <c r="AJ690" s="65"/>
      <c r="AK690" s="37"/>
      <c r="AL690" s="37"/>
      <c r="AM690" s="37"/>
      <c r="AN690" s="37"/>
      <c r="AO690" s="37"/>
    </row>
    <row r="691" s="6" customFormat="1" ht="82" customHeight="1" spans="1:41">
      <c r="A691" s="36" t="s">
        <v>2290</v>
      </c>
      <c r="B691" s="36" t="s">
        <v>2291</v>
      </c>
      <c r="C691" s="36" t="s">
        <v>2292</v>
      </c>
      <c r="D691" s="36" t="s">
        <v>179</v>
      </c>
      <c r="E691" s="36" t="s">
        <v>355</v>
      </c>
      <c r="F691" s="36" t="s">
        <v>131</v>
      </c>
      <c r="G691" s="36" t="s">
        <v>1864</v>
      </c>
      <c r="H691" s="36" t="s">
        <v>1891</v>
      </c>
      <c r="I691" s="36"/>
      <c r="J691" s="120">
        <v>1760</v>
      </c>
      <c r="K691" s="120"/>
      <c r="L691" s="120"/>
      <c r="M691" s="120"/>
      <c r="N691" s="120"/>
      <c r="O691" s="120"/>
      <c r="P691" s="120">
        <v>1760</v>
      </c>
      <c r="Q691" s="120"/>
      <c r="R691" s="120"/>
      <c r="S691" s="120"/>
      <c r="T691" s="120"/>
      <c r="U691" s="120"/>
      <c r="V691" s="36"/>
      <c r="W691" s="36"/>
      <c r="X691" s="36" t="s">
        <v>128</v>
      </c>
      <c r="Y691" s="36" t="s">
        <v>110</v>
      </c>
      <c r="Z691" s="36" t="s">
        <v>110</v>
      </c>
      <c r="AA691" s="36" t="s">
        <v>129</v>
      </c>
      <c r="AB691" s="36" t="s">
        <v>129</v>
      </c>
      <c r="AC691" s="36" t="s">
        <v>129</v>
      </c>
      <c r="AD691" s="36">
        <v>135</v>
      </c>
      <c r="AE691" s="36">
        <v>368</v>
      </c>
      <c r="AF691" s="36">
        <v>685</v>
      </c>
      <c r="AG691" s="36" t="s">
        <v>2230</v>
      </c>
      <c r="AH691" s="36" t="s">
        <v>2293</v>
      </c>
      <c r="AI691" s="37" t="s">
        <v>2294</v>
      </c>
      <c r="AJ691" s="110"/>
      <c r="AK691" s="36"/>
      <c r="AL691" s="36"/>
      <c r="AM691" s="36"/>
      <c r="AN691" s="36"/>
      <c r="AO691" s="36"/>
    </row>
    <row r="692" s="6" customFormat="1" ht="82" customHeight="1" spans="1:41">
      <c r="A692" s="37"/>
      <c r="B692" s="37" t="s">
        <v>2295</v>
      </c>
      <c r="C692" s="36" t="s">
        <v>2296</v>
      </c>
      <c r="D692" s="37" t="s">
        <v>192</v>
      </c>
      <c r="E692" s="37" t="s">
        <v>193</v>
      </c>
      <c r="F692" s="80" t="s">
        <v>131</v>
      </c>
      <c r="G692" s="36" t="s">
        <v>1864</v>
      </c>
      <c r="H692" s="37" t="s">
        <v>2229</v>
      </c>
      <c r="I692" s="37"/>
      <c r="J692" s="37">
        <v>1440</v>
      </c>
      <c r="K692" s="37"/>
      <c r="L692" s="37"/>
      <c r="M692" s="37"/>
      <c r="N692" s="37"/>
      <c r="O692" s="37"/>
      <c r="P692" s="37">
        <v>1440</v>
      </c>
      <c r="Q692" s="37"/>
      <c r="R692" s="37"/>
      <c r="S692" s="37"/>
      <c r="T692" s="37"/>
      <c r="U692" s="37"/>
      <c r="V692" s="37"/>
      <c r="W692" s="37"/>
      <c r="X692" s="37" t="s">
        <v>128</v>
      </c>
      <c r="Y692" s="37" t="s">
        <v>110</v>
      </c>
      <c r="Z692" s="37" t="s">
        <v>129</v>
      </c>
      <c r="AA692" s="37" t="s">
        <v>129</v>
      </c>
      <c r="AB692" s="37" t="s">
        <v>129</v>
      </c>
      <c r="AC692" s="37" t="s">
        <v>129</v>
      </c>
      <c r="AD692" s="37">
        <v>121</v>
      </c>
      <c r="AE692" s="37">
        <v>335</v>
      </c>
      <c r="AF692" s="37">
        <v>1743</v>
      </c>
      <c r="AG692" s="37" t="s">
        <v>2230</v>
      </c>
      <c r="AH692" s="37" t="s">
        <v>2297</v>
      </c>
      <c r="AI692" s="37"/>
      <c r="AJ692" s="65"/>
      <c r="AK692" s="37"/>
      <c r="AL692" s="37"/>
      <c r="AM692" s="37"/>
      <c r="AN692" s="37"/>
      <c r="AO692" s="37"/>
    </row>
    <row r="693" s="10" customFormat="1" ht="63" customHeight="1" spans="1:16372">
      <c r="A693" s="36"/>
      <c r="B693" s="36" t="s">
        <v>2298</v>
      </c>
      <c r="C693" s="37" t="s">
        <v>2299</v>
      </c>
      <c r="D693" s="37" t="s">
        <v>788</v>
      </c>
      <c r="E693" s="37" t="s">
        <v>1101</v>
      </c>
      <c r="F693" s="37">
        <v>2020</v>
      </c>
      <c r="G693" s="37" t="s">
        <v>1864</v>
      </c>
      <c r="H693" s="37" t="s">
        <v>1262</v>
      </c>
      <c r="I693" s="37"/>
      <c r="J693" s="37">
        <v>155</v>
      </c>
      <c r="K693" s="37"/>
      <c r="L693" s="37"/>
      <c r="M693" s="37"/>
      <c r="N693" s="37"/>
      <c r="O693" s="37"/>
      <c r="P693" s="37">
        <v>100</v>
      </c>
      <c r="Q693" s="37"/>
      <c r="R693" s="37"/>
      <c r="S693" s="37"/>
      <c r="T693" s="37"/>
      <c r="U693" s="37"/>
      <c r="V693" s="37"/>
      <c r="W693" s="37">
        <v>55</v>
      </c>
      <c r="X693" s="37" t="s">
        <v>128</v>
      </c>
      <c r="Y693" s="37" t="s">
        <v>110</v>
      </c>
      <c r="Z693" s="37" t="s">
        <v>110</v>
      </c>
      <c r="AA693" s="37" t="s">
        <v>129</v>
      </c>
      <c r="AB693" s="51" t="s">
        <v>129</v>
      </c>
      <c r="AC693" s="37" t="s">
        <v>129</v>
      </c>
      <c r="AD693" s="36" t="s">
        <v>2300</v>
      </c>
      <c r="AE693" s="36" t="s">
        <v>2301</v>
      </c>
      <c r="AF693" s="36" t="s">
        <v>2302</v>
      </c>
      <c r="AG693" s="37" t="s">
        <v>2303</v>
      </c>
      <c r="AH693" s="37" t="s">
        <v>2304</v>
      </c>
      <c r="AI693" s="37"/>
      <c r="AJ693" s="65"/>
      <c r="AK693" s="37" t="s">
        <v>1864</v>
      </c>
      <c r="AL693" s="98"/>
      <c r="AM693" s="98"/>
      <c r="AN693" s="98"/>
      <c r="AO693" s="98"/>
      <c r="XEM693" s="21"/>
      <c r="XEN693" s="21"/>
      <c r="XEO693" s="21"/>
      <c r="XEP693" s="21"/>
      <c r="XEQ693" s="21"/>
      <c r="XER693" s="21"/>
    </row>
    <row r="694" s="7" customFormat="1" ht="73" customHeight="1" spans="1:41">
      <c r="A694" s="106"/>
      <c r="B694" s="88" t="s">
        <v>2305</v>
      </c>
      <c r="C694" s="88" t="s">
        <v>2306</v>
      </c>
      <c r="D694" s="88" t="s">
        <v>179</v>
      </c>
      <c r="E694" s="88" t="s">
        <v>180</v>
      </c>
      <c r="F694" s="88" t="s">
        <v>131</v>
      </c>
      <c r="G694" s="88" t="s">
        <v>1864</v>
      </c>
      <c r="H694" s="88" t="s">
        <v>360</v>
      </c>
      <c r="I694" s="88"/>
      <c r="J694" s="119">
        <v>50</v>
      </c>
      <c r="K694" s="88"/>
      <c r="L694" s="88"/>
      <c r="M694" s="88"/>
      <c r="N694" s="88"/>
      <c r="O694" s="88"/>
      <c r="P694" s="119">
        <v>50</v>
      </c>
      <c r="Q694" s="88"/>
      <c r="R694" s="88"/>
      <c r="S694" s="88"/>
      <c r="T694" s="88"/>
      <c r="U694" s="88"/>
      <c r="V694" s="88"/>
      <c r="W694" s="88"/>
      <c r="X694" s="88" t="s">
        <v>128</v>
      </c>
      <c r="Y694" s="88" t="s">
        <v>110</v>
      </c>
      <c r="Z694" s="81" t="s">
        <v>110</v>
      </c>
      <c r="AA694" s="81" t="s">
        <v>129</v>
      </c>
      <c r="AB694" s="81" t="s">
        <v>129</v>
      </c>
      <c r="AC694" s="81" t="s">
        <v>129</v>
      </c>
      <c r="AD694" s="88" t="s">
        <v>2307</v>
      </c>
      <c r="AE694" s="88" t="s">
        <v>2308</v>
      </c>
      <c r="AF694" s="81">
        <v>1102</v>
      </c>
      <c r="AG694" s="88" t="s">
        <v>2230</v>
      </c>
      <c r="AH694" s="36" t="s">
        <v>2309</v>
      </c>
      <c r="AI694" s="81"/>
      <c r="AJ694" s="132"/>
      <c r="AK694" s="81"/>
      <c r="AL694" s="81"/>
      <c r="AM694" s="81"/>
      <c r="AN694" s="81"/>
      <c r="AO694" s="81"/>
    </row>
    <row r="695" s="7" customFormat="1" ht="73" customHeight="1" spans="1:41">
      <c r="A695" s="106"/>
      <c r="B695" s="87" t="s">
        <v>2310</v>
      </c>
      <c r="C695" s="80" t="s">
        <v>2306</v>
      </c>
      <c r="D695" s="87" t="s">
        <v>136</v>
      </c>
      <c r="E695" s="87" t="s">
        <v>559</v>
      </c>
      <c r="F695" s="88" t="s">
        <v>131</v>
      </c>
      <c r="G695" s="88" t="s">
        <v>1864</v>
      </c>
      <c r="H695" s="88" t="s">
        <v>2229</v>
      </c>
      <c r="I695" s="88"/>
      <c r="J695" s="119">
        <v>65</v>
      </c>
      <c r="K695" s="88"/>
      <c r="L695" s="88"/>
      <c r="M695" s="88"/>
      <c r="N695" s="88"/>
      <c r="O695" s="88"/>
      <c r="P695" s="119">
        <v>65</v>
      </c>
      <c r="Q695" s="88"/>
      <c r="R695" s="88"/>
      <c r="S695" s="88"/>
      <c r="T695" s="88"/>
      <c r="U695" s="88"/>
      <c r="V695" s="88"/>
      <c r="W695" s="88"/>
      <c r="X695" s="88" t="s">
        <v>128</v>
      </c>
      <c r="Y695" s="88" t="s">
        <v>110</v>
      </c>
      <c r="Z695" s="81" t="s">
        <v>110</v>
      </c>
      <c r="AA695" s="81" t="s">
        <v>129</v>
      </c>
      <c r="AB695" s="81" t="s">
        <v>129</v>
      </c>
      <c r="AC695" s="81" t="s">
        <v>129</v>
      </c>
      <c r="AD695" s="81">
        <v>149</v>
      </c>
      <c r="AE695" s="81">
        <v>512</v>
      </c>
      <c r="AF695" s="81">
        <v>1296</v>
      </c>
      <c r="AG695" s="88" t="s">
        <v>2230</v>
      </c>
      <c r="AH695" s="36" t="s">
        <v>2311</v>
      </c>
      <c r="AI695" s="81"/>
      <c r="AJ695" s="132"/>
      <c r="AK695" s="81"/>
      <c r="AL695" s="81"/>
      <c r="AM695" s="81"/>
      <c r="AN695" s="81"/>
      <c r="AO695" s="81"/>
    </row>
    <row r="696" s="7" customFormat="1" ht="73" customHeight="1" spans="1:41">
      <c r="A696" s="106"/>
      <c r="B696" s="87" t="s">
        <v>2312</v>
      </c>
      <c r="C696" s="80" t="s">
        <v>2313</v>
      </c>
      <c r="D696" s="87" t="s">
        <v>136</v>
      </c>
      <c r="E696" s="87" t="s">
        <v>559</v>
      </c>
      <c r="F696" s="88" t="s">
        <v>131</v>
      </c>
      <c r="G696" s="88" t="s">
        <v>1864</v>
      </c>
      <c r="H696" s="88" t="s">
        <v>2229</v>
      </c>
      <c r="I696" s="88"/>
      <c r="J696" s="119">
        <v>338</v>
      </c>
      <c r="K696" s="88"/>
      <c r="L696" s="88"/>
      <c r="M696" s="88"/>
      <c r="N696" s="88"/>
      <c r="O696" s="88"/>
      <c r="P696" s="119">
        <v>338</v>
      </c>
      <c r="Q696" s="88"/>
      <c r="R696" s="88"/>
      <c r="S696" s="88"/>
      <c r="T696" s="88"/>
      <c r="U696" s="88"/>
      <c r="V696" s="88"/>
      <c r="W696" s="88"/>
      <c r="X696" s="88" t="s">
        <v>128</v>
      </c>
      <c r="Y696" s="88" t="s">
        <v>110</v>
      </c>
      <c r="Z696" s="81" t="s">
        <v>110</v>
      </c>
      <c r="AA696" s="81" t="s">
        <v>129</v>
      </c>
      <c r="AB696" s="81" t="s">
        <v>129</v>
      </c>
      <c r="AC696" s="81" t="s">
        <v>129</v>
      </c>
      <c r="AD696" s="81">
        <v>149</v>
      </c>
      <c r="AE696" s="81">
        <v>512</v>
      </c>
      <c r="AF696" s="81">
        <v>1296</v>
      </c>
      <c r="AG696" s="88" t="s">
        <v>2230</v>
      </c>
      <c r="AH696" s="36" t="s">
        <v>2314</v>
      </c>
      <c r="AI696" s="81"/>
      <c r="AJ696" s="132"/>
      <c r="AK696" s="81"/>
      <c r="AL696" s="81"/>
      <c r="AM696" s="81"/>
      <c r="AN696" s="81"/>
      <c r="AO696" s="81"/>
    </row>
    <row r="697" s="7" customFormat="1" ht="73" customHeight="1" spans="1:41">
      <c r="A697" s="106"/>
      <c r="B697" s="87" t="s">
        <v>2315</v>
      </c>
      <c r="C697" s="80" t="s">
        <v>2316</v>
      </c>
      <c r="D697" s="87" t="s">
        <v>136</v>
      </c>
      <c r="E697" s="87" t="s">
        <v>542</v>
      </c>
      <c r="F697" s="88" t="s">
        <v>131</v>
      </c>
      <c r="G697" s="88" t="s">
        <v>1864</v>
      </c>
      <c r="H697" s="88" t="s">
        <v>2229</v>
      </c>
      <c r="I697" s="88"/>
      <c r="J697" s="119">
        <v>78</v>
      </c>
      <c r="K697" s="88"/>
      <c r="L697" s="88"/>
      <c r="M697" s="88"/>
      <c r="N697" s="88"/>
      <c r="O697" s="88"/>
      <c r="P697" s="119">
        <v>78</v>
      </c>
      <c r="Q697" s="88"/>
      <c r="R697" s="88"/>
      <c r="S697" s="88"/>
      <c r="T697" s="88"/>
      <c r="U697" s="88"/>
      <c r="V697" s="88"/>
      <c r="W697" s="88"/>
      <c r="X697" s="88" t="s">
        <v>128</v>
      </c>
      <c r="Y697" s="88" t="s">
        <v>110</v>
      </c>
      <c r="Z697" s="81" t="s">
        <v>110</v>
      </c>
      <c r="AA697" s="81" t="s">
        <v>129</v>
      </c>
      <c r="AB697" s="81" t="s">
        <v>129</v>
      </c>
      <c r="AC697" s="81" t="s">
        <v>129</v>
      </c>
      <c r="AD697" s="81">
        <v>160</v>
      </c>
      <c r="AE697" s="81">
        <v>444</v>
      </c>
      <c r="AF697" s="81">
        <v>1613</v>
      </c>
      <c r="AG697" s="88" t="s">
        <v>2230</v>
      </c>
      <c r="AH697" s="36" t="s">
        <v>2317</v>
      </c>
      <c r="AI697" s="81"/>
      <c r="AJ697" s="132"/>
      <c r="AK697" s="81"/>
      <c r="AL697" s="81"/>
      <c r="AM697" s="81"/>
      <c r="AN697" s="81"/>
      <c r="AO697" s="81"/>
    </row>
    <row r="698" s="7" customFormat="1" ht="73" customHeight="1" spans="1:41">
      <c r="A698" s="106"/>
      <c r="B698" s="87" t="s">
        <v>2318</v>
      </c>
      <c r="C698" s="80" t="s">
        <v>2319</v>
      </c>
      <c r="D698" s="87" t="s">
        <v>136</v>
      </c>
      <c r="E698" s="87" t="s">
        <v>542</v>
      </c>
      <c r="F698" s="88" t="s">
        <v>131</v>
      </c>
      <c r="G698" s="88" t="s">
        <v>1864</v>
      </c>
      <c r="H698" s="88" t="s">
        <v>2229</v>
      </c>
      <c r="I698" s="88"/>
      <c r="J698" s="119">
        <v>292.5</v>
      </c>
      <c r="K698" s="88"/>
      <c r="L698" s="88"/>
      <c r="M698" s="88"/>
      <c r="N698" s="88"/>
      <c r="O698" s="88"/>
      <c r="P698" s="119">
        <v>292.5</v>
      </c>
      <c r="Q698" s="88"/>
      <c r="R698" s="88"/>
      <c r="S698" s="88"/>
      <c r="T698" s="88"/>
      <c r="U698" s="88"/>
      <c r="V698" s="88"/>
      <c r="W698" s="88"/>
      <c r="X698" s="88" t="s">
        <v>128</v>
      </c>
      <c r="Y698" s="88" t="s">
        <v>110</v>
      </c>
      <c r="Z698" s="81" t="s">
        <v>110</v>
      </c>
      <c r="AA698" s="81" t="s">
        <v>129</v>
      </c>
      <c r="AB698" s="81" t="s">
        <v>129</v>
      </c>
      <c r="AC698" s="81" t="s">
        <v>129</v>
      </c>
      <c r="AD698" s="81">
        <v>160</v>
      </c>
      <c r="AE698" s="81">
        <v>444</v>
      </c>
      <c r="AF698" s="81">
        <v>1613</v>
      </c>
      <c r="AG698" s="88" t="s">
        <v>2230</v>
      </c>
      <c r="AH698" s="36" t="s">
        <v>2320</v>
      </c>
      <c r="AI698" s="81"/>
      <c r="AJ698" s="132"/>
      <c r="AK698" s="81"/>
      <c r="AL698" s="81"/>
      <c r="AM698" s="81"/>
      <c r="AN698" s="81"/>
      <c r="AO698" s="81"/>
    </row>
    <row r="699" s="7" customFormat="1" ht="73" customHeight="1" spans="1:41">
      <c r="A699" s="106"/>
      <c r="B699" s="87" t="s">
        <v>2321</v>
      </c>
      <c r="C699" s="80" t="s">
        <v>2322</v>
      </c>
      <c r="D699" s="87" t="s">
        <v>136</v>
      </c>
      <c r="E699" s="87" t="s">
        <v>2323</v>
      </c>
      <c r="F699" s="88" t="s">
        <v>131</v>
      </c>
      <c r="G699" s="88" t="s">
        <v>1864</v>
      </c>
      <c r="H699" s="88" t="s">
        <v>2229</v>
      </c>
      <c r="I699" s="88"/>
      <c r="J699" s="119">
        <v>429</v>
      </c>
      <c r="K699" s="88"/>
      <c r="L699" s="88"/>
      <c r="M699" s="88"/>
      <c r="N699" s="88"/>
      <c r="O699" s="88"/>
      <c r="P699" s="119">
        <v>429</v>
      </c>
      <c r="Q699" s="88"/>
      <c r="R699" s="88"/>
      <c r="S699" s="88"/>
      <c r="T699" s="88"/>
      <c r="U699" s="88"/>
      <c r="V699" s="88"/>
      <c r="W699" s="88"/>
      <c r="X699" s="88" t="s">
        <v>128</v>
      </c>
      <c r="Y699" s="88" t="s">
        <v>110</v>
      </c>
      <c r="Z699" s="81" t="s">
        <v>110</v>
      </c>
      <c r="AA699" s="81" t="s">
        <v>129</v>
      </c>
      <c r="AB699" s="81" t="s">
        <v>129</v>
      </c>
      <c r="AC699" s="81" t="s">
        <v>129</v>
      </c>
      <c r="AD699" s="81">
        <v>236</v>
      </c>
      <c r="AE699" s="81">
        <v>734</v>
      </c>
      <c r="AF699" s="81">
        <v>3169</v>
      </c>
      <c r="AG699" s="88" t="s">
        <v>2230</v>
      </c>
      <c r="AH699" s="36" t="s">
        <v>2324</v>
      </c>
      <c r="AI699" s="81"/>
      <c r="AJ699" s="132"/>
      <c r="AK699" s="81"/>
      <c r="AL699" s="81"/>
      <c r="AM699" s="81"/>
      <c r="AN699" s="81"/>
      <c r="AO699" s="81"/>
    </row>
    <row r="700" s="7" customFormat="1" ht="73" customHeight="1" spans="1:41">
      <c r="A700" s="106"/>
      <c r="B700" s="87" t="s">
        <v>2325</v>
      </c>
      <c r="C700" s="80" t="s">
        <v>2326</v>
      </c>
      <c r="D700" s="87" t="s">
        <v>136</v>
      </c>
      <c r="E700" s="87" t="s">
        <v>2323</v>
      </c>
      <c r="F700" s="88" t="s">
        <v>131</v>
      </c>
      <c r="G700" s="88" t="s">
        <v>1864</v>
      </c>
      <c r="H700" s="88" t="s">
        <v>2229</v>
      </c>
      <c r="I700" s="88"/>
      <c r="J700" s="119">
        <v>305.5</v>
      </c>
      <c r="K700" s="88"/>
      <c r="L700" s="88"/>
      <c r="M700" s="88"/>
      <c r="N700" s="88"/>
      <c r="O700" s="88"/>
      <c r="P700" s="119">
        <v>305.5</v>
      </c>
      <c r="Q700" s="88"/>
      <c r="R700" s="88"/>
      <c r="S700" s="88"/>
      <c r="T700" s="88"/>
      <c r="U700" s="88"/>
      <c r="V700" s="88"/>
      <c r="W700" s="88"/>
      <c r="X700" s="88" t="s">
        <v>128</v>
      </c>
      <c r="Y700" s="88" t="s">
        <v>110</v>
      </c>
      <c r="Z700" s="81" t="s">
        <v>110</v>
      </c>
      <c r="AA700" s="81" t="s">
        <v>129</v>
      </c>
      <c r="AB700" s="81" t="s">
        <v>129</v>
      </c>
      <c r="AC700" s="81" t="s">
        <v>129</v>
      </c>
      <c r="AD700" s="81">
        <v>236</v>
      </c>
      <c r="AE700" s="81">
        <v>734</v>
      </c>
      <c r="AF700" s="81">
        <v>3169</v>
      </c>
      <c r="AG700" s="88" t="s">
        <v>2230</v>
      </c>
      <c r="AH700" s="36" t="s">
        <v>2327</v>
      </c>
      <c r="AI700" s="81"/>
      <c r="AJ700" s="132"/>
      <c r="AK700" s="81"/>
      <c r="AL700" s="81"/>
      <c r="AM700" s="81"/>
      <c r="AN700" s="81"/>
      <c r="AO700" s="81"/>
    </row>
    <row r="701" s="7" customFormat="1" ht="73" customHeight="1" spans="1:41">
      <c r="A701" s="106"/>
      <c r="B701" s="87" t="s">
        <v>2328</v>
      </c>
      <c r="C701" s="80" t="s">
        <v>2329</v>
      </c>
      <c r="D701" s="87" t="s">
        <v>136</v>
      </c>
      <c r="E701" s="87" t="s">
        <v>2323</v>
      </c>
      <c r="F701" s="88" t="s">
        <v>131</v>
      </c>
      <c r="G701" s="88" t="s">
        <v>1864</v>
      </c>
      <c r="H701" s="88" t="s">
        <v>2229</v>
      </c>
      <c r="I701" s="88"/>
      <c r="J701" s="119">
        <v>260</v>
      </c>
      <c r="K701" s="88"/>
      <c r="L701" s="88"/>
      <c r="M701" s="88"/>
      <c r="N701" s="88"/>
      <c r="O701" s="88"/>
      <c r="P701" s="119">
        <v>260</v>
      </c>
      <c r="Q701" s="88"/>
      <c r="R701" s="88"/>
      <c r="S701" s="88"/>
      <c r="T701" s="88"/>
      <c r="U701" s="88"/>
      <c r="V701" s="88"/>
      <c r="W701" s="88"/>
      <c r="X701" s="88" t="s">
        <v>128</v>
      </c>
      <c r="Y701" s="88" t="s">
        <v>110</v>
      </c>
      <c r="Z701" s="81" t="s">
        <v>110</v>
      </c>
      <c r="AA701" s="81" t="s">
        <v>129</v>
      </c>
      <c r="AB701" s="81" t="s">
        <v>129</v>
      </c>
      <c r="AC701" s="81" t="s">
        <v>129</v>
      </c>
      <c r="AD701" s="81">
        <v>236</v>
      </c>
      <c r="AE701" s="81">
        <v>734</v>
      </c>
      <c r="AF701" s="81">
        <v>3169</v>
      </c>
      <c r="AG701" s="88" t="s">
        <v>2230</v>
      </c>
      <c r="AH701" s="36" t="s">
        <v>2330</v>
      </c>
      <c r="AI701" s="81"/>
      <c r="AJ701" s="132"/>
      <c r="AK701" s="81"/>
      <c r="AL701" s="81"/>
      <c r="AM701" s="81"/>
      <c r="AN701" s="81"/>
      <c r="AO701" s="81"/>
    </row>
    <row r="702" s="7" customFormat="1" ht="73" customHeight="1" spans="1:41">
      <c r="A702" s="106"/>
      <c r="B702" s="87" t="s">
        <v>2331</v>
      </c>
      <c r="C702" s="80" t="s">
        <v>2332</v>
      </c>
      <c r="D702" s="87" t="s">
        <v>136</v>
      </c>
      <c r="E702" s="87" t="s">
        <v>2323</v>
      </c>
      <c r="F702" s="88" t="s">
        <v>131</v>
      </c>
      <c r="G702" s="88" t="s">
        <v>1864</v>
      </c>
      <c r="H702" s="88" t="s">
        <v>2229</v>
      </c>
      <c r="I702" s="88"/>
      <c r="J702" s="119">
        <v>175.5</v>
      </c>
      <c r="K702" s="88"/>
      <c r="L702" s="88"/>
      <c r="M702" s="88"/>
      <c r="N702" s="88"/>
      <c r="O702" s="88"/>
      <c r="P702" s="119">
        <v>175.5</v>
      </c>
      <c r="Q702" s="88"/>
      <c r="R702" s="88"/>
      <c r="S702" s="88"/>
      <c r="T702" s="88"/>
      <c r="U702" s="88"/>
      <c r="V702" s="88"/>
      <c r="W702" s="88"/>
      <c r="X702" s="88" t="s">
        <v>128</v>
      </c>
      <c r="Y702" s="88" t="s">
        <v>110</v>
      </c>
      <c r="Z702" s="81" t="s">
        <v>110</v>
      </c>
      <c r="AA702" s="81" t="s">
        <v>129</v>
      </c>
      <c r="AB702" s="81" t="s">
        <v>129</v>
      </c>
      <c r="AC702" s="81" t="s">
        <v>129</v>
      </c>
      <c r="AD702" s="81">
        <v>236</v>
      </c>
      <c r="AE702" s="81">
        <v>734</v>
      </c>
      <c r="AF702" s="81">
        <v>3169</v>
      </c>
      <c r="AG702" s="88" t="s">
        <v>2230</v>
      </c>
      <c r="AH702" s="36" t="s">
        <v>2333</v>
      </c>
      <c r="AI702" s="81"/>
      <c r="AJ702" s="132"/>
      <c r="AK702" s="81"/>
      <c r="AL702" s="81"/>
      <c r="AM702" s="81"/>
      <c r="AN702" s="81"/>
      <c r="AO702" s="81"/>
    </row>
    <row r="703" s="7" customFormat="1" ht="73" customHeight="1" spans="1:41">
      <c r="A703" s="106"/>
      <c r="B703" s="87" t="s">
        <v>2334</v>
      </c>
      <c r="C703" s="80" t="s">
        <v>2335</v>
      </c>
      <c r="D703" s="87" t="s">
        <v>136</v>
      </c>
      <c r="E703" s="87" t="s">
        <v>441</v>
      </c>
      <c r="F703" s="88" t="s">
        <v>131</v>
      </c>
      <c r="G703" s="88" t="s">
        <v>1864</v>
      </c>
      <c r="H703" s="88" t="s">
        <v>2229</v>
      </c>
      <c r="I703" s="88"/>
      <c r="J703" s="119">
        <v>117</v>
      </c>
      <c r="K703" s="88"/>
      <c r="L703" s="88"/>
      <c r="M703" s="88"/>
      <c r="N703" s="88"/>
      <c r="O703" s="88"/>
      <c r="P703" s="119">
        <v>117</v>
      </c>
      <c r="Q703" s="88"/>
      <c r="R703" s="88"/>
      <c r="S703" s="88"/>
      <c r="T703" s="88"/>
      <c r="U703" s="88"/>
      <c r="V703" s="88"/>
      <c r="W703" s="88"/>
      <c r="X703" s="88" t="s">
        <v>128</v>
      </c>
      <c r="Y703" s="88" t="s">
        <v>110</v>
      </c>
      <c r="Z703" s="81" t="s">
        <v>110</v>
      </c>
      <c r="AA703" s="81" t="s">
        <v>129</v>
      </c>
      <c r="AB703" s="81" t="s">
        <v>129</v>
      </c>
      <c r="AC703" s="81" t="s">
        <v>129</v>
      </c>
      <c r="AD703" s="81">
        <v>124</v>
      </c>
      <c r="AE703" s="81">
        <v>428</v>
      </c>
      <c r="AF703" s="81">
        <v>1194</v>
      </c>
      <c r="AG703" s="88" t="s">
        <v>2230</v>
      </c>
      <c r="AH703" s="36" t="s">
        <v>2336</v>
      </c>
      <c r="AI703" s="81"/>
      <c r="AJ703" s="132"/>
      <c r="AK703" s="81"/>
      <c r="AL703" s="81"/>
      <c r="AM703" s="81"/>
      <c r="AN703" s="81"/>
      <c r="AO703" s="81"/>
    </row>
    <row r="704" s="7" customFormat="1" ht="73" customHeight="1" spans="1:41">
      <c r="A704" s="106"/>
      <c r="B704" s="87" t="s">
        <v>2337</v>
      </c>
      <c r="C704" s="80" t="s">
        <v>2338</v>
      </c>
      <c r="D704" s="87" t="s">
        <v>136</v>
      </c>
      <c r="E704" s="87" t="s">
        <v>441</v>
      </c>
      <c r="F704" s="88" t="s">
        <v>131</v>
      </c>
      <c r="G704" s="88" t="s">
        <v>1864</v>
      </c>
      <c r="H704" s="88" t="s">
        <v>2229</v>
      </c>
      <c r="I704" s="88"/>
      <c r="J704" s="119">
        <v>130</v>
      </c>
      <c r="K704" s="88"/>
      <c r="L704" s="88"/>
      <c r="M704" s="88"/>
      <c r="N704" s="88"/>
      <c r="O704" s="88"/>
      <c r="P704" s="119">
        <v>130</v>
      </c>
      <c r="Q704" s="88"/>
      <c r="R704" s="88"/>
      <c r="S704" s="88"/>
      <c r="T704" s="88"/>
      <c r="U704" s="88"/>
      <c r="V704" s="88"/>
      <c r="W704" s="88"/>
      <c r="X704" s="88" t="s">
        <v>128</v>
      </c>
      <c r="Y704" s="88" t="s">
        <v>110</v>
      </c>
      <c r="Z704" s="81" t="s">
        <v>110</v>
      </c>
      <c r="AA704" s="81" t="s">
        <v>129</v>
      </c>
      <c r="AB704" s="81" t="s">
        <v>129</v>
      </c>
      <c r="AC704" s="81" t="s">
        <v>129</v>
      </c>
      <c r="AD704" s="81">
        <v>124</v>
      </c>
      <c r="AE704" s="81">
        <v>428</v>
      </c>
      <c r="AF704" s="81">
        <v>1194</v>
      </c>
      <c r="AG704" s="88" t="s">
        <v>2230</v>
      </c>
      <c r="AH704" s="36" t="s">
        <v>2339</v>
      </c>
      <c r="AI704" s="81"/>
      <c r="AJ704" s="132"/>
      <c r="AK704" s="81"/>
      <c r="AL704" s="81"/>
      <c r="AM704" s="81"/>
      <c r="AN704" s="81"/>
      <c r="AO704" s="81"/>
    </row>
    <row r="705" s="7" customFormat="1" ht="73" customHeight="1" spans="1:41">
      <c r="A705" s="106"/>
      <c r="B705" s="87" t="s">
        <v>2340</v>
      </c>
      <c r="C705" s="80" t="s">
        <v>2341</v>
      </c>
      <c r="D705" s="87" t="s">
        <v>136</v>
      </c>
      <c r="E705" s="87" t="s">
        <v>441</v>
      </c>
      <c r="F705" s="88" t="s">
        <v>131</v>
      </c>
      <c r="G705" s="88" t="s">
        <v>1864</v>
      </c>
      <c r="H705" s="88" t="s">
        <v>2229</v>
      </c>
      <c r="I705" s="88"/>
      <c r="J705" s="119">
        <v>169</v>
      </c>
      <c r="K705" s="88"/>
      <c r="L705" s="88"/>
      <c r="M705" s="88"/>
      <c r="N705" s="88"/>
      <c r="O705" s="88"/>
      <c r="P705" s="119">
        <v>169</v>
      </c>
      <c r="Q705" s="88"/>
      <c r="R705" s="88"/>
      <c r="S705" s="88"/>
      <c r="T705" s="88"/>
      <c r="U705" s="88"/>
      <c r="V705" s="88"/>
      <c r="W705" s="88"/>
      <c r="X705" s="88" t="s">
        <v>128</v>
      </c>
      <c r="Y705" s="88" t="s">
        <v>110</v>
      </c>
      <c r="Z705" s="81" t="s">
        <v>110</v>
      </c>
      <c r="AA705" s="81" t="s">
        <v>129</v>
      </c>
      <c r="AB705" s="81" t="s">
        <v>129</v>
      </c>
      <c r="AC705" s="81" t="s">
        <v>129</v>
      </c>
      <c r="AD705" s="81">
        <v>124</v>
      </c>
      <c r="AE705" s="81">
        <v>428</v>
      </c>
      <c r="AF705" s="81">
        <v>1194</v>
      </c>
      <c r="AG705" s="88" t="s">
        <v>2230</v>
      </c>
      <c r="AH705" s="36" t="s">
        <v>2342</v>
      </c>
      <c r="AI705" s="81"/>
      <c r="AJ705" s="132"/>
      <c r="AK705" s="81"/>
      <c r="AL705" s="81"/>
      <c r="AM705" s="81"/>
      <c r="AN705" s="81"/>
      <c r="AO705" s="81"/>
    </row>
    <row r="706" s="7" customFormat="1" ht="73" customHeight="1" spans="1:41">
      <c r="A706" s="106"/>
      <c r="B706" s="87" t="s">
        <v>2343</v>
      </c>
      <c r="C706" s="80" t="s">
        <v>2344</v>
      </c>
      <c r="D706" s="87" t="s">
        <v>136</v>
      </c>
      <c r="E706" s="87" t="s">
        <v>173</v>
      </c>
      <c r="F706" s="88" t="s">
        <v>131</v>
      </c>
      <c r="G706" s="88" t="s">
        <v>1864</v>
      </c>
      <c r="H706" s="88" t="s">
        <v>2229</v>
      </c>
      <c r="I706" s="88"/>
      <c r="J706" s="119">
        <v>39</v>
      </c>
      <c r="K706" s="88"/>
      <c r="L706" s="88"/>
      <c r="M706" s="88"/>
      <c r="N706" s="88"/>
      <c r="O706" s="88"/>
      <c r="P706" s="119">
        <v>39</v>
      </c>
      <c r="Q706" s="88"/>
      <c r="R706" s="88"/>
      <c r="S706" s="88"/>
      <c r="T706" s="88"/>
      <c r="U706" s="88"/>
      <c r="V706" s="88"/>
      <c r="W706" s="88"/>
      <c r="X706" s="88" t="s">
        <v>128</v>
      </c>
      <c r="Y706" s="88" t="s">
        <v>110</v>
      </c>
      <c r="Z706" s="81" t="s">
        <v>110</v>
      </c>
      <c r="AA706" s="81" t="s">
        <v>129</v>
      </c>
      <c r="AB706" s="81" t="s">
        <v>129</v>
      </c>
      <c r="AC706" s="81" t="s">
        <v>129</v>
      </c>
      <c r="AD706" s="81">
        <v>233</v>
      </c>
      <c r="AE706" s="81">
        <v>692</v>
      </c>
      <c r="AF706" s="81">
        <v>2340</v>
      </c>
      <c r="AG706" s="88" t="s">
        <v>2230</v>
      </c>
      <c r="AH706" s="36" t="s">
        <v>2345</v>
      </c>
      <c r="AI706" s="81"/>
      <c r="AJ706" s="132"/>
      <c r="AK706" s="81"/>
      <c r="AL706" s="81"/>
      <c r="AM706" s="81"/>
      <c r="AN706" s="81"/>
      <c r="AO706" s="81"/>
    </row>
    <row r="707" s="7" customFormat="1" ht="73" customHeight="1" spans="1:41">
      <c r="A707" s="106"/>
      <c r="B707" s="87" t="s">
        <v>2346</v>
      </c>
      <c r="C707" s="80" t="s">
        <v>2347</v>
      </c>
      <c r="D707" s="87" t="s">
        <v>136</v>
      </c>
      <c r="E707" s="87" t="s">
        <v>173</v>
      </c>
      <c r="F707" s="88" t="s">
        <v>131</v>
      </c>
      <c r="G707" s="88" t="s">
        <v>1864</v>
      </c>
      <c r="H707" s="88" t="s">
        <v>2229</v>
      </c>
      <c r="I707" s="88"/>
      <c r="J707" s="119">
        <v>58.5</v>
      </c>
      <c r="K707" s="88"/>
      <c r="L707" s="88"/>
      <c r="M707" s="88"/>
      <c r="N707" s="88"/>
      <c r="O707" s="88"/>
      <c r="P707" s="119">
        <v>58.5</v>
      </c>
      <c r="Q707" s="88"/>
      <c r="R707" s="88"/>
      <c r="S707" s="88"/>
      <c r="T707" s="88"/>
      <c r="U707" s="88"/>
      <c r="V707" s="88"/>
      <c r="W707" s="88"/>
      <c r="X707" s="88" t="s">
        <v>128</v>
      </c>
      <c r="Y707" s="88" t="s">
        <v>110</v>
      </c>
      <c r="Z707" s="81" t="s">
        <v>110</v>
      </c>
      <c r="AA707" s="81" t="s">
        <v>129</v>
      </c>
      <c r="AB707" s="81" t="s">
        <v>129</v>
      </c>
      <c r="AC707" s="81" t="s">
        <v>129</v>
      </c>
      <c r="AD707" s="81">
        <v>233</v>
      </c>
      <c r="AE707" s="81">
        <v>692</v>
      </c>
      <c r="AF707" s="81">
        <v>2340</v>
      </c>
      <c r="AG707" s="88" t="s">
        <v>2230</v>
      </c>
      <c r="AH707" s="36" t="s">
        <v>2348</v>
      </c>
      <c r="AI707" s="81"/>
      <c r="AJ707" s="132"/>
      <c r="AK707" s="81"/>
      <c r="AL707" s="81"/>
      <c r="AM707" s="81"/>
      <c r="AN707" s="81"/>
      <c r="AO707" s="81"/>
    </row>
    <row r="708" s="7" customFormat="1" ht="73" customHeight="1" spans="1:41">
      <c r="A708" s="106"/>
      <c r="B708" s="87" t="s">
        <v>2349</v>
      </c>
      <c r="C708" s="80" t="s">
        <v>2350</v>
      </c>
      <c r="D708" s="87" t="s">
        <v>136</v>
      </c>
      <c r="E708" s="87" t="s">
        <v>173</v>
      </c>
      <c r="F708" s="88" t="s">
        <v>131</v>
      </c>
      <c r="G708" s="88" t="s">
        <v>1864</v>
      </c>
      <c r="H708" s="88" t="s">
        <v>2229</v>
      </c>
      <c r="I708" s="88"/>
      <c r="J708" s="119">
        <v>84.5</v>
      </c>
      <c r="K708" s="88"/>
      <c r="L708" s="88"/>
      <c r="M708" s="88"/>
      <c r="N708" s="88"/>
      <c r="O708" s="88"/>
      <c r="P708" s="119">
        <v>84.5</v>
      </c>
      <c r="Q708" s="88"/>
      <c r="R708" s="88"/>
      <c r="S708" s="88"/>
      <c r="T708" s="88"/>
      <c r="U708" s="88"/>
      <c r="V708" s="88"/>
      <c r="W708" s="88"/>
      <c r="X708" s="88" t="s">
        <v>128</v>
      </c>
      <c r="Y708" s="88" t="s">
        <v>110</v>
      </c>
      <c r="Z708" s="81" t="s">
        <v>110</v>
      </c>
      <c r="AA708" s="81" t="s">
        <v>129</v>
      </c>
      <c r="AB708" s="81" t="s">
        <v>129</v>
      </c>
      <c r="AC708" s="81" t="s">
        <v>129</v>
      </c>
      <c r="AD708" s="81">
        <v>233</v>
      </c>
      <c r="AE708" s="81">
        <v>692</v>
      </c>
      <c r="AF708" s="81">
        <v>2340</v>
      </c>
      <c r="AG708" s="88" t="s">
        <v>2230</v>
      </c>
      <c r="AH708" s="36" t="s">
        <v>2351</v>
      </c>
      <c r="AI708" s="81"/>
      <c r="AJ708" s="132"/>
      <c r="AK708" s="81"/>
      <c r="AL708" s="81"/>
      <c r="AM708" s="81"/>
      <c r="AN708" s="81"/>
      <c r="AO708" s="81"/>
    </row>
    <row r="709" s="7" customFormat="1" ht="73" customHeight="1" spans="1:41">
      <c r="A709" s="106"/>
      <c r="B709" s="87" t="s">
        <v>2352</v>
      </c>
      <c r="C709" s="80" t="s">
        <v>2338</v>
      </c>
      <c r="D709" s="87" t="s">
        <v>136</v>
      </c>
      <c r="E709" s="87" t="s">
        <v>173</v>
      </c>
      <c r="F709" s="88" t="s">
        <v>131</v>
      </c>
      <c r="G709" s="88" t="s">
        <v>1864</v>
      </c>
      <c r="H709" s="88" t="s">
        <v>2229</v>
      </c>
      <c r="I709" s="88"/>
      <c r="J709" s="119">
        <v>130</v>
      </c>
      <c r="K709" s="88"/>
      <c r="L709" s="88"/>
      <c r="M709" s="88"/>
      <c r="N709" s="88"/>
      <c r="O709" s="88"/>
      <c r="P709" s="119">
        <v>130</v>
      </c>
      <c r="Q709" s="88"/>
      <c r="R709" s="88"/>
      <c r="S709" s="88"/>
      <c r="T709" s="88"/>
      <c r="U709" s="88"/>
      <c r="V709" s="88"/>
      <c r="W709" s="88"/>
      <c r="X709" s="88" t="s">
        <v>128</v>
      </c>
      <c r="Y709" s="88" t="s">
        <v>110</v>
      </c>
      <c r="Z709" s="81" t="s">
        <v>110</v>
      </c>
      <c r="AA709" s="81" t="s">
        <v>129</v>
      </c>
      <c r="AB709" s="81" t="s">
        <v>129</v>
      </c>
      <c r="AC709" s="81" t="s">
        <v>129</v>
      </c>
      <c r="AD709" s="81">
        <v>233</v>
      </c>
      <c r="AE709" s="81">
        <v>692</v>
      </c>
      <c r="AF709" s="81">
        <v>2340</v>
      </c>
      <c r="AG709" s="88" t="s">
        <v>2230</v>
      </c>
      <c r="AH709" s="36" t="s">
        <v>2353</v>
      </c>
      <c r="AI709" s="81"/>
      <c r="AJ709" s="132"/>
      <c r="AK709" s="81"/>
      <c r="AL709" s="81"/>
      <c r="AM709" s="81"/>
      <c r="AN709" s="81"/>
      <c r="AO709" s="81"/>
    </row>
    <row r="710" s="7" customFormat="1" ht="73" customHeight="1" spans="1:41">
      <c r="A710" s="106"/>
      <c r="B710" s="87" t="s">
        <v>2354</v>
      </c>
      <c r="C710" s="80" t="s">
        <v>2329</v>
      </c>
      <c r="D710" s="87" t="s">
        <v>136</v>
      </c>
      <c r="E710" s="87" t="s">
        <v>514</v>
      </c>
      <c r="F710" s="88" t="s">
        <v>131</v>
      </c>
      <c r="G710" s="88" t="s">
        <v>1864</v>
      </c>
      <c r="H710" s="88" t="s">
        <v>2229</v>
      </c>
      <c r="I710" s="88"/>
      <c r="J710" s="119">
        <v>260</v>
      </c>
      <c r="K710" s="88"/>
      <c r="L710" s="88"/>
      <c r="M710" s="88"/>
      <c r="N710" s="88"/>
      <c r="O710" s="88"/>
      <c r="P710" s="119">
        <v>260</v>
      </c>
      <c r="Q710" s="88"/>
      <c r="R710" s="88"/>
      <c r="S710" s="88"/>
      <c r="T710" s="88"/>
      <c r="U710" s="88"/>
      <c r="V710" s="88"/>
      <c r="W710" s="88"/>
      <c r="X710" s="88" t="s">
        <v>128</v>
      </c>
      <c r="Y710" s="88" t="s">
        <v>110</v>
      </c>
      <c r="Z710" s="81" t="s">
        <v>129</v>
      </c>
      <c r="AA710" s="81" t="s">
        <v>129</v>
      </c>
      <c r="AB710" s="81" t="s">
        <v>129</v>
      </c>
      <c r="AC710" s="81" t="s">
        <v>129</v>
      </c>
      <c r="AD710" s="81">
        <v>192</v>
      </c>
      <c r="AE710" s="81">
        <v>574</v>
      </c>
      <c r="AF710" s="81">
        <v>1353</v>
      </c>
      <c r="AG710" s="88" t="s">
        <v>2230</v>
      </c>
      <c r="AH710" s="36" t="s">
        <v>2355</v>
      </c>
      <c r="AI710" s="81"/>
      <c r="AJ710" s="132"/>
      <c r="AK710" s="81"/>
      <c r="AL710" s="81"/>
      <c r="AM710" s="81"/>
      <c r="AN710" s="81"/>
      <c r="AO710" s="81"/>
    </row>
    <row r="711" s="7" customFormat="1" ht="73" customHeight="1" spans="1:41">
      <c r="A711" s="106"/>
      <c r="B711" s="87" t="s">
        <v>2356</v>
      </c>
      <c r="C711" s="80" t="s">
        <v>2357</v>
      </c>
      <c r="D711" s="87" t="s">
        <v>136</v>
      </c>
      <c r="E711" s="87" t="s">
        <v>514</v>
      </c>
      <c r="F711" s="88" t="s">
        <v>131</v>
      </c>
      <c r="G711" s="88" t="s">
        <v>1864</v>
      </c>
      <c r="H711" s="88" t="s">
        <v>2229</v>
      </c>
      <c r="I711" s="88"/>
      <c r="J711" s="119">
        <v>572</v>
      </c>
      <c r="K711" s="88"/>
      <c r="L711" s="88"/>
      <c r="M711" s="88"/>
      <c r="N711" s="88"/>
      <c r="O711" s="88"/>
      <c r="P711" s="119">
        <v>572</v>
      </c>
      <c r="Q711" s="88"/>
      <c r="R711" s="88"/>
      <c r="S711" s="88"/>
      <c r="T711" s="88"/>
      <c r="U711" s="88"/>
      <c r="V711" s="88"/>
      <c r="W711" s="88"/>
      <c r="X711" s="88" t="s">
        <v>128</v>
      </c>
      <c r="Y711" s="88" t="s">
        <v>110</v>
      </c>
      <c r="Z711" s="81" t="s">
        <v>129</v>
      </c>
      <c r="AA711" s="81" t="s">
        <v>129</v>
      </c>
      <c r="AB711" s="81" t="s">
        <v>129</v>
      </c>
      <c r="AC711" s="81" t="s">
        <v>129</v>
      </c>
      <c r="AD711" s="81">
        <v>192</v>
      </c>
      <c r="AE711" s="81">
        <v>574</v>
      </c>
      <c r="AF711" s="81">
        <v>1353</v>
      </c>
      <c r="AG711" s="88" t="s">
        <v>2230</v>
      </c>
      <c r="AH711" s="36" t="s">
        <v>2358</v>
      </c>
      <c r="AI711" s="81"/>
      <c r="AJ711" s="132"/>
      <c r="AK711" s="81"/>
      <c r="AL711" s="81"/>
      <c r="AM711" s="81"/>
      <c r="AN711" s="81"/>
      <c r="AO711" s="81"/>
    </row>
    <row r="712" s="7" customFormat="1" ht="73" customHeight="1" spans="1:41">
      <c r="A712" s="106"/>
      <c r="B712" s="87" t="s">
        <v>2359</v>
      </c>
      <c r="C712" s="80" t="s">
        <v>2360</v>
      </c>
      <c r="D712" s="87" t="s">
        <v>136</v>
      </c>
      <c r="E712" s="87" t="s">
        <v>514</v>
      </c>
      <c r="F712" s="88" t="s">
        <v>131</v>
      </c>
      <c r="G712" s="88" t="s">
        <v>1864</v>
      </c>
      <c r="H712" s="88" t="s">
        <v>2229</v>
      </c>
      <c r="I712" s="88"/>
      <c r="J712" s="119">
        <v>240.5</v>
      </c>
      <c r="K712" s="88"/>
      <c r="L712" s="88"/>
      <c r="M712" s="88"/>
      <c r="N712" s="88"/>
      <c r="O712" s="88"/>
      <c r="P712" s="119">
        <v>240.5</v>
      </c>
      <c r="Q712" s="88"/>
      <c r="R712" s="88"/>
      <c r="S712" s="88"/>
      <c r="T712" s="88"/>
      <c r="U712" s="88"/>
      <c r="V712" s="88"/>
      <c r="W712" s="88"/>
      <c r="X712" s="88" t="s">
        <v>128</v>
      </c>
      <c r="Y712" s="88" t="s">
        <v>110</v>
      </c>
      <c r="Z712" s="81" t="s">
        <v>129</v>
      </c>
      <c r="AA712" s="81" t="s">
        <v>129</v>
      </c>
      <c r="AB712" s="81" t="s">
        <v>129</v>
      </c>
      <c r="AC712" s="81" t="s">
        <v>129</v>
      </c>
      <c r="AD712" s="81">
        <v>192</v>
      </c>
      <c r="AE712" s="81">
        <v>574</v>
      </c>
      <c r="AF712" s="81">
        <v>1353</v>
      </c>
      <c r="AG712" s="88" t="s">
        <v>2230</v>
      </c>
      <c r="AH712" s="36" t="s">
        <v>2361</v>
      </c>
      <c r="AI712" s="81"/>
      <c r="AJ712" s="132"/>
      <c r="AK712" s="81"/>
      <c r="AL712" s="81"/>
      <c r="AM712" s="81"/>
      <c r="AN712" s="81"/>
      <c r="AO712" s="81"/>
    </row>
    <row r="713" s="7" customFormat="1" ht="73" customHeight="1" spans="1:41">
      <c r="A713" s="106"/>
      <c r="B713" s="87" t="s">
        <v>2362</v>
      </c>
      <c r="C713" s="80" t="s">
        <v>2363</v>
      </c>
      <c r="D713" s="87" t="s">
        <v>136</v>
      </c>
      <c r="E713" s="87" t="s">
        <v>514</v>
      </c>
      <c r="F713" s="88" t="s">
        <v>131</v>
      </c>
      <c r="G713" s="88" t="s">
        <v>1864</v>
      </c>
      <c r="H713" s="88" t="s">
        <v>2229</v>
      </c>
      <c r="I713" s="88"/>
      <c r="J713" s="119">
        <v>377</v>
      </c>
      <c r="K713" s="88"/>
      <c r="L713" s="88"/>
      <c r="M713" s="88"/>
      <c r="N713" s="88"/>
      <c r="O713" s="88"/>
      <c r="P713" s="119">
        <v>377</v>
      </c>
      <c r="Q713" s="88"/>
      <c r="R713" s="88"/>
      <c r="S713" s="88"/>
      <c r="T713" s="88"/>
      <c r="U713" s="88"/>
      <c r="V713" s="88"/>
      <c r="W713" s="88"/>
      <c r="X713" s="88" t="s">
        <v>128</v>
      </c>
      <c r="Y713" s="88" t="s">
        <v>110</v>
      </c>
      <c r="Z713" s="81" t="s">
        <v>129</v>
      </c>
      <c r="AA713" s="81" t="s">
        <v>129</v>
      </c>
      <c r="AB713" s="81" t="s">
        <v>129</v>
      </c>
      <c r="AC713" s="81" t="s">
        <v>129</v>
      </c>
      <c r="AD713" s="81">
        <v>192</v>
      </c>
      <c r="AE713" s="81">
        <v>574</v>
      </c>
      <c r="AF713" s="81">
        <v>1353</v>
      </c>
      <c r="AG713" s="88" t="s">
        <v>2230</v>
      </c>
      <c r="AH713" s="36" t="s">
        <v>2364</v>
      </c>
      <c r="AI713" s="81"/>
      <c r="AJ713" s="132"/>
      <c r="AK713" s="81"/>
      <c r="AL713" s="81"/>
      <c r="AM713" s="81"/>
      <c r="AN713" s="81"/>
      <c r="AO713" s="81"/>
    </row>
    <row r="714" s="7" customFormat="1" ht="73" customHeight="1" spans="1:41">
      <c r="A714" s="106"/>
      <c r="B714" s="87" t="s">
        <v>2365</v>
      </c>
      <c r="C714" s="80" t="s">
        <v>2366</v>
      </c>
      <c r="D714" s="87" t="s">
        <v>136</v>
      </c>
      <c r="E714" s="87" t="s">
        <v>145</v>
      </c>
      <c r="F714" s="88" t="s">
        <v>131</v>
      </c>
      <c r="G714" s="88" t="s">
        <v>1864</v>
      </c>
      <c r="H714" s="88" t="s">
        <v>2229</v>
      </c>
      <c r="I714" s="88"/>
      <c r="J714" s="119">
        <v>299</v>
      </c>
      <c r="K714" s="88"/>
      <c r="L714" s="88"/>
      <c r="M714" s="88"/>
      <c r="N714" s="88"/>
      <c r="O714" s="88"/>
      <c r="P714" s="119">
        <v>299</v>
      </c>
      <c r="Q714" s="88"/>
      <c r="R714" s="88"/>
      <c r="S714" s="88"/>
      <c r="T714" s="88"/>
      <c r="U714" s="88"/>
      <c r="V714" s="88"/>
      <c r="W714" s="88"/>
      <c r="X714" s="88" t="s">
        <v>128</v>
      </c>
      <c r="Y714" s="88" t="s">
        <v>110</v>
      </c>
      <c r="Z714" s="81" t="s">
        <v>129</v>
      </c>
      <c r="AA714" s="81" t="s">
        <v>129</v>
      </c>
      <c r="AB714" s="81" t="s">
        <v>129</v>
      </c>
      <c r="AC714" s="81" t="s">
        <v>129</v>
      </c>
      <c r="AD714" s="81">
        <v>156</v>
      </c>
      <c r="AE714" s="81">
        <v>495</v>
      </c>
      <c r="AF714" s="81">
        <v>2407</v>
      </c>
      <c r="AG714" s="88" t="s">
        <v>2230</v>
      </c>
      <c r="AH714" s="36" t="s">
        <v>2367</v>
      </c>
      <c r="AI714" s="81"/>
      <c r="AJ714" s="132"/>
      <c r="AK714" s="81"/>
      <c r="AL714" s="81"/>
      <c r="AM714" s="81"/>
      <c r="AN714" s="81"/>
      <c r="AO714" s="81"/>
    </row>
    <row r="715" s="7" customFormat="1" ht="73" customHeight="1" spans="1:41">
      <c r="A715" s="37"/>
      <c r="B715" s="87" t="s">
        <v>2312</v>
      </c>
      <c r="C715" s="80" t="s">
        <v>2360</v>
      </c>
      <c r="D715" s="87" t="s">
        <v>136</v>
      </c>
      <c r="E715" s="87" t="s">
        <v>145</v>
      </c>
      <c r="F715" s="88" t="s">
        <v>131</v>
      </c>
      <c r="G715" s="88" t="s">
        <v>1864</v>
      </c>
      <c r="H715" s="88" t="s">
        <v>2229</v>
      </c>
      <c r="I715" s="88"/>
      <c r="J715" s="119">
        <v>240.5</v>
      </c>
      <c r="K715" s="81"/>
      <c r="L715" s="81"/>
      <c r="M715" s="81"/>
      <c r="N715" s="81"/>
      <c r="O715" s="81"/>
      <c r="P715" s="119">
        <v>240.5</v>
      </c>
      <c r="Q715" s="81"/>
      <c r="R715" s="81"/>
      <c r="S715" s="81"/>
      <c r="T715" s="81"/>
      <c r="U715" s="81"/>
      <c r="V715" s="81"/>
      <c r="W715" s="81"/>
      <c r="X715" s="81" t="s">
        <v>128</v>
      </c>
      <c r="Y715" s="88" t="s">
        <v>110</v>
      </c>
      <c r="Z715" s="81" t="s">
        <v>129</v>
      </c>
      <c r="AA715" s="81" t="s">
        <v>129</v>
      </c>
      <c r="AB715" s="81" t="s">
        <v>129</v>
      </c>
      <c r="AC715" s="81" t="s">
        <v>129</v>
      </c>
      <c r="AD715" s="81">
        <v>156</v>
      </c>
      <c r="AE715" s="81">
        <v>495</v>
      </c>
      <c r="AF715" s="81">
        <v>2407</v>
      </c>
      <c r="AG715" s="81" t="s">
        <v>2230</v>
      </c>
      <c r="AH715" s="36" t="s">
        <v>2368</v>
      </c>
      <c r="AI715" s="81"/>
      <c r="AJ715" s="132"/>
      <c r="AK715" s="81"/>
      <c r="AL715" s="81"/>
      <c r="AM715" s="81"/>
      <c r="AN715" s="81"/>
      <c r="AO715" s="81"/>
    </row>
    <row r="716" s="7" customFormat="1" ht="73" customHeight="1" spans="1:41">
      <c r="A716" s="36"/>
      <c r="B716" s="87" t="s">
        <v>2369</v>
      </c>
      <c r="C716" s="80" t="s">
        <v>2370</v>
      </c>
      <c r="D716" s="87" t="s">
        <v>136</v>
      </c>
      <c r="E716" s="87" t="s">
        <v>167</v>
      </c>
      <c r="F716" s="88" t="s">
        <v>131</v>
      </c>
      <c r="G716" s="88" t="s">
        <v>1864</v>
      </c>
      <c r="H716" s="88" t="s">
        <v>2229</v>
      </c>
      <c r="I716" s="88"/>
      <c r="J716" s="119">
        <v>91</v>
      </c>
      <c r="K716" s="81"/>
      <c r="L716" s="81"/>
      <c r="M716" s="81"/>
      <c r="N716" s="81"/>
      <c r="O716" s="81"/>
      <c r="P716" s="119">
        <v>91</v>
      </c>
      <c r="Q716" s="81"/>
      <c r="R716" s="81"/>
      <c r="S716" s="81"/>
      <c r="T716" s="81"/>
      <c r="U716" s="81"/>
      <c r="V716" s="81"/>
      <c r="W716" s="81"/>
      <c r="X716" s="81" t="s">
        <v>128</v>
      </c>
      <c r="Y716" s="88" t="s">
        <v>110</v>
      </c>
      <c r="Z716" s="81" t="s">
        <v>129</v>
      </c>
      <c r="AA716" s="81" t="s">
        <v>129</v>
      </c>
      <c r="AB716" s="81" t="s">
        <v>129</v>
      </c>
      <c r="AC716" s="81" t="s">
        <v>129</v>
      </c>
      <c r="AD716" s="81">
        <v>417</v>
      </c>
      <c r="AE716" s="81">
        <v>1377</v>
      </c>
      <c r="AF716" s="81">
        <v>3591</v>
      </c>
      <c r="AG716" s="81" t="s">
        <v>2230</v>
      </c>
      <c r="AH716" s="81" t="s">
        <v>2371</v>
      </c>
      <c r="AI716" s="81"/>
      <c r="AJ716" s="132"/>
      <c r="AK716" s="81"/>
      <c r="AL716" s="81"/>
      <c r="AM716" s="81"/>
      <c r="AN716" s="81"/>
      <c r="AO716" s="81"/>
    </row>
    <row r="717" s="7" customFormat="1" ht="73" customHeight="1" spans="1:41">
      <c r="A717" s="36"/>
      <c r="B717" s="87" t="s">
        <v>2372</v>
      </c>
      <c r="C717" s="80" t="s">
        <v>2373</v>
      </c>
      <c r="D717" s="87" t="s">
        <v>136</v>
      </c>
      <c r="E717" s="87" t="s">
        <v>495</v>
      </c>
      <c r="F717" s="88" t="s">
        <v>131</v>
      </c>
      <c r="G717" s="88" t="s">
        <v>1864</v>
      </c>
      <c r="H717" s="88" t="s">
        <v>2229</v>
      </c>
      <c r="I717" s="88"/>
      <c r="J717" s="119">
        <v>325</v>
      </c>
      <c r="K717" s="81"/>
      <c r="L717" s="81"/>
      <c r="M717" s="81"/>
      <c r="N717" s="81"/>
      <c r="O717" s="81"/>
      <c r="P717" s="119">
        <v>325</v>
      </c>
      <c r="Q717" s="81"/>
      <c r="R717" s="81"/>
      <c r="S717" s="81"/>
      <c r="T717" s="81"/>
      <c r="U717" s="81"/>
      <c r="V717" s="81"/>
      <c r="W717" s="81"/>
      <c r="X717" s="81" t="s">
        <v>128</v>
      </c>
      <c r="Y717" s="88" t="s">
        <v>110</v>
      </c>
      <c r="Z717" s="81" t="s">
        <v>110</v>
      </c>
      <c r="AA717" s="81" t="s">
        <v>129</v>
      </c>
      <c r="AB717" s="81" t="s">
        <v>129</v>
      </c>
      <c r="AC717" s="81" t="s">
        <v>129</v>
      </c>
      <c r="AD717" s="81">
        <v>141</v>
      </c>
      <c r="AE717" s="81">
        <v>464</v>
      </c>
      <c r="AF717" s="81">
        <v>1223</v>
      </c>
      <c r="AG717" s="81" t="s">
        <v>2230</v>
      </c>
      <c r="AH717" s="81" t="s">
        <v>2374</v>
      </c>
      <c r="AI717" s="81"/>
      <c r="AJ717" s="132"/>
      <c r="AK717" s="81"/>
      <c r="AL717" s="81"/>
      <c r="AM717" s="81"/>
      <c r="AN717" s="81"/>
      <c r="AO717" s="81"/>
    </row>
    <row r="718" s="7" customFormat="1" ht="73" customHeight="1" spans="1:41">
      <c r="A718" s="36"/>
      <c r="B718" s="87" t="s">
        <v>2375</v>
      </c>
      <c r="C718" s="80" t="s">
        <v>2376</v>
      </c>
      <c r="D718" s="87" t="s">
        <v>136</v>
      </c>
      <c r="E718" s="87" t="s">
        <v>495</v>
      </c>
      <c r="F718" s="88" t="s">
        <v>131</v>
      </c>
      <c r="G718" s="88" t="s">
        <v>1864</v>
      </c>
      <c r="H718" s="88" t="s">
        <v>2229</v>
      </c>
      <c r="I718" s="88"/>
      <c r="J718" s="119">
        <v>253.5</v>
      </c>
      <c r="K718" s="81"/>
      <c r="L718" s="81"/>
      <c r="M718" s="81"/>
      <c r="N718" s="81"/>
      <c r="O718" s="81"/>
      <c r="P718" s="119">
        <v>253.5</v>
      </c>
      <c r="Q718" s="81"/>
      <c r="R718" s="81"/>
      <c r="S718" s="81"/>
      <c r="T718" s="81"/>
      <c r="U718" s="81"/>
      <c r="V718" s="81"/>
      <c r="W718" s="81"/>
      <c r="X718" s="81" t="s">
        <v>128</v>
      </c>
      <c r="Y718" s="88" t="s">
        <v>110</v>
      </c>
      <c r="Z718" s="81" t="s">
        <v>110</v>
      </c>
      <c r="AA718" s="81" t="s">
        <v>129</v>
      </c>
      <c r="AB718" s="81" t="s">
        <v>129</v>
      </c>
      <c r="AC718" s="81" t="s">
        <v>129</v>
      </c>
      <c r="AD718" s="81">
        <v>141</v>
      </c>
      <c r="AE718" s="81">
        <v>464</v>
      </c>
      <c r="AF718" s="81">
        <v>1223</v>
      </c>
      <c r="AG718" s="81" t="s">
        <v>2230</v>
      </c>
      <c r="AH718" s="81" t="s">
        <v>2377</v>
      </c>
      <c r="AI718" s="81"/>
      <c r="AJ718" s="132"/>
      <c r="AK718" s="81"/>
      <c r="AL718" s="81"/>
      <c r="AM718" s="81"/>
      <c r="AN718" s="81"/>
      <c r="AO718" s="81"/>
    </row>
    <row r="719" s="7" customFormat="1" ht="73" customHeight="1" spans="1:41">
      <c r="A719" s="36"/>
      <c r="B719" s="87" t="s">
        <v>2378</v>
      </c>
      <c r="C719" s="80" t="s">
        <v>2379</v>
      </c>
      <c r="D719" s="87" t="s">
        <v>136</v>
      </c>
      <c r="E719" s="87" t="s">
        <v>495</v>
      </c>
      <c r="F719" s="88" t="s">
        <v>131</v>
      </c>
      <c r="G719" s="88" t="s">
        <v>1864</v>
      </c>
      <c r="H719" s="88" t="s">
        <v>2229</v>
      </c>
      <c r="I719" s="88"/>
      <c r="J719" s="119">
        <v>409.5</v>
      </c>
      <c r="K719" s="81"/>
      <c r="L719" s="81"/>
      <c r="M719" s="81"/>
      <c r="N719" s="81"/>
      <c r="O719" s="81"/>
      <c r="P719" s="119">
        <v>409.5</v>
      </c>
      <c r="Q719" s="81"/>
      <c r="R719" s="81"/>
      <c r="S719" s="81"/>
      <c r="T719" s="81"/>
      <c r="U719" s="81"/>
      <c r="V719" s="81"/>
      <c r="W719" s="81"/>
      <c r="X719" s="81" t="s">
        <v>128</v>
      </c>
      <c r="Y719" s="88" t="s">
        <v>110</v>
      </c>
      <c r="Z719" s="81" t="s">
        <v>110</v>
      </c>
      <c r="AA719" s="81" t="s">
        <v>129</v>
      </c>
      <c r="AB719" s="81" t="s">
        <v>129</v>
      </c>
      <c r="AC719" s="81" t="s">
        <v>129</v>
      </c>
      <c r="AD719" s="81">
        <v>141</v>
      </c>
      <c r="AE719" s="81">
        <v>464</v>
      </c>
      <c r="AF719" s="81">
        <v>1223</v>
      </c>
      <c r="AG719" s="81" t="s">
        <v>2230</v>
      </c>
      <c r="AH719" s="81" t="s">
        <v>2380</v>
      </c>
      <c r="AI719" s="81"/>
      <c r="AJ719" s="132"/>
      <c r="AK719" s="81"/>
      <c r="AL719" s="81"/>
      <c r="AM719" s="81"/>
      <c r="AN719" s="81"/>
      <c r="AO719" s="81"/>
    </row>
    <row r="720" s="7" customFormat="1" ht="73" customHeight="1" spans="1:41">
      <c r="A720" s="36"/>
      <c r="B720" s="87" t="s">
        <v>2381</v>
      </c>
      <c r="C720" s="80" t="s">
        <v>2382</v>
      </c>
      <c r="D720" s="87" t="s">
        <v>192</v>
      </c>
      <c r="E720" s="87" t="s">
        <v>253</v>
      </c>
      <c r="F720" s="88" t="s">
        <v>131</v>
      </c>
      <c r="G720" s="88" t="s">
        <v>1864</v>
      </c>
      <c r="H720" s="88" t="s">
        <v>2229</v>
      </c>
      <c r="I720" s="88"/>
      <c r="J720" s="119">
        <v>144.3</v>
      </c>
      <c r="K720" s="81"/>
      <c r="L720" s="81"/>
      <c r="M720" s="81"/>
      <c r="N720" s="81"/>
      <c r="O720" s="81"/>
      <c r="P720" s="119">
        <v>144.3</v>
      </c>
      <c r="Q720" s="81"/>
      <c r="R720" s="81"/>
      <c r="S720" s="81"/>
      <c r="T720" s="81"/>
      <c r="U720" s="81"/>
      <c r="V720" s="81"/>
      <c r="W720" s="81"/>
      <c r="X720" s="81" t="s">
        <v>128</v>
      </c>
      <c r="Y720" s="88" t="s">
        <v>110</v>
      </c>
      <c r="Z720" s="81" t="s">
        <v>110</v>
      </c>
      <c r="AA720" s="81" t="s">
        <v>129</v>
      </c>
      <c r="AB720" s="81" t="s">
        <v>129</v>
      </c>
      <c r="AC720" s="81" t="s">
        <v>129</v>
      </c>
      <c r="AD720" s="81">
        <v>160</v>
      </c>
      <c r="AE720" s="81">
        <v>412</v>
      </c>
      <c r="AF720" s="81">
        <v>1100</v>
      </c>
      <c r="AG720" s="81" t="s">
        <v>2230</v>
      </c>
      <c r="AH720" s="81" t="s">
        <v>2383</v>
      </c>
      <c r="AI720" s="81"/>
      <c r="AJ720" s="132"/>
      <c r="AK720" s="81"/>
      <c r="AL720" s="81"/>
      <c r="AM720" s="81"/>
      <c r="AN720" s="81"/>
      <c r="AO720" s="81"/>
    </row>
    <row r="721" s="7" customFormat="1" ht="73" customHeight="1" spans="1:41">
      <c r="A721" s="36"/>
      <c r="B721" s="87" t="s">
        <v>2384</v>
      </c>
      <c r="C721" s="80" t="s">
        <v>2385</v>
      </c>
      <c r="D721" s="87" t="s">
        <v>192</v>
      </c>
      <c r="E721" s="87" t="s">
        <v>2386</v>
      </c>
      <c r="F721" s="88" t="s">
        <v>131</v>
      </c>
      <c r="G721" s="88" t="s">
        <v>1864</v>
      </c>
      <c r="H721" s="88" t="s">
        <v>2229</v>
      </c>
      <c r="I721" s="88"/>
      <c r="J721" s="119">
        <v>217.75</v>
      </c>
      <c r="K721" s="81"/>
      <c r="L721" s="81"/>
      <c r="M721" s="81"/>
      <c r="N721" s="81"/>
      <c r="O721" s="81"/>
      <c r="P721" s="119">
        <v>217.75</v>
      </c>
      <c r="Q721" s="81"/>
      <c r="R721" s="81"/>
      <c r="S721" s="81"/>
      <c r="T721" s="81"/>
      <c r="U721" s="81"/>
      <c r="V721" s="81"/>
      <c r="W721" s="81"/>
      <c r="X721" s="81" t="s">
        <v>128</v>
      </c>
      <c r="Y721" s="88" t="s">
        <v>110</v>
      </c>
      <c r="Z721" s="81" t="s">
        <v>129</v>
      </c>
      <c r="AA721" s="81" t="s">
        <v>129</v>
      </c>
      <c r="AB721" s="81" t="s">
        <v>129</v>
      </c>
      <c r="AC721" s="81" t="s">
        <v>129</v>
      </c>
      <c r="AD721" s="81">
        <v>121</v>
      </c>
      <c r="AE721" s="81">
        <v>335</v>
      </c>
      <c r="AF721" s="81">
        <v>1743</v>
      </c>
      <c r="AG721" s="81" t="s">
        <v>2230</v>
      </c>
      <c r="AH721" s="81" t="s">
        <v>2387</v>
      </c>
      <c r="AI721" s="81"/>
      <c r="AJ721" s="132"/>
      <c r="AK721" s="81"/>
      <c r="AL721" s="81"/>
      <c r="AM721" s="81"/>
      <c r="AN721" s="81"/>
      <c r="AO721" s="81"/>
    </row>
    <row r="722" s="7" customFormat="1" ht="73" customHeight="1" spans="1:41">
      <c r="A722" s="36"/>
      <c r="B722" s="87" t="s">
        <v>2388</v>
      </c>
      <c r="C722" s="80" t="s">
        <v>2389</v>
      </c>
      <c r="D722" s="36" t="s">
        <v>154</v>
      </c>
      <c r="E722" s="87" t="s">
        <v>2228</v>
      </c>
      <c r="F722" s="88" t="s">
        <v>131</v>
      </c>
      <c r="G722" s="88" t="s">
        <v>1864</v>
      </c>
      <c r="H722" s="88" t="s">
        <v>2229</v>
      </c>
      <c r="I722" s="88"/>
      <c r="J722" s="119">
        <v>136.5</v>
      </c>
      <c r="K722" s="81"/>
      <c r="L722" s="81"/>
      <c r="M722" s="81"/>
      <c r="N722" s="81"/>
      <c r="O722" s="81"/>
      <c r="P722" s="119">
        <v>136.5</v>
      </c>
      <c r="Q722" s="81"/>
      <c r="R722" s="81"/>
      <c r="S722" s="81"/>
      <c r="T722" s="81"/>
      <c r="U722" s="81"/>
      <c r="V722" s="81"/>
      <c r="W722" s="81"/>
      <c r="X722" s="81" t="s">
        <v>128</v>
      </c>
      <c r="Y722" s="88" t="s">
        <v>110</v>
      </c>
      <c r="Z722" s="81" t="s">
        <v>129</v>
      </c>
      <c r="AA722" s="81" t="s">
        <v>129</v>
      </c>
      <c r="AB722" s="81" t="s">
        <v>129</v>
      </c>
      <c r="AC722" s="81" t="s">
        <v>129</v>
      </c>
      <c r="AD722" s="81">
        <v>28</v>
      </c>
      <c r="AE722" s="81">
        <v>72</v>
      </c>
      <c r="AF722" s="81">
        <v>862</v>
      </c>
      <c r="AG722" s="81" t="s">
        <v>2230</v>
      </c>
      <c r="AH722" s="81" t="s">
        <v>2390</v>
      </c>
      <c r="AI722" s="81"/>
      <c r="AJ722" s="132"/>
      <c r="AK722" s="81"/>
      <c r="AL722" s="81"/>
      <c r="AM722" s="81"/>
      <c r="AN722" s="81"/>
      <c r="AO722" s="81"/>
    </row>
    <row r="723" s="7" customFormat="1" ht="73" customHeight="1" spans="1:41">
      <c r="A723" s="36"/>
      <c r="B723" s="87" t="s">
        <v>2391</v>
      </c>
      <c r="C723" s="80" t="s">
        <v>2335</v>
      </c>
      <c r="D723" s="36" t="s">
        <v>154</v>
      </c>
      <c r="E723" s="87" t="s">
        <v>2228</v>
      </c>
      <c r="F723" s="88" t="s">
        <v>131</v>
      </c>
      <c r="G723" s="88" t="s">
        <v>1864</v>
      </c>
      <c r="H723" s="88" t="s">
        <v>2229</v>
      </c>
      <c r="I723" s="88"/>
      <c r="J723" s="119">
        <v>117</v>
      </c>
      <c r="K723" s="81"/>
      <c r="L723" s="81"/>
      <c r="M723" s="81"/>
      <c r="N723" s="81"/>
      <c r="O723" s="81"/>
      <c r="P723" s="119">
        <v>117</v>
      </c>
      <c r="Q723" s="81"/>
      <c r="R723" s="81"/>
      <c r="S723" s="81"/>
      <c r="T723" s="81"/>
      <c r="U723" s="81"/>
      <c r="V723" s="81"/>
      <c r="W723" s="81"/>
      <c r="X723" s="81" t="s">
        <v>128</v>
      </c>
      <c r="Y723" s="88" t="s">
        <v>110</v>
      </c>
      <c r="Z723" s="81" t="s">
        <v>129</v>
      </c>
      <c r="AA723" s="81" t="s">
        <v>129</v>
      </c>
      <c r="AB723" s="81" t="s">
        <v>129</v>
      </c>
      <c r="AC723" s="81" t="s">
        <v>129</v>
      </c>
      <c r="AD723" s="81">
        <v>28</v>
      </c>
      <c r="AE723" s="81">
        <v>72</v>
      </c>
      <c r="AF723" s="81">
        <v>862</v>
      </c>
      <c r="AG723" s="81" t="s">
        <v>2230</v>
      </c>
      <c r="AH723" s="81" t="s">
        <v>2392</v>
      </c>
      <c r="AI723" s="81"/>
      <c r="AJ723" s="132"/>
      <c r="AK723" s="81"/>
      <c r="AL723" s="81"/>
      <c r="AM723" s="81"/>
      <c r="AN723" s="81"/>
      <c r="AO723" s="81"/>
    </row>
    <row r="724" s="7" customFormat="1" ht="73" customHeight="1" spans="1:41">
      <c r="A724" s="36"/>
      <c r="B724" s="87" t="s">
        <v>2393</v>
      </c>
      <c r="C724" s="80" t="s">
        <v>2394</v>
      </c>
      <c r="D724" s="87" t="s">
        <v>219</v>
      </c>
      <c r="E724" s="87" t="s">
        <v>225</v>
      </c>
      <c r="F724" s="88" t="s">
        <v>131</v>
      </c>
      <c r="G724" s="88" t="s">
        <v>1864</v>
      </c>
      <c r="H724" s="88" t="s">
        <v>2229</v>
      </c>
      <c r="I724" s="88"/>
      <c r="J724" s="119">
        <v>520</v>
      </c>
      <c r="K724" s="81"/>
      <c r="L724" s="81"/>
      <c r="M724" s="81"/>
      <c r="N724" s="81"/>
      <c r="O724" s="81"/>
      <c r="P724" s="119">
        <v>520</v>
      </c>
      <c r="Q724" s="81"/>
      <c r="R724" s="81"/>
      <c r="S724" s="81"/>
      <c r="T724" s="81"/>
      <c r="U724" s="81"/>
      <c r="V724" s="81"/>
      <c r="W724" s="81"/>
      <c r="X724" s="81" t="s">
        <v>128</v>
      </c>
      <c r="Y724" s="88" t="s">
        <v>110</v>
      </c>
      <c r="Z724" s="81" t="s">
        <v>110</v>
      </c>
      <c r="AA724" s="81" t="s">
        <v>129</v>
      </c>
      <c r="AB724" s="81" t="s">
        <v>129</v>
      </c>
      <c r="AC724" s="81" t="s">
        <v>129</v>
      </c>
      <c r="AD724" s="81">
        <v>128</v>
      </c>
      <c r="AE724" s="81">
        <v>331</v>
      </c>
      <c r="AF724" s="81">
        <v>1512</v>
      </c>
      <c r="AG724" s="81" t="s">
        <v>2230</v>
      </c>
      <c r="AH724" s="81" t="s">
        <v>2395</v>
      </c>
      <c r="AI724" s="81"/>
      <c r="AJ724" s="132"/>
      <c r="AK724" s="81"/>
      <c r="AL724" s="81"/>
      <c r="AM724" s="81"/>
      <c r="AN724" s="81"/>
      <c r="AO724" s="81"/>
    </row>
    <row r="725" s="7" customFormat="1" ht="73" customHeight="1" spans="1:41">
      <c r="A725" s="36"/>
      <c r="B725" s="87" t="s">
        <v>2396</v>
      </c>
      <c r="C725" s="80" t="s">
        <v>2338</v>
      </c>
      <c r="D725" s="87" t="s">
        <v>219</v>
      </c>
      <c r="E725" s="87" t="s">
        <v>225</v>
      </c>
      <c r="F725" s="88" t="s">
        <v>131</v>
      </c>
      <c r="G725" s="88" t="s">
        <v>1864</v>
      </c>
      <c r="H725" s="88" t="s">
        <v>2229</v>
      </c>
      <c r="I725" s="88"/>
      <c r="J725" s="119">
        <v>130</v>
      </c>
      <c r="K725" s="81"/>
      <c r="L725" s="81"/>
      <c r="M725" s="81"/>
      <c r="N725" s="81"/>
      <c r="O725" s="81"/>
      <c r="P725" s="119">
        <v>130</v>
      </c>
      <c r="Q725" s="81"/>
      <c r="R725" s="81"/>
      <c r="S725" s="81"/>
      <c r="T725" s="81"/>
      <c r="U725" s="81"/>
      <c r="V725" s="81"/>
      <c r="W725" s="81"/>
      <c r="X725" s="81" t="s">
        <v>128</v>
      </c>
      <c r="Y725" s="88" t="s">
        <v>110</v>
      </c>
      <c r="Z725" s="81" t="s">
        <v>110</v>
      </c>
      <c r="AA725" s="81" t="s">
        <v>129</v>
      </c>
      <c r="AB725" s="81" t="s">
        <v>129</v>
      </c>
      <c r="AC725" s="81" t="s">
        <v>129</v>
      </c>
      <c r="AD725" s="81">
        <v>128</v>
      </c>
      <c r="AE725" s="81">
        <v>331</v>
      </c>
      <c r="AF725" s="81">
        <v>1512</v>
      </c>
      <c r="AG725" s="81" t="s">
        <v>2230</v>
      </c>
      <c r="AH725" s="81" t="s">
        <v>2397</v>
      </c>
      <c r="AI725" s="81"/>
      <c r="AJ725" s="132"/>
      <c r="AK725" s="81"/>
      <c r="AL725" s="81"/>
      <c r="AM725" s="81"/>
      <c r="AN725" s="81"/>
      <c r="AO725" s="81"/>
    </row>
    <row r="726" s="7" customFormat="1" ht="73" customHeight="1" spans="1:41">
      <c r="A726" s="36"/>
      <c r="B726" s="87" t="s">
        <v>2398</v>
      </c>
      <c r="C726" s="80" t="s">
        <v>2338</v>
      </c>
      <c r="D726" s="87" t="s">
        <v>219</v>
      </c>
      <c r="E726" s="87" t="s">
        <v>225</v>
      </c>
      <c r="F726" s="88" t="s">
        <v>131</v>
      </c>
      <c r="G726" s="88" t="s">
        <v>1864</v>
      </c>
      <c r="H726" s="88" t="s">
        <v>2229</v>
      </c>
      <c r="I726" s="88"/>
      <c r="J726" s="119">
        <v>130</v>
      </c>
      <c r="K726" s="81"/>
      <c r="L726" s="81"/>
      <c r="M726" s="81"/>
      <c r="N726" s="81"/>
      <c r="O726" s="81"/>
      <c r="P726" s="119">
        <v>130</v>
      </c>
      <c r="Q726" s="81"/>
      <c r="R726" s="81"/>
      <c r="S726" s="81"/>
      <c r="T726" s="81"/>
      <c r="U726" s="81"/>
      <c r="V726" s="81"/>
      <c r="W726" s="81"/>
      <c r="X726" s="81" t="s">
        <v>128</v>
      </c>
      <c r="Y726" s="88" t="s">
        <v>110</v>
      </c>
      <c r="Z726" s="81" t="s">
        <v>110</v>
      </c>
      <c r="AA726" s="81" t="s">
        <v>129</v>
      </c>
      <c r="AB726" s="81" t="s">
        <v>129</v>
      </c>
      <c r="AC726" s="81" t="s">
        <v>129</v>
      </c>
      <c r="AD726" s="81">
        <v>128</v>
      </c>
      <c r="AE726" s="81">
        <v>331</v>
      </c>
      <c r="AF726" s="81">
        <v>1512</v>
      </c>
      <c r="AG726" s="81" t="s">
        <v>2230</v>
      </c>
      <c r="AH726" s="81" t="s">
        <v>2397</v>
      </c>
      <c r="AI726" s="81"/>
      <c r="AJ726" s="132"/>
      <c r="AK726" s="81"/>
      <c r="AL726" s="81"/>
      <c r="AM726" s="81"/>
      <c r="AN726" s="81"/>
      <c r="AO726" s="81"/>
    </row>
    <row r="727" s="7" customFormat="1" ht="73" customHeight="1" spans="1:41">
      <c r="A727" s="36"/>
      <c r="B727" s="87" t="s">
        <v>2399</v>
      </c>
      <c r="C727" s="80" t="s">
        <v>2389</v>
      </c>
      <c r="D727" s="87" t="s">
        <v>219</v>
      </c>
      <c r="E727" s="87" t="s">
        <v>225</v>
      </c>
      <c r="F727" s="88" t="s">
        <v>131</v>
      </c>
      <c r="G727" s="88" t="s">
        <v>1864</v>
      </c>
      <c r="H727" s="88" t="s">
        <v>2229</v>
      </c>
      <c r="I727" s="88"/>
      <c r="J727" s="119">
        <v>130</v>
      </c>
      <c r="K727" s="81"/>
      <c r="L727" s="81"/>
      <c r="M727" s="81"/>
      <c r="N727" s="81"/>
      <c r="O727" s="81"/>
      <c r="P727" s="119">
        <v>130</v>
      </c>
      <c r="Q727" s="81"/>
      <c r="R727" s="81"/>
      <c r="S727" s="81"/>
      <c r="T727" s="81"/>
      <c r="U727" s="81"/>
      <c r="V727" s="81"/>
      <c r="W727" s="81"/>
      <c r="X727" s="81" t="s">
        <v>128</v>
      </c>
      <c r="Y727" s="88" t="s">
        <v>110</v>
      </c>
      <c r="Z727" s="81" t="s">
        <v>110</v>
      </c>
      <c r="AA727" s="81" t="s">
        <v>129</v>
      </c>
      <c r="AB727" s="81" t="s">
        <v>129</v>
      </c>
      <c r="AC727" s="81" t="s">
        <v>129</v>
      </c>
      <c r="AD727" s="81">
        <v>128</v>
      </c>
      <c r="AE727" s="81">
        <v>331</v>
      </c>
      <c r="AF727" s="81">
        <v>1512</v>
      </c>
      <c r="AG727" s="81" t="s">
        <v>2230</v>
      </c>
      <c r="AH727" s="81" t="s">
        <v>2397</v>
      </c>
      <c r="AI727" s="81"/>
      <c r="AJ727" s="132"/>
      <c r="AK727" s="81"/>
      <c r="AL727" s="81"/>
      <c r="AM727" s="81"/>
      <c r="AN727" s="81"/>
      <c r="AO727" s="81"/>
    </row>
    <row r="728" s="7" customFormat="1" ht="73" customHeight="1" spans="1:41">
      <c r="A728" s="36"/>
      <c r="B728" s="87" t="s">
        <v>2400</v>
      </c>
      <c r="C728" s="80" t="s">
        <v>2329</v>
      </c>
      <c r="D728" s="87" t="s">
        <v>219</v>
      </c>
      <c r="E728" s="87" t="s">
        <v>804</v>
      </c>
      <c r="F728" s="88" t="s">
        <v>131</v>
      </c>
      <c r="G728" s="88" t="s">
        <v>1864</v>
      </c>
      <c r="H728" s="88" t="s">
        <v>2229</v>
      </c>
      <c r="I728" s="88"/>
      <c r="J728" s="119">
        <v>260</v>
      </c>
      <c r="K728" s="81"/>
      <c r="L728" s="81"/>
      <c r="M728" s="81"/>
      <c r="N728" s="81"/>
      <c r="O728" s="81"/>
      <c r="P728" s="119">
        <v>260</v>
      </c>
      <c r="Q728" s="81"/>
      <c r="R728" s="81"/>
      <c r="S728" s="81"/>
      <c r="T728" s="81"/>
      <c r="U728" s="81"/>
      <c r="V728" s="81"/>
      <c r="W728" s="81"/>
      <c r="X728" s="81" t="s">
        <v>128</v>
      </c>
      <c r="Y728" s="88" t="s">
        <v>110</v>
      </c>
      <c r="Z728" s="81" t="s">
        <v>129</v>
      </c>
      <c r="AA728" s="81" t="s">
        <v>129</v>
      </c>
      <c r="AB728" s="81" t="s">
        <v>129</v>
      </c>
      <c r="AC728" s="81" t="s">
        <v>129</v>
      </c>
      <c r="AD728" s="81">
        <v>364</v>
      </c>
      <c r="AE728" s="81">
        <v>1140</v>
      </c>
      <c r="AF728" s="81">
        <v>3982</v>
      </c>
      <c r="AG728" s="81" t="s">
        <v>2230</v>
      </c>
      <c r="AH728" s="81" t="s">
        <v>2401</v>
      </c>
      <c r="AI728" s="81"/>
      <c r="AJ728" s="132"/>
      <c r="AK728" s="81"/>
      <c r="AL728" s="81"/>
      <c r="AM728" s="81"/>
      <c r="AN728" s="81"/>
      <c r="AO728" s="81"/>
    </row>
    <row r="729" s="7" customFormat="1" ht="73" customHeight="1" spans="1:41">
      <c r="A729" s="36"/>
      <c r="B729" s="87" t="s">
        <v>2402</v>
      </c>
      <c r="C729" s="80" t="s">
        <v>2360</v>
      </c>
      <c r="D729" s="87" t="s">
        <v>219</v>
      </c>
      <c r="E729" s="87" t="s">
        <v>804</v>
      </c>
      <c r="F729" s="88" t="s">
        <v>131</v>
      </c>
      <c r="G729" s="88" t="s">
        <v>1864</v>
      </c>
      <c r="H729" s="88" t="s">
        <v>2229</v>
      </c>
      <c r="I729" s="88"/>
      <c r="J729" s="119">
        <v>240.5</v>
      </c>
      <c r="K729" s="81"/>
      <c r="L729" s="81"/>
      <c r="M729" s="81"/>
      <c r="N729" s="81"/>
      <c r="O729" s="81"/>
      <c r="P729" s="119">
        <v>240.5</v>
      </c>
      <c r="Q729" s="81"/>
      <c r="R729" s="81"/>
      <c r="S729" s="81"/>
      <c r="T729" s="81"/>
      <c r="U729" s="81"/>
      <c r="V729" s="81"/>
      <c r="W729" s="81"/>
      <c r="X729" s="81" t="s">
        <v>128</v>
      </c>
      <c r="Y729" s="88" t="s">
        <v>110</v>
      </c>
      <c r="Z729" s="81" t="s">
        <v>129</v>
      </c>
      <c r="AA729" s="81" t="s">
        <v>129</v>
      </c>
      <c r="AB729" s="81" t="s">
        <v>129</v>
      </c>
      <c r="AC729" s="81" t="s">
        <v>129</v>
      </c>
      <c r="AD729" s="81">
        <v>364</v>
      </c>
      <c r="AE729" s="81">
        <v>1140</v>
      </c>
      <c r="AF729" s="81">
        <v>3982</v>
      </c>
      <c r="AG729" s="81" t="s">
        <v>2230</v>
      </c>
      <c r="AH729" s="81" t="s">
        <v>2403</v>
      </c>
      <c r="AI729" s="81"/>
      <c r="AJ729" s="132"/>
      <c r="AK729" s="81"/>
      <c r="AL729" s="81"/>
      <c r="AM729" s="81"/>
      <c r="AN729" s="81"/>
      <c r="AO729" s="81"/>
    </row>
    <row r="730" s="7" customFormat="1" ht="73" customHeight="1" spans="1:41">
      <c r="A730" s="36"/>
      <c r="B730" s="87" t="s">
        <v>2404</v>
      </c>
      <c r="C730" s="80" t="s">
        <v>2405</v>
      </c>
      <c r="D730" s="87" t="s">
        <v>219</v>
      </c>
      <c r="E730" s="87" t="s">
        <v>626</v>
      </c>
      <c r="F730" s="88" t="s">
        <v>131</v>
      </c>
      <c r="G730" s="88" t="s">
        <v>1864</v>
      </c>
      <c r="H730" s="88" t="s">
        <v>2229</v>
      </c>
      <c r="I730" s="88"/>
      <c r="J730" s="119">
        <v>162.5</v>
      </c>
      <c r="K730" s="81"/>
      <c r="L730" s="81"/>
      <c r="M730" s="81"/>
      <c r="N730" s="81"/>
      <c r="O730" s="81"/>
      <c r="P730" s="119">
        <v>162.5</v>
      </c>
      <c r="Q730" s="81"/>
      <c r="R730" s="81"/>
      <c r="S730" s="81"/>
      <c r="T730" s="81"/>
      <c r="U730" s="81"/>
      <c r="V730" s="81"/>
      <c r="W730" s="81"/>
      <c r="X730" s="81" t="s">
        <v>128</v>
      </c>
      <c r="Y730" s="88" t="s">
        <v>110</v>
      </c>
      <c r="Z730" s="81" t="s">
        <v>129</v>
      </c>
      <c r="AA730" s="81" t="s">
        <v>129</v>
      </c>
      <c r="AB730" s="81" t="s">
        <v>129</v>
      </c>
      <c r="AC730" s="81" t="s">
        <v>129</v>
      </c>
      <c r="AD730" s="81">
        <v>360</v>
      </c>
      <c r="AE730" s="81">
        <v>1119</v>
      </c>
      <c r="AF730" s="81">
        <v>2895</v>
      </c>
      <c r="AG730" s="81" t="s">
        <v>2230</v>
      </c>
      <c r="AH730" s="81" t="s">
        <v>2406</v>
      </c>
      <c r="AI730" s="81"/>
      <c r="AJ730" s="132"/>
      <c r="AK730" s="81"/>
      <c r="AL730" s="81"/>
      <c r="AM730" s="81"/>
      <c r="AN730" s="81"/>
      <c r="AO730" s="81"/>
    </row>
    <row r="731" s="7" customFormat="1" ht="73" customHeight="1" spans="1:41">
      <c r="A731" s="36"/>
      <c r="B731" s="87" t="s">
        <v>2407</v>
      </c>
      <c r="C731" s="80" t="s">
        <v>2408</v>
      </c>
      <c r="D731" s="87" t="s">
        <v>219</v>
      </c>
      <c r="E731" s="87" t="s">
        <v>626</v>
      </c>
      <c r="F731" s="88" t="s">
        <v>131</v>
      </c>
      <c r="G731" s="88" t="s">
        <v>1864</v>
      </c>
      <c r="H731" s="88" t="s">
        <v>2229</v>
      </c>
      <c r="I731" s="88"/>
      <c r="J731" s="119">
        <v>390</v>
      </c>
      <c r="K731" s="81"/>
      <c r="L731" s="81"/>
      <c r="M731" s="81"/>
      <c r="N731" s="81"/>
      <c r="O731" s="81"/>
      <c r="P731" s="119">
        <v>390</v>
      </c>
      <c r="Q731" s="81"/>
      <c r="R731" s="81"/>
      <c r="S731" s="81"/>
      <c r="T731" s="81"/>
      <c r="U731" s="81"/>
      <c r="V731" s="81"/>
      <c r="W731" s="81"/>
      <c r="X731" s="81" t="s">
        <v>128</v>
      </c>
      <c r="Y731" s="88" t="s">
        <v>110</v>
      </c>
      <c r="Z731" s="81" t="s">
        <v>129</v>
      </c>
      <c r="AA731" s="81" t="s">
        <v>129</v>
      </c>
      <c r="AB731" s="81" t="s">
        <v>129</v>
      </c>
      <c r="AC731" s="81" t="s">
        <v>129</v>
      </c>
      <c r="AD731" s="81">
        <v>360</v>
      </c>
      <c r="AE731" s="81">
        <v>1119</v>
      </c>
      <c r="AF731" s="81">
        <v>2895</v>
      </c>
      <c r="AG731" s="81" t="s">
        <v>2230</v>
      </c>
      <c r="AH731" s="81" t="s">
        <v>2409</v>
      </c>
      <c r="AI731" s="81"/>
      <c r="AJ731" s="132"/>
      <c r="AK731" s="81"/>
      <c r="AL731" s="81"/>
      <c r="AM731" s="81"/>
      <c r="AN731" s="81"/>
      <c r="AO731" s="81"/>
    </row>
    <row r="732" s="7" customFormat="1" ht="73" customHeight="1" spans="1:41">
      <c r="A732" s="36"/>
      <c r="B732" s="87" t="s">
        <v>2410</v>
      </c>
      <c r="C732" s="80" t="s">
        <v>2405</v>
      </c>
      <c r="D732" s="87" t="s">
        <v>788</v>
      </c>
      <c r="E732" s="87" t="s">
        <v>795</v>
      </c>
      <c r="F732" s="88" t="s">
        <v>131</v>
      </c>
      <c r="G732" s="88" t="s">
        <v>1864</v>
      </c>
      <c r="H732" s="88" t="s">
        <v>2229</v>
      </c>
      <c r="I732" s="88"/>
      <c r="J732" s="119">
        <v>162.5</v>
      </c>
      <c r="K732" s="81"/>
      <c r="L732" s="81"/>
      <c r="M732" s="81"/>
      <c r="N732" s="81"/>
      <c r="O732" s="81"/>
      <c r="P732" s="119">
        <v>162.5</v>
      </c>
      <c r="Q732" s="81"/>
      <c r="R732" s="81"/>
      <c r="S732" s="81"/>
      <c r="T732" s="81"/>
      <c r="U732" s="81"/>
      <c r="V732" s="81"/>
      <c r="W732" s="81"/>
      <c r="X732" s="81" t="s">
        <v>128</v>
      </c>
      <c r="Y732" s="88" t="s">
        <v>110</v>
      </c>
      <c r="Z732" s="81" t="s">
        <v>129</v>
      </c>
      <c r="AA732" s="81" t="s">
        <v>129</v>
      </c>
      <c r="AB732" s="81" t="s">
        <v>129</v>
      </c>
      <c r="AC732" s="81" t="s">
        <v>129</v>
      </c>
      <c r="AD732" s="81">
        <v>92</v>
      </c>
      <c r="AE732" s="81">
        <v>260</v>
      </c>
      <c r="AF732" s="81">
        <v>1204</v>
      </c>
      <c r="AG732" s="81" t="s">
        <v>2230</v>
      </c>
      <c r="AH732" s="81" t="s">
        <v>2411</v>
      </c>
      <c r="AI732" s="81"/>
      <c r="AJ732" s="132"/>
      <c r="AK732" s="81"/>
      <c r="AL732" s="81"/>
      <c r="AM732" s="81"/>
      <c r="AN732" s="81"/>
      <c r="AO732" s="81"/>
    </row>
    <row r="733" s="7" customFormat="1" ht="73" customHeight="1" spans="1:41">
      <c r="A733" s="36"/>
      <c r="B733" s="87" t="s">
        <v>2412</v>
      </c>
      <c r="C733" s="80" t="s">
        <v>2413</v>
      </c>
      <c r="D733" s="87" t="s">
        <v>788</v>
      </c>
      <c r="E733" s="87" t="s">
        <v>1502</v>
      </c>
      <c r="F733" s="88" t="s">
        <v>131</v>
      </c>
      <c r="G733" s="88" t="s">
        <v>1864</v>
      </c>
      <c r="H733" s="88" t="s">
        <v>2229</v>
      </c>
      <c r="I733" s="88"/>
      <c r="J733" s="119">
        <v>13</v>
      </c>
      <c r="K733" s="81"/>
      <c r="L733" s="81"/>
      <c r="M733" s="81"/>
      <c r="N733" s="81"/>
      <c r="O733" s="81"/>
      <c r="P733" s="119">
        <v>13</v>
      </c>
      <c r="Q733" s="81"/>
      <c r="R733" s="81"/>
      <c r="S733" s="81"/>
      <c r="T733" s="81"/>
      <c r="U733" s="81"/>
      <c r="V733" s="81"/>
      <c r="W733" s="81"/>
      <c r="X733" s="81" t="s">
        <v>128</v>
      </c>
      <c r="Y733" s="88" t="s">
        <v>110</v>
      </c>
      <c r="Z733" s="81" t="s">
        <v>129</v>
      </c>
      <c r="AA733" s="81" t="s">
        <v>129</v>
      </c>
      <c r="AB733" s="81" t="s">
        <v>129</v>
      </c>
      <c r="AC733" s="81" t="s">
        <v>129</v>
      </c>
      <c r="AD733" s="81">
        <v>88</v>
      </c>
      <c r="AE733" s="81">
        <v>285</v>
      </c>
      <c r="AF733" s="81">
        <v>1685</v>
      </c>
      <c r="AG733" s="81" t="s">
        <v>2230</v>
      </c>
      <c r="AH733" s="81" t="s">
        <v>2414</v>
      </c>
      <c r="AI733" s="81"/>
      <c r="AJ733" s="132"/>
      <c r="AK733" s="81"/>
      <c r="AL733" s="81"/>
      <c r="AM733" s="81"/>
      <c r="AN733" s="81"/>
      <c r="AO733" s="81"/>
    </row>
    <row r="734" s="7" customFormat="1" ht="73" customHeight="1" spans="1:41">
      <c r="A734" s="36"/>
      <c r="B734" s="87" t="s">
        <v>2415</v>
      </c>
      <c r="C734" s="80" t="s">
        <v>2416</v>
      </c>
      <c r="D734" s="87" t="s">
        <v>788</v>
      </c>
      <c r="E734" s="87" t="s">
        <v>1058</v>
      </c>
      <c r="F734" s="88" t="s">
        <v>131</v>
      </c>
      <c r="G734" s="88" t="s">
        <v>1864</v>
      </c>
      <c r="H734" s="88" t="s">
        <v>2229</v>
      </c>
      <c r="I734" s="88"/>
      <c r="J734" s="119">
        <v>32.5</v>
      </c>
      <c r="K734" s="81"/>
      <c r="L734" s="81"/>
      <c r="M734" s="81"/>
      <c r="N734" s="81"/>
      <c r="O734" s="81"/>
      <c r="P734" s="119">
        <v>32.5</v>
      </c>
      <c r="Q734" s="81"/>
      <c r="R734" s="81"/>
      <c r="S734" s="81"/>
      <c r="T734" s="81"/>
      <c r="U734" s="81"/>
      <c r="V734" s="81"/>
      <c r="W734" s="81"/>
      <c r="X734" s="81" t="s">
        <v>128</v>
      </c>
      <c r="Y734" s="88" t="s">
        <v>110</v>
      </c>
      <c r="Z734" s="81" t="s">
        <v>110</v>
      </c>
      <c r="AA734" s="81" t="s">
        <v>129</v>
      </c>
      <c r="AB734" s="81" t="s">
        <v>129</v>
      </c>
      <c r="AC734" s="81" t="s">
        <v>129</v>
      </c>
      <c r="AD734" s="81">
        <v>117</v>
      </c>
      <c r="AE734" s="81">
        <v>380</v>
      </c>
      <c r="AF734" s="81">
        <v>1171</v>
      </c>
      <c r="AG734" s="81" t="s">
        <v>2230</v>
      </c>
      <c r="AH734" s="81" t="s">
        <v>2417</v>
      </c>
      <c r="AI734" s="81"/>
      <c r="AJ734" s="132"/>
      <c r="AK734" s="81"/>
      <c r="AL734" s="81"/>
      <c r="AM734" s="81"/>
      <c r="AN734" s="81"/>
      <c r="AO734" s="81"/>
    </row>
    <row r="735" s="7" customFormat="1" ht="73" customHeight="1" spans="1:41">
      <c r="A735" s="36"/>
      <c r="B735" s="87" t="s">
        <v>2418</v>
      </c>
      <c r="C735" s="80" t="s">
        <v>2344</v>
      </c>
      <c r="D735" s="87" t="s">
        <v>788</v>
      </c>
      <c r="E735" s="87" t="s">
        <v>1058</v>
      </c>
      <c r="F735" s="88" t="s">
        <v>131</v>
      </c>
      <c r="G735" s="88" t="s">
        <v>1864</v>
      </c>
      <c r="H735" s="88" t="s">
        <v>2229</v>
      </c>
      <c r="I735" s="88"/>
      <c r="J735" s="119">
        <v>39</v>
      </c>
      <c r="K735" s="81"/>
      <c r="L735" s="81"/>
      <c r="M735" s="81"/>
      <c r="N735" s="81"/>
      <c r="O735" s="81"/>
      <c r="P735" s="119">
        <v>39</v>
      </c>
      <c r="Q735" s="81"/>
      <c r="R735" s="81"/>
      <c r="S735" s="81"/>
      <c r="T735" s="81"/>
      <c r="U735" s="81"/>
      <c r="V735" s="81"/>
      <c r="W735" s="81"/>
      <c r="X735" s="81" t="s">
        <v>128</v>
      </c>
      <c r="Y735" s="88" t="s">
        <v>110</v>
      </c>
      <c r="Z735" s="81" t="s">
        <v>110</v>
      </c>
      <c r="AA735" s="81" t="s">
        <v>129</v>
      </c>
      <c r="AB735" s="81" t="s">
        <v>129</v>
      </c>
      <c r="AC735" s="81" t="s">
        <v>129</v>
      </c>
      <c r="AD735" s="81">
        <v>117</v>
      </c>
      <c r="AE735" s="81">
        <v>380</v>
      </c>
      <c r="AF735" s="81">
        <v>1171</v>
      </c>
      <c r="AG735" s="81" t="s">
        <v>2230</v>
      </c>
      <c r="AH735" s="81" t="s">
        <v>2419</v>
      </c>
      <c r="AI735" s="81"/>
      <c r="AJ735" s="132"/>
      <c r="AK735" s="81"/>
      <c r="AL735" s="81"/>
      <c r="AM735" s="81"/>
      <c r="AN735" s="81"/>
      <c r="AO735" s="81"/>
    </row>
    <row r="736" s="7" customFormat="1" ht="73" customHeight="1" spans="1:41">
      <c r="A736" s="36"/>
      <c r="B736" s="87" t="s">
        <v>2420</v>
      </c>
      <c r="C736" s="80" t="s">
        <v>2421</v>
      </c>
      <c r="D736" s="87" t="s">
        <v>788</v>
      </c>
      <c r="E736" s="87" t="s">
        <v>1073</v>
      </c>
      <c r="F736" s="88" t="s">
        <v>131</v>
      </c>
      <c r="G736" s="88" t="s">
        <v>1864</v>
      </c>
      <c r="H736" s="88" t="s">
        <v>2229</v>
      </c>
      <c r="I736" s="88"/>
      <c r="J736" s="119">
        <v>208</v>
      </c>
      <c r="K736" s="81"/>
      <c r="L736" s="81"/>
      <c r="M736" s="81"/>
      <c r="N736" s="81"/>
      <c r="O736" s="81"/>
      <c r="P736" s="119">
        <v>208</v>
      </c>
      <c r="Q736" s="81"/>
      <c r="R736" s="81"/>
      <c r="S736" s="81"/>
      <c r="T736" s="81"/>
      <c r="U736" s="81"/>
      <c r="V736" s="81"/>
      <c r="W736" s="81"/>
      <c r="X736" s="81" t="s">
        <v>128</v>
      </c>
      <c r="Y736" s="88" t="s">
        <v>110</v>
      </c>
      <c r="Z736" s="81" t="s">
        <v>110</v>
      </c>
      <c r="AA736" s="81" t="s">
        <v>129</v>
      </c>
      <c r="AB736" s="81" t="s">
        <v>129</v>
      </c>
      <c r="AC736" s="81" t="s">
        <v>129</v>
      </c>
      <c r="AD736" s="81">
        <v>140</v>
      </c>
      <c r="AE736" s="81">
        <v>424</v>
      </c>
      <c r="AF736" s="81">
        <v>1183</v>
      </c>
      <c r="AG736" s="81" t="s">
        <v>2230</v>
      </c>
      <c r="AH736" s="81" t="s">
        <v>2422</v>
      </c>
      <c r="AI736" s="81"/>
      <c r="AJ736" s="132"/>
      <c r="AK736" s="81"/>
      <c r="AL736" s="81"/>
      <c r="AM736" s="81"/>
      <c r="AN736" s="81"/>
      <c r="AO736" s="81"/>
    </row>
    <row r="737" s="7" customFormat="1" ht="73" customHeight="1" spans="1:41">
      <c r="A737" s="36"/>
      <c r="B737" s="87" t="s">
        <v>2423</v>
      </c>
      <c r="C737" s="80" t="s">
        <v>2424</v>
      </c>
      <c r="D737" s="87" t="s">
        <v>788</v>
      </c>
      <c r="E737" s="87" t="s">
        <v>1073</v>
      </c>
      <c r="F737" s="88" t="s">
        <v>131</v>
      </c>
      <c r="G737" s="88" t="s">
        <v>1864</v>
      </c>
      <c r="H737" s="88" t="s">
        <v>2229</v>
      </c>
      <c r="I737" s="88"/>
      <c r="J737" s="119">
        <v>97.5</v>
      </c>
      <c r="K737" s="81"/>
      <c r="L737" s="81"/>
      <c r="M737" s="81"/>
      <c r="N737" s="81"/>
      <c r="O737" s="81"/>
      <c r="P737" s="119">
        <v>97.5</v>
      </c>
      <c r="Q737" s="81"/>
      <c r="R737" s="81"/>
      <c r="S737" s="81"/>
      <c r="T737" s="81"/>
      <c r="U737" s="81"/>
      <c r="V737" s="81"/>
      <c r="W737" s="81"/>
      <c r="X737" s="81" t="s">
        <v>128</v>
      </c>
      <c r="Y737" s="88" t="s">
        <v>110</v>
      </c>
      <c r="Z737" s="81" t="s">
        <v>110</v>
      </c>
      <c r="AA737" s="81" t="s">
        <v>129</v>
      </c>
      <c r="AB737" s="81" t="s">
        <v>129</v>
      </c>
      <c r="AC737" s="81" t="s">
        <v>129</v>
      </c>
      <c r="AD737" s="81">
        <v>140</v>
      </c>
      <c r="AE737" s="81">
        <v>424</v>
      </c>
      <c r="AF737" s="81">
        <v>1183</v>
      </c>
      <c r="AG737" s="81" t="s">
        <v>2230</v>
      </c>
      <c r="AH737" s="81" t="s">
        <v>2425</v>
      </c>
      <c r="AI737" s="81"/>
      <c r="AJ737" s="132"/>
      <c r="AK737" s="81"/>
      <c r="AL737" s="81"/>
      <c r="AM737" s="81"/>
      <c r="AN737" s="81"/>
      <c r="AO737" s="81"/>
    </row>
    <row r="738" s="7" customFormat="1" ht="73" customHeight="1" spans="1:41">
      <c r="A738" s="36"/>
      <c r="B738" s="87" t="s">
        <v>2426</v>
      </c>
      <c r="C738" s="80" t="s">
        <v>2405</v>
      </c>
      <c r="D738" s="87" t="s">
        <v>788</v>
      </c>
      <c r="E738" s="87" t="s">
        <v>1095</v>
      </c>
      <c r="F738" s="88" t="s">
        <v>131</v>
      </c>
      <c r="G738" s="88" t="s">
        <v>1864</v>
      </c>
      <c r="H738" s="88" t="s">
        <v>2229</v>
      </c>
      <c r="I738" s="88"/>
      <c r="J738" s="119">
        <v>162.5</v>
      </c>
      <c r="K738" s="81"/>
      <c r="L738" s="81"/>
      <c r="M738" s="81"/>
      <c r="N738" s="81"/>
      <c r="O738" s="81"/>
      <c r="P738" s="119">
        <v>162.5</v>
      </c>
      <c r="Q738" s="81"/>
      <c r="R738" s="81"/>
      <c r="S738" s="81"/>
      <c r="T738" s="81"/>
      <c r="U738" s="81"/>
      <c r="V738" s="81"/>
      <c r="W738" s="81"/>
      <c r="X738" s="81" t="s">
        <v>128</v>
      </c>
      <c r="Y738" s="88" t="s">
        <v>110</v>
      </c>
      <c r="Z738" s="81" t="s">
        <v>129</v>
      </c>
      <c r="AA738" s="81" t="s">
        <v>129</v>
      </c>
      <c r="AB738" s="81" t="s">
        <v>129</v>
      </c>
      <c r="AC738" s="81" t="s">
        <v>129</v>
      </c>
      <c r="AD738" s="81">
        <v>157</v>
      </c>
      <c r="AE738" s="81">
        <v>489</v>
      </c>
      <c r="AF738" s="81">
        <v>1828</v>
      </c>
      <c r="AG738" s="81" t="s">
        <v>2230</v>
      </c>
      <c r="AH738" s="81" t="s">
        <v>2427</v>
      </c>
      <c r="AI738" s="81"/>
      <c r="AJ738" s="132"/>
      <c r="AK738" s="81"/>
      <c r="AL738" s="81"/>
      <c r="AM738" s="81"/>
      <c r="AN738" s="81"/>
      <c r="AO738" s="81"/>
    </row>
    <row r="739" s="7" customFormat="1" ht="73" customHeight="1" spans="1:41">
      <c r="A739" s="36"/>
      <c r="B739" s="87" t="s">
        <v>2428</v>
      </c>
      <c r="C739" s="80" t="s">
        <v>2338</v>
      </c>
      <c r="D739" s="87" t="s">
        <v>788</v>
      </c>
      <c r="E739" s="87" t="s">
        <v>1101</v>
      </c>
      <c r="F739" s="88" t="s">
        <v>131</v>
      </c>
      <c r="G739" s="88" t="s">
        <v>1864</v>
      </c>
      <c r="H739" s="88" t="s">
        <v>2229</v>
      </c>
      <c r="I739" s="88"/>
      <c r="J739" s="119">
        <v>130</v>
      </c>
      <c r="K739" s="81"/>
      <c r="L739" s="81"/>
      <c r="M739" s="81"/>
      <c r="N739" s="81"/>
      <c r="O739" s="81"/>
      <c r="P739" s="119">
        <v>130</v>
      </c>
      <c r="Q739" s="81"/>
      <c r="R739" s="81"/>
      <c r="S739" s="81"/>
      <c r="T739" s="81"/>
      <c r="U739" s="81"/>
      <c r="V739" s="81"/>
      <c r="W739" s="81"/>
      <c r="X739" s="81" t="s">
        <v>128</v>
      </c>
      <c r="Y739" s="88" t="s">
        <v>110</v>
      </c>
      <c r="Z739" s="81" t="s">
        <v>110</v>
      </c>
      <c r="AA739" s="81" t="s">
        <v>129</v>
      </c>
      <c r="AB739" s="81" t="s">
        <v>129</v>
      </c>
      <c r="AC739" s="81" t="s">
        <v>129</v>
      </c>
      <c r="AD739" s="81">
        <v>178</v>
      </c>
      <c r="AE739" s="81">
        <v>572</v>
      </c>
      <c r="AF739" s="81">
        <v>2035</v>
      </c>
      <c r="AG739" s="81" t="s">
        <v>2230</v>
      </c>
      <c r="AH739" s="81" t="s">
        <v>2429</v>
      </c>
      <c r="AI739" s="81"/>
      <c r="AJ739" s="132"/>
      <c r="AK739" s="81"/>
      <c r="AL739" s="81"/>
      <c r="AM739" s="81"/>
      <c r="AN739" s="81"/>
      <c r="AO739" s="81"/>
    </row>
    <row r="740" s="7" customFormat="1" ht="73" customHeight="1" spans="1:41">
      <c r="A740" s="36"/>
      <c r="B740" s="87" t="s">
        <v>2430</v>
      </c>
      <c r="C740" s="80" t="s">
        <v>2373</v>
      </c>
      <c r="D740" s="87" t="s">
        <v>788</v>
      </c>
      <c r="E740" s="87" t="s">
        <v>1101</v>
      </c>
      <c r="F740" s="88" t="s">
        <v>131</v>
      </c>
      <c r="G740" s="88" t="s">
        <v>1864</v>
      </c>
      <c r="H740" s="88" t="s">
        <v>2229</v>
      </c>
      <c r="I740" s="88"/>
      <c r="J740" s="119">
        <v>325</v>
      </c>
      <c r="K740" s="81"/>
      <c r="L740" s="81"/>
      <c r="M740" s="81"/>
      <c r="N740" s="81"/>
      <c r="O740" s="81"/>
      <c r="P740" s="119">
        <v>325</v>
      </c>
      <c r="Q740" s="81"/>
      <c r="R740" s="81"/>
      <c r="S740" s="81"/>
      <c r="T740" s="81"/>
      <c r="U740" s="81"/>
      <c r="V740" s="81"/>
      <c r="W740" s="81"/>
      <c r="X740" s="81" t="s">
        <v>128</v>
      </c>
      <c r="Y740" s="88" t="s">
        <v>110</v>
      </c>
      <c r="Z740" s="81" t="s">
        <v>110</v>
      </c>
      <c r="AA740" s="81" t="s">
        <v>129</v>
      </c>
      <c r="AB740" s="81" t="s">
        <v>129</v>
      </c>
      <c r="AC740" s="81" t="s">
        <v>129</v>
      </c>
      <c r="AD740" s="81">
        <v>178</v>
      </c>
      <c r="AE740" s="81">
        <v>572</v>
      </c>
      <c r="AF740" s="81">
        <v>2035</v>
      </c>
      <c r="AG740" s="81" t="s">
        <v>2230</v>
      </c>
      <c r="AH740" s="81" t="s">
        <v>2431</v>
      </c>
      <c r="AI740" s="81"/>
      <c r="AJ740" s="132"/>
      <c r="AK740" s="81"/>
      <c r="AL740" s="81"/>
      <c r="AM740" s="81"/>
      <c r="AN740" s="81"/>
      <c r="AO740" s="81"/>
    </row>
    <row r="741" s="7" customFormat="1" ht="73" customHeight="1" spans="1:41">
      <c r="A741" s="36"/>
      <c r="B741" s="87" t="s">
        <v>2432</v>
      </c>
      <c r="C741" s="80" t="s">
        <v>2433</v>
      </c>
      <c r="D741" s="87" t="s">
        <v>788</v>
      </c>
      <c r="E741" s="87" t="s">
        <v>1101</v>
      </c>
      <c r="F741" s="88" t="s">
        <v>131</v>
      </c>
      <c r="G741" s="88" t="s">
        <v>1864</v>
      </c>
      <c r="H741" s="88" t="s">
        <v>2229</v>
      </c>
      <c r="I741" s="88"/>
      <c r="J741" s="119">
        <v>227.5</v>
      </c>
      <c r="K741" s="81"/>
      <c r="L741" s="81"/>
      <c r="M741" s="81"/>
      <c r="N741" s="81"/>
      <c r="O741" s="81"/>
      <c r="P741" s="119">
        <v>227.5</v>
      </c>
      <c r="Q741" s="81"/>
      <c r="R741" s="81"/>
      <c r="S741" s="81"/>
      <c r="T741" s="81"/>
      <c r="U741" s="81"/>
      <c r="V741" s="81"/>
      <c r="W741" s="81"/>
      <c r="X741" s="81" t="s">
        <v>128</v>
      </c>
      <c r="Y741" s="88" t="s">
        <v>110</v>
      </c>
      <c r="Z741" s="81" t="s">
        <v>110</v>
      </c>
      <c r="AA741" s="81" t="s">
        <v>129</v>
      </c>
      <c r="AB741" s="81" t="s">
        <v>129</v>
      </c>
      <c r="AC741" s="81" t="s">
        <v>129</v>
      </c>
      <c r="AD741" s="81">
        <v>178</v>
      </c>
      <c r="AE741" s="81">
        <v>572</v>
      </c>
      <c r="AF741" s="81">
        <v>2035</v>
      </c>
      <c r="AG741" s="81" t="s">
        <v>2230</v>
      </c>
      <c r="AH741" s="81" t="s">
        <v>2434</v>
      </c>
      <c r="AI741" s="81"/>
      <c r="AJ741" s="132"/>
      <c r="AK741" s="81"/>
      <c r="AL741" s="81"/>
      <c r="AM741" s="81"/>
      <c r="AN741" s="81"/>
      <c r="AO741" s="81"/>
    </row>
    <row r="742" s="7" customFormat="1" ht="73" customHeight="1" spans="1:41">
      <c r="A742" s="36"/>
      <c r="B742" s="87" t="s">
        <v>2435</v>
      </c>
      <c r="C742" s="80" t="s">
        <v>2433</v>
      </c>
      <c r="D742" s="87" t="s">
        <v>788</v>
      </c>
      <c r="E742" s="87" t="s">
        <v>789</v>
      </c>
      <c r="F742" s="88" t="s">
        <v>131</v>
      </c>
      <c r="G742" s="88" t="s">
        <v>1864</v>
      </c>
      <c r="H742" s="88" t="s">
        <v>2229</v>
      </c>
      <c r="I742" s="88"/>
      <c r="J742" s="119">
        <v>227.5</v>
      </c>
      <c r="K742" s="81"/>
      <c r="L742" s="81"/>
      <c r="M742" s="81"/>
      <c r="N742" s="81"/>
      <c r="O742" s="81"/>
      <c r="P742" s="119">
        <v>227.5</v>
      </c>
      <c r="Q742" s="81"/>
      <c r="R742" s="81"/>
      <c r="S742" s="81"/>
      <c r="T742" s="81"/>
      <c r="U742" s="81"/>
      <c r="V742" s="81"/>
      <c r="W742" s="81"/>
      <c r="X742" s="81" t="s">
        <v>128</v>
      </c>
      <c r="Y742" s="88" t="s">
        <v>110</v>
      </c>
      <c r="Z742" s="81" t="s">
        <v>110</v>
      </c>
      <c r="AA742" s="81" t="s">
        <v>129</v>
      </c>
      <c r="AB742" s="81" t="s">
        <v>129</v>
      </c>
      <c r="AC742" s="81" t="s">
        <v>129</v>
      </c>
      <c r="AD742" s="81">
        <v>191</v>
      </c>
      <c r="AE742" s="81">
        <v>629</v>
      </c>
      <c r="AF742" s="81">
        <v>1517</v>
      </c>
      <c r="AG742" s="81" t="s">
        <v>2230</v>
      </c>
      <c r="AH742" s="81" t="s">
        <v>2436</v>
      </c>
      <c r="AI742" s="81"/>
      <c r="AJ742" s="132"/>
      <c r="AK742" s="81"/>
      <c r="AL742" s="81"/>
      <c r="AM742" s="81"/>
      <c r="AN742" s="81"/>
      <c r="AO742" s="81"/>
    </row>
    <row r="743" s="7" customFormat="1" ht="73" customHeight="1" spans="1:41">
      <c r="A743" s="36"/>
      <c r="B743" s="87" t="s">
        <v>2437</v>
      </c>
      <c r="C743" s="80" t="s">
        <v>2438</v>
      </c>
      <c r="D743" s="87" t="s">
        <v>788</v>
      </c>
      <c r="E743" s="87" t="s">
        <v>1064</v>
      </c>
      <c r="F743" s="88" t="s">
        <v>131</v>
      </c>
      <c r="G743" s="88" t="s">
        <v>1864</v>
      </c>
      <c r="H743" s="88" t="s">
        <v>2229</v>
      </c>
      <c r="I743" s="88"/>
      <c r="J743" s="119">
        <v>104</v>
      </c>
      <c r="K743" s="81"/>
      <c r="L743" s="81"/>
      <c r="M743" s="81"/>
      <c r="N743" s="81"/>
      <c r="O743" s="81"/>
      <c r="P743" s="119">
        <v>104</v>
      </c>
      <c r="Q743" s="81"/>
      <c r="R743" s="81"/>
      <c r="S743" s="81"/>
      <c r="T743" s="81"/>
      <c r="U743" s="81"/>
      <c r="V743" s="81"/>
      <c r="W743" s="81"/>
      <c r="X743" s="81" t="s">
        <v>128</v>
      </c>
      <c r="Y743" s="88" t="s">
        <v>110</v>
      </c>
      <c r="Z743" s="81" t="s">
        <v>129</v>
      </c>
      <c r="AA743" s="81" t="s">
        <v>129</v>
      </c>
      <c r="AB743" s="81" t="s">
        <v>129</v>
      </c>
      <c r="AC743" s="81" t="s">
        <v>129</v>
      </c>
      <c r="AD743" s="81">
        <v>128</v>
      </c>
      <c r="AE743" s="81">
        <v>444</v>
      </c>
      <c r="AF743" s="81">
        <v>1487</v>
      </c>
      <c r="AG743" s="81" t="s">
        <v>2230</v>
      </c>
      <c r="AH743" s="81" t="s">
        <v>2439</v>
      </c>
      <c r="AI743" s="81"/>
      <c r="AJ743" s="132"/>
      <c r="AK743" s="81"/>
      <c r="AL743" s="81"/>
      <c r="AM743" s="81"/>
      <c r="AN743" s="81"/>
      <c r="AO743" s="81"/>
    </row>
    <row r="744" s="7" customFormat="1" ht="73" customHeight="1" spans="1:41">
      <c r="A744" s="36"/>
      <c r="B744" s="87" t="s">
        <v>2440</v>
      </c>
      <c r="C744" s="80" t="s">
        <v>2441</v>
      </c>
      <c r="D744" s="87" t="s">
        <v>788</v>
      </c>
      <c r="E744" s="87" t="s">
        <v>1502</v>
      </c>
      <c r="F744" s="88" t="s">
        <v>131</v>
      </c>
      <c r="G744" s="88" t="s">
        <v>1864</v>
      </c>
      <c r="H744" s="88" t="s">
        <v>2229</v>
      </c>
      <c r="I744" s="88"/>
      <c r="J744" s="119">
        <v>22.75</v>
      </c>
      <c r="K744" s="81"/>
      <c r="L744" s="81"/>
      <c r="M744" s="81"/>
      <c r="N744" s="81"/>
      <c r="O744" s="81"/>
      <c r="P744" s="119">
        <v>22.75</v>
      </c>
      <c r="Q744" s="81"/>
      <c r="R744" s="81"/>
      <c r="S744" s="81"/>
      <c r="T744" s="81"/>
      <c r="U744" s="81"/>
      <c r="V744" s="81"/>
      <c r="W744" s="81"/>
      <c r="X744" s="81" t="s">
        <v>128</v>
      </c>
      <c r="Y744" s="88" t="s">
        <v>110</v>
      </c>
      <c r="Z744" s="81" t="s">
        <v>129</v>
      </c>
      <c r="AA744" s="81" t="s">
        <v>129</v>
      </c>
      <c r="AB744" s="81" t="s">
        <v>129</v>
      </c>
      <c r="AC744" s="81" t="s">
        <v>129</v>
      </c>
      <c r="AD744" s="81">
        <v>88</v>
      </c>
      <c r="AE744" s="81">
        <v>285</v>
      </c>
      <c r="AF744" s="81">
        <v>1685</v>
      </c>
      <c r="AG744" s="81" t="s">
        <v>2230</v>
      </c>
      <c r="AH744" s="81" t="s">
        <v>2442</v>
      </c>
      <c r="AI744" s="81"/>
      <c r="AJ744" s="132"/>
      <c r="AK744" s="81"/>
      <c r="AL744" s="81"/>
      <c r="AM744" s="81"/>
      <c r="AN744" s="81"/>
      <c r="AO744" s="81"/>
    </row>
    <row r="745" s="7" customFormat="1" ht="73" customHeight="1" spans="1:41">
      <c r="A745" s="36"/>
      <c r="B745" s="87" t="s">
        <v>2443</v>
      </c>
      <c r="C745" s="80" t="s">
        <v>2438</v>
      </c>
      <c r="D745" s="87" t="s">
        <v>788</v>
      </c>
      <c r="E745" s="87" t="s">
        <v>1502</v>
      </c>
      <c r="F745" s="88" t="s">
        <v>131</v>
      </c>
      <c r="G745" s="88" t="s">
        <v>1864</v>
      </c>
      <c r="H745" s="88" t="s">
        <v>2229</v>
      </c>
      <c r="I745" s="88"/>
      <c r="J745" s="119">
        <v>104</v>
      </c>
      <c r="K745" s="81"/>
      <c r="L745" s="81"/>
      <c r="M745" s="81"/>
      <c r="N745" s="81"/>
      <c r="O745" s="81"/>
      <c r="P745" s="119">
        <v>104</v>
      </c>
      <c r="Q745" s="81"/>
      <c r="R745" s="81"/>
      <c r="S745" s="81"/>
      <c r="T745" s="81"/>
      <c r="U745" s="81"/>
      <c r="V745" s="81"/>
      <c r="W745" s="81"/>
      <c r="X745" s="81" t="s">
        <v>128</v>
      </c>
      <c r="Y745" s="88" t="s">
        <v>110</v>
      </c>
      <c r="Z745" s="81" t="s">
        <v>129</v>
      </c>
      <c r="AA745" s="81" t="s">
        <v>129</v>
      </c>
      <c r="AB745" s="81" t="s">
        <v>129</v>
      </c>
      <c r="AC745" s="81" t="s">
        <v>129</v>
      </c>
      <c r="AD745" s="81">
        <v>88</v>
      </c>
      <c r="AE745" s="81">
        <v>285</v>
      </c>
      <c r="AF745" s="81">
        <v>1685</v>
      </c>
      <c r="AG745" s="81" t="s">
        <v>2230</v>
      </c>
      <c r="AH745" s="81" t="s">
        <v>2444</v>
      </c>
      <c r="AI745" s="81"/>
      <c r="AJ745" s="132"/>
      <c r="AK745" s="81"/>
      <c r="AL745" s="81"/>
      <c r="AM745" s="81"/>
      <c r="AN745" s="81"/>
      <c r="AO745" s="81"/>
    </row>
    <row r="746" s="7" customFormat="1" ht="73" customHeight="1" spans="1:41">
      <c r="A746" s="36"/>
      <c r="B746" s="87" t="s">
        <v>2445</v>
      </c>
      <c r="C746" s="80" t="s">
        <v>2424</v>
      </c>
      <c r="D746" s="87" t="s">
        <v>788</v>
      </c>
      <c r="E746" s="87" t="s">
        <v>1497</v>
      </c>
      <c r="F746" s="88" t="s">
        <v>131</v>
      </c>
      <c r="G746" s="88" t="s">
        <v>1864</v>
      </c>
      <c r="H746" s="88" t="s">
        <v>2229</v>
      </c>
      <c r="I746" s="88"/>
      <c r="J746" s="119">
        <v>97.5</v>
      </c>
      <c r="K746" s="81"/>
      <c r="L746" s="81"/>
      <c r="M746" s="81"/>
      <c r="N746" s="81"/>
      <c r="O746" s="81"/>
      <c r="P746" s="119">
        <v>97.5</v>
      </c>
      <c r="Q746" s="81"/>
      <c r="R746" s="81"/>
      <c r="S746" s="81"/>
      <c r="T746" s="81"/>
      <c r="U746" s="81"/>
      <c r="V746" s="81"/>
      <c r="W746" s="81"/>
      <c r="X746" s="81" t="s">
        <v>128</v>
      </c>
      <c r="Y746" s="88" t="s">
        <v>110</v>
      </c>
      <c r="Z746" s="81" t="s">
        <v>129</v>
      </c>
      <c r="AA746" s="81" t="s">
        <v>129</v>
      </c>
      <c r="AB746" s="81" t="s">
        <v>129</v>
      </c>
      <c r="AC746" s="81" t="s">
        <v>129</v>
      </c>
      <c r="AD746" s="81">
        <v>188</v>
      </c>
      <c r="AE746" s="81">
        <v>558</v>
      </c>
      <c r="AF746" s="81">
        <v>1802</v>
      </c>
      <c r="AG746" s="81" t="s">
        <v>2230</v>
      </c>
      <c r="AH746" s="81" t="s">
        <v>2446</v>
      </c>
      <c r="AI746" s="81"/>
      <c r="AJ746" s="132"/>
      <c r="AK746" s="81"/>
      <c r="AL746" s="81"/>
      <c r="AM746" s="81"/>
      <c r="AN746" s="81"/>
      <c r="AO746" s="81"/>
    </row>
    <row r="747" s="7" customFormat="1" ht="73" customHeight="1" spans="1:41">
      <c r="A747" s="36"/>
      <c r="B747" s="87" t="s">
        <v>2447</v>
      </c>
      <c r="C747" s="80" t="s">
        <v>2335</v>
      </c>
      <c r="D747" s="87" t="s">
        <v>788</v>
      </c>
      <c r="E747" s="87" t="s">
        <v>1497</v>
      </c>
      <c r="F747" s="88" t="s">
        <v>131</v>
      </c>
      <c r="G747" s="88" t="s">
        <v>1864</v>
      </c>
      <c r="H747" s="88" t="s">
        <v>2229</v>
      </c>
      <c r="I747" s="88"/>
      <c r="J747" s="119">
        <v>117</v>
      </c>
      <c r="K747" s="81"/>
      <c r="L747" s="81"/>
      <c r="M747" s="81"/>
      <c r="N747" s="81"/>
      <c r="O747" s="81"/>
      <c r="P747" s="119">
        <v>117</v>
      </c>
      <c r="Q747" s="81"/>
      <c r="R747" s="81"/>
      <c r="S747" s="81"/>
      <c r="T747" s="81"/>
      <c r="U747" s="81"/>
      <c r="V747" s="81"/>
      <c r="W747" s="81"/>
      <c r="X747" s="81" t="s">
        <v>128</v>
      </c>
      <c r="Y747" s="88" t="s">
        <v>110</v>
      </c>
      <c r="Z747" s="81" t="s">
        <v>129</v>
      </c>
      <c r="AA747" s="81" t="s">
        <v>129</v>
      </c>
      <c r="AB747" s="81" t="s">
        <v>129</v>
      </c>
      <c r="AC747" s="81" t="s">
        <v>129</v>
      </c>
      <c r="AD747" s="81">
        <v>188</v>
      </c>
      <c r="AE747" s="81">
        <v>558</v>
      </c>
      <c r="AF747" s="81">
        <v>1802</v>
      </c>
      <c r="AG747" s="81" t="s">
        <v>2230</v>
      </c>
      <c r="AH747" s="81" t="s">
        <v>2448</v>
      </c>
      <c r="AI747" s="81"/>
      <c r="AJ747" s="132"/>
      <c r="AK747" s="81"/>
      <c r="AL747" s="81"/>
      <c r="AM747" s="81"/>
      <c r="AN747" s="81"/>
      <c r="AO747" s="81"/>
    </row>
    <row r="748" s="7" customFormat="1" ht="73" customHeight="1" spans="1:41">
      <c r="A748" s="36"/>
      <c r="B748" s="87" t="s">
        <v>2449</v>
      </c>
      <c r="C748" s="80" t="s">
        <v>2450</v>
      </c>
      <c r="D748" s="87" t="s">
        <v>788</v>
      </c>
      <c r="E748" s="87" t="s">
        <v>1497</v>
      </c>
      <c r="F748" s="88" t="s">
        <v>131</v>
      </c>
      <c r="G748" s="88" t="s">
        <v>1864</v>
      </c>
      <c r="H748" s="88" t="s">
        <v>2229</v>
      </c>
      <c r="I748" s="88"/>
      <c r="J748" s="119">
        <v>52</v>
      </c>
      <c r="K748" s="81"/>
      <c r="L748" s="81"/>
      <c r="M748" s="81"/>
      <c r="N748" s="81"/>
      <c r="O748" s="81"/>
      <c r="P748" s="119">
        <v>52</v>
      </c>
      <c r="Q748" s="81"/>
      <c r="R748" s="81"/>
      <c r="S748" s="81"/>
      <c r="T748" s="81"/>
      <c r="U748" s="81"/>
      <c r="V748" s="81"/>
      <c r="W748" s="81"/>
      <c r="X748" s="81" t="s">
        <v>128</v>
      </c>
      <c r="Y748" s="88" t="s">
        <v>110</v>
      </c>
      <c r="Z748" s="81" t="s">
        <v>129</v>
      </c>
      <c r="AA748" s="81" t="s">
        <v>129</v>
      </c>
      <c r="AB748" s="81" t="s">
        <v>129</v>
      </c>
      <c r="AC748" s="81" t="s">
        <v>129</v>
      </c>
      <c r="AD748" s="81">
        <v>188</v>
      </c>
      <c r="AE748" s="81">
        <v>558</v>
      </c>
      <c r="AF748" s="81">
        <v>1802</v>
      </c>
      <c r="AG748" s="81" t="s">
        <v>2230</v>
      </c>
      <c r="AH748" s="81" t="s">
        <v>2451</v>
      </c>
      <c r="AI748" s="81"/>
      <c r="AJ748" s="132"/>
      <c r="AK748" s="81"/>
      <c r="AL748" s="81"/>
      <c r="AM748" s="81"/>
      <c r="AN748" s="81"/>
      <c r="AO748" s="81"/>
    </row>
    <row r="749" s="7" customFormat="1" ht="73" customHeight="1" spans="1:41">
      <c r="A749" s="36"/>
      <c r="B749" s="87" t="s">
        <v>2452</v>
      </c>
      <c r="C749" s="80" t="s">
        <v>2453</v>
      </c>
      <c r="D749" s="87" t="s">
        <v>788</v>
      </c>
      <c r="E749" s="87" t="s">
        <v>1510</v>
      </c>
      <c r="F749" s="88" t="s">
        <v>131</v>
      </c>
      <c r="G749" s="88" t="s">
        <v>1864</v>
      </c>
      <c r="H749" s="88" t="s">
        <v>2229</v>
      </c>
      <c r="I749" s="88"/>
      <c r="J749" s="119">
        <v>123.5</v>
      </c>
      <c r="K749" s="81"/>
      <c r="L749" s="81"/>
      <c r="M749" s="81"/>
      <c r="N749" s="81"/>
      <c r="O749" s="81"/>
      <c r="P749" s="119">
        <v>123.5</v>
      </c>
      <c r="Q749" s="81"/>
      <c r="R749" s="81"/>
      <c r="S749" s="81"/>
      <c r="T749" s="81"/>
      <c r="U749" s="81"/>
      <c r="V749" s="81"/>
      <c r="W749" s="81"/>
      <c r="X749" s="81" t="s">
        <v>128</v>
      </c>
      <c r="Y749" s="88" t="s">
        <v>110</v>
      </c>
      <c r="Z749" s="81" t="s">
        <v>129</v>
      </c>
      <c r="AA749" s="81" t="s">
        <v>129</v>
      </c>
      <c r="AB749" s="81" t="s">
        <v>129</v>
      </c>
      <c r="AC749" s="81" t="s">
        <v>129</v>
      </c>
      <c r="AD749" s="81">
        <v>116</v>
      </c>
      <c r="AE749" s="81">
        <v>375</v>
      </c>
      <c r="AF749" s="81">
        <v>1274</v>
      </c>
      <c r="AG749" s="81" t="s">
        <v>2230</v>
      </c>
      <c r="AH749" s="81" t="s">
        <v>2454</v>
      </c>
      <c r="AI749" s="81"/>
      <c r="AJ749" s="132"/>
      <c r="AK749" s="81"/>
      <c r="AL749" s="81"/>
      <c r="AM749" s="81"/>
      <c r="AN749" s="81"/>
      <c r="AO749" s="81"/>
    </row>
    <row r="750" s="7" customFormat="1" ht="73" customHeight="1" spans="1:41">
      <c r="A750" s="36"/>
      <c r="B750" s="87" t="s">
        <v>2455</v>
      </c>
      <c r="C750" s="80" t="s">
        <v>2316</v>
      </c>
      <c r="D750" s="87" t="s">
        <v>788</v>
      </c>
      <c r="E750" s="87" t="s">
        <v>1510</v>
      </c>
      <c r="F750" s="88" t="s">
        <v>131</v>
      </c>
      <c r="G750" s="88" t="s">
        <v>1864</v>
      </c>
      <c r="H750" s="88" t="s">
        <v>2229</v>
      </c>
      <c r="I750" s="88"/>
      <c r="J750" s="119">
        <v>78</v>
      </c>
      <c r="K750" s="81"/>
      <c r="L750" s="81"/>
      <c r="M750" s="81"/>
      <c r="N750" s="81"/>
      <c r="O750" s="81"/>
      <c r="P750" s="119">
        <v>78</v>
      </c>
      <c r="Q750" s="81"/>
      <c r="R750" s="81"/>
      <c r="S750" s="81"/>
      <c r="T750" s="81"/>
      <c r="U750" s="81"/>
      <c r="V750" s="81"/>
      <c r="W750" s="81"/>
      <c r="X750" s="81" t="s">
        <v>128</v>
      </c>
      <c r="Y750" s="88" t="s">
        <v>110</v>
      </c>
      <c r="Z750" s="81" t="s">
        <v>129</v>
      </c>
      <c r="AA750" s="81" t="s">
        <v>129</v>
      </c>
      <c r="AB750" s="81" t="s">
        <v>129</v>
      </c>
      <c r="AC750" s="81" t="s">
        <v>129</v>
      </c>
      <c r="AD750" s="81">
        <v>116</v>
      </c>
      <c r="AE750" s="81">
        <v>375</v>
      </c>
      <c r="AF750" s="81">
        <v>1274</v>
      </c>
      <c r="AG750" s="81" t="s">
        <v>2230</v>
      </c>
      <c r="AH750" s="81" t="s">
        <v>2456</v>
      </c>
      <c r="AI750" s="81"/>
      <c r="AJ750" s="132"/>
      <c r="AK750" s="81"/>
      <c r="AL750" s="81"/>
      <c r="AM750" s="81"/>
      <c r="AN750" s="81"/>
      <c r="AO750" s="81"/>
    </row>
    <row r="751" s="7" customFormat="1" ht="73" customHeight="1" spans="1:41">
      <c r="A751" s="36"/>
      <c r="B751" s="87" t="s">
        <v>2457</v>
      </c>
      <c r="C751" s="80" t="s">
        <v>2376</v>
      </c>
      <c r="D751" s="87" t="s">
        <v>788</v>
      </c>
      <c r="E751" s="87" t="s">
        <v>1510</v>
      </c>
      <c r="F751" s="88" t="s">
        <v>131</v>
      </c>
      <c r="G751" s="88" t="s">
        <v>1864</v>
      </c>
      <c r="H751" s="88" t="s">
        <v>2229</v>
      </c>
      <c r="I751" s="88"/>
      <c r="J751" s="119">
        <v>253.5</v>
      </c>
      <c r="K751" s="81"/>
      <c r="L751" s="81"/>
      <c r="M751" s="81"/>
      <c r="N751" s="81"/>
      <c r="O751" s="81"/>
      <c r="P751" s="119">
        <v>253.5</v>
      </c>
      <c r="Q751" s="81"/>
      <c r="R751" s="81"/>
      <c r="S751" s="81"/>
      <c r="T751" s="81"/>
      <c r="U751" s="81"/>
      <c r="V751" s="81"/>
      <c r="W751" s="81"/>
      <c r="X751" s="81" t="s">
        <v>128</v>
      </c>
      <c r="Y751" s="88" t="s">
        <v>110</v>
      </c>
      <c r="Z751" s="81" t="s">
        <v>129</v>
      </c>
      <c r="AA751" s="81" t="s">
        <v>129</v>
      </c>
      <c r="AB751" s="81" t="s">
        <v>129</v>
      </c>
      <c r="AC751" s="81" t="s">
        <v>129</v>
      </c>
      <c r="AD751" s="81">
        <v>116</v>
      </c>
      <c r="AE751" s="81">
        <v>375</v>
      </c>
      <c r="AF751" s="81">
        <v>1274</v>
      </c>
      <c r="AG751" s="81" t="s">
        <v>2230</v>
      </c>
      <c r="AH751" s="81" t="s">
        <v>2458</v>
      </c>
      <c r="AI751" s="81"/>
      <c r="AJ751" s="132"/>
      <c r="AK751" s="81"/>
      <c r="AL751" s="81"/>
      <c r="AM751" s="81"/>
      <c r="AN751" s="81"/>
      <c r="AO751" s="81"/>
    </row>
    <row r="752" s="7" customFormat="1" ht="73" customHeight="1" spans="1:41">
      <c r="A752" s="36"/>
      <c r="B752" s="87" t="s">
        <v>2459</v>
      </c>
      <c r="C752" s="80" t="s">
        <v>2373</v>
      </c>
      <c r="D752" s="87" t="s">
        <v>185</v>
      </c>
      <c r="E752" s="87" t="s">
        <v>698</v>
      </c>
      <c r="F752" s="88" t="s">
        <v>131</v>
      </c>
      <c r="G752" s="88" t="s">
        <v>1864</v>
      </c>
      <c r="H752" s="88" t="s">
        <v>2229</v>
      </c>
      <c r="I752" s="88"/>
      <c r="J752" s="119">
        <v>325</v>
      </c>
      <c r="K752" s="81"/>
      <c r="L752" s="81"/>
      <c r="M752" s="81"/>
      <c r="N752" s="81"/>
      <c r="O752" s="81"/>
      <c r="P752" s="119">
        <v>325</v>
      </c>
      <c r="Q752" s="81"/>
      <c r="R752" s="81"/>
      <c r="S752" s="81"/>
      <c r="T752" s="81"/>
      <c r="U752" s="81"/>
      <c r="V752" s="81"/>
      <c r="W752" s="81"/>
      <c r="X752" s="81" t="s">
        <v>128</v>
      </c>
      <c r="Y752" s="88" t="s">
        <v>110</v>
      </c>
      <c r="Z752" s="81" t="s">
        <v>129</v>
      </c>
      <c r="AA752" s="81" t="s">
        <v>129</v>
      </c>
      <c r="AB752" s="81" t="s">
        <v>129</v>
      </c>
      <c r="AC752" s="81" t="s">
        <v>129</v>
      </c>
      <c r="AD752" s="81">
        <v>271</v>
      </c>
      <c r="AE752" s="81">
        <v>869</v>
      </c>
      <c r="AF752" s="81">
        <v>3262</v>
      </c>
      <c r="AG752" s="81" t="s">
        <v>2230</v>
      </c>
      <c r="AH752" s="81" t="s">
        <v>2460</v>
      </c>
      <c r="AI752" s="81"/>
      <c r="AJ752" s="132"/>
      <c r="AK752" s="81"/>
      <c r="AL752" s="81"/>
      <c r="AM752" s="81"/>
      <c r="AN752" s="81"/>
      <c r="AO752" s="81"/>
    </row>
    <row r="753" s="7" customFormat="1" ht="73" customHeight="1" spans="1:41">
      <c r="A753" s="36"/>
      <c r="B753" s="87" t="s">
        <v>2461</v>
      </c>
      <c r="C753" s="80" t="s">
        <v>2462</v>
      </c>
      <c r="D753" s="87" t="s">
        <v>185</v>
      </c>
      <c r="E753" s="87" t="s">
        <v>698</v>
      </c>
      <c r="F753" s="88" t="s">
        <v>131</v>
      </c>
      <c r="G753" s="88" t="s">
        <v>1864</v>
      </c>
      <c r="H753" s="88" t="s">
        <v>2229</v>
      </c>
      <c r="I753" s="88"/>
      <c r="J753" s="119">
        <v>221</v>
      </c>
      <c r="K753" s="81"/>
      <c r="L753" s="81"/>
      <c r="M753" s="81"/>
      <c r="N753" s="81"/>
      <c r="O753" s="81"/>
      <c r="P753" s="119">
        <v>221</v>
      </c>
      <c r="Q753" s="81"/>
      <c r="R753" s="81"/>
      <c r="S753" s="81"/>
      <c r="T753" s="81"/>
      <c r="U753" s="81"/>
      <c r="V753" s="81"/>
      <c r="W753" s="81"/>
      <c r="X753" s="81" t="s">
        <v>128</v>
      </c>
      <c r="Y753" s="88" t="s">
        <v>110</v>
      </c>
      <c r="Z753" s="81" t="s">
        <v>129</v>
      </c>
      <c r="AA753" s="81" t="s">
        <v>129</v>
      </c>
      <c r="AB753" s="81" t="s">
        <v>129</v>
      </c>
      <c r="AC753" s="81" t="s">
        <v>129</v>
      </c>
      <c r="AD753" s="81">
        <v>271</v>
      </c>
      <c r="AE753" s="81">
        <v>869</v>
      </c>
      <c r="AF753" s="81">
        <v>3262</v>
      </c>
      <c r="AG753" s="81" t="s">
        <v>2230</v>
      </c>
      <c r="AH753" s="81" t="s">
        <v>2463</v>
      </c>
      <c r="AI753" s="81"/>
      <c r="AJ753" s="132"/>
      <c r="AK753" s="81"/>
      <c r="AL753" s="81"/>
      <c r="AM753" s="81"/>
      <c r="AN753" s="81"/>
      <c r="AO753" s="81"/>
    </row>
    <row r="754" s="7" customFormat="1" ht="73" customHeight="1" spans="1:41">
      <c r="A754" s="36"/>
      <c r="B754" s="87" t="s">
        <v>2464</v>
      </c>
      <c r="C754" s="80" t="s">
        <v>2465</v>
      </c>
      <c r="D754" s="87" t="s">
        <v>185</v>
      </c>
      <c r="E754" s="87" t="s">
        <v>698</v>
      </c>
      <c r="F754" s="88" t="s">
        <v>131</v>
      </c>
      <c r="G754" s="88" t="s">
        <v>1864</v>
      </c>
      <c r="H754" s="88" t="s">
        <v>2229</v>
      </c>
      <c r="I754" s="88"/>
      <c r="J754" s="119">
        <v>195</v>
      </c>
      <c r="K754" s="81"/>
      <c r="L754" s="81"/>
      <c r="M754" s="81"/>
      <c r="N754" s="81"/>
      <c r="O754" s="81"/>
      <c r="P754" s="119">
        <v>195</v>
      </c>
      <c r="Q754" s="81"/>
      <c r="R754" s="81"/>
      <c r="S754" s="81"/>
      <c r="T754" s="81"/>
      <c r="U754" s="81"/>
      <c r="V754" s="81"/>
      <c r="W754" s="81"/>
      <c r="X754" s="81" t="s">
        <v>128</v>
      </c>
      <c r="Y754" s="88" t="s">
        <v>110</v>
      </c>
      <c r="Z754" s="81" t="s">
        <v>129</v>
      </c>
      <c r="AA754" s="81" t="s">
        <v>129</v>
      </c>
      <c r="AB754" s="81" t="s">
        <v>129</v>
      </c>
      <c r="AC754" s="81" t="s">
        <v>129</v>
      </c>
      <c r="AD754" s="81">
        <v>271</v>
      </c>
      <c r="AE754" s="81">
        <v>869</v>
      </c>
      <c r="AF754" s="81">
        <v>3262</v>
      </c>
      <c r="AG754" s="81" t="s">
        <v>2230</v>
      </c>
      <c r="AH754" s="81" t="s">
        <v>2466</v>
      </c>
      <c r="AI754" s="81"/>
      <c r="AJ754" s="132"/>
      <c r="AK754" s="81"/>
      <c r="AL754" s="81"/>
      <c r="AM754" s="81"/>
      <c r="AN754" s="81"/>
      <c r="AO754" s="81"/>
    </row>
    <row r="755" s="7" customFormat="1" ht="73" customHeight="1" spans="1:41">
      <c r="A755" s="36"/>
      <c r="B755" s="87" t="s">
        <v>2467</v>
      </c>
      <c r="C755" s="80" t="s">
        <v>2338</v>
      </c>
      <c r="D755" s="87" t="s">
        <v>185</v>
      </c>
      <c r="E755" s="87" t="s">
        <v>693</v>
      </c>
      <c r="F755" s="88" t="s">
        <v>131</v>
      </c>
      <c r="G755" s="88" t="s">
        <v>1864</v>
      </c>
      <c r="H755" s="88" t="s">
        <v>2229</v>
      </c>
      <c r="I755" s="88"/>
      <c r="J755" s="119">
        <v>130</v>
      </c>
      <c r="K755" s="81"/>
      <c r="L755" s="81"/>
      <c r="M755" s="81"/>
      <c r="N755" s="81"/>
      <c r="O755" s="81"/>
      <c r="P755" s="119">
        <v>130</v>
      </c>
      <c r="Q755" s="81"/>
      <c r="R755" s="81"/>
      <c r="S755" s="81"/>
      <c r="T755" s="81"/>
      <c r="U755" s="81"/>
      <c r="V755" s="81"/>
      <c r="W755" s="81"/>
      <c r="X755" s="81" t="s">
        <v>128</v>
      </c>
      <c r="Y755" s="88" t="s">
        <v>110</v>
      </c>
      <c r="Z755" s="81" t="s">
        <v>110</v>
      </c>
      <c r="AA755" s="81" t="s">
        <v>129</v>
      </c>
      <c r="AB755" s="81" t="s">
        <v>129</v>
      </c>
      <c r="AC755" s="81" t="s">
        <v>129</v>
      </c>
      <c r="AD755" s="81">
        <v>147</v>
      </c>
      <c r="AE755" s="81">
        <v>498</v>
      </c>
      <c r="AF755" s="81">
        <v>1579</v>
      </c>
      <c r="AG755" s="81" t="s">
        <v>2230</v>
      </c>
      <c r="AH755" s="81" t="s">
        <v>2468</v>
      </c>
      <c r="AI755" s="81"/>
      <c r="AJ755" s="132"/>
      <c r="AK755" s="81"/>
      <c r="AL755" s="81"/>
      <c r="AM755" s="81"/>
      <c r="AN755" s="81"/>
      <c r="AO755" s="81"/>
    </row>
    <row r="756" s="7" customFormat="1" ht="73" customHeight="1" spans="1:41">
      <c r="A756" s="36"/>
      <c r="B756" s="87" t="s">
        <v>2469</v>
      </c>
      <c r="C756" s="80" t="s">
        <v>2424</v>
      </c>
      <c r="D756" s="87" t="s">
        <v>161</v>
      </c>
      <c r="E756" s="87" t="s">
        <v>730</v>
      </c>
      <c r="F756" s="88" t="s">
        <v>131</v>
      </c>
      <c r="G756" s="88" t="s">
        <v>1864</v>
      </c>
      <c r="H756" s="88" t="s">
        <v>2229</v>
      </c>
      <c r="I756" s="88"/>
      <c r="J756" s="119">
        <v>97.5</v>
      </c>
      <c r="K756" s="81"/>
      <c r="L756" s="81"/>
      <c r="M756" s="81"/>
      <c r="N756" s="81"/>
      <c r="O756" s="81"/>
      <c r="P756" s="119">
        <v>97.5</v>
      </c>
      <c r="Q756" s="81"/>
      <c r="R756" s="81"/>
      <c r="S756" s="81"/>
      <c r="T756" s="81"/>
      <c r="U756" s="81"/>
      <c r="V756" s="81"/>
      <c r="W756" s="81"/>
      <c r="X756" s="81" t="s">
        <v>128</v>
      </c>
      <c r="Y756" s="88" t="s">
        <v>110</v>
      </c>
      <c r="Z756" s="81" t="s">
        <v>110</v>
      </c>
      <c r="AA756" s="81" t="s">
        <v>129</v>
      </c>
      <c r="AB756" s="81" t="s">
        <v>129</v>
      </c>
      <c r="AC756" s="81" t="s">
        <v>129</v>
      </c>
      <c r="AD756" s="81">
        <v>171</v>
      </c>
      <c r="AE756" s="81">
        <v>448</v>
      </c>
      <c r="AF756" s="81">
        <v>1421</v>
      </c>
      <c r="AG756" s="81" t="s">
        <v>2230</v>
      </c>
      <c r="AH756" s="81" t="s">
        <v>2470</v>
      </c>
      <c r="AI756" s="81"/>
      <c r="AJ756" s="132"/>
      <c r="AK756" s="81"/>
      <c r="AL756" s="81"/>
      <c r="AM756" s="81"/>
      <c r="AN756" s="81"/>
      <c r="AO756" s="81"/>
    </row>
    <row r="757" s="7" customFormat="1" ht="73" customHeight="1" spans="1:41">
      <c r="A757" s="36"/>
      <c r="B757" s="87" t="s">
        <v>2471</v>
      </c>
      <c r="C757" s="80" t="s">
        <v>2405</v>
      </c>
      <c r="D757" s="87" t="s">
        <v>161</v>
      </c>
      <c r="E757" s="87" t="s">
        <v>730</v>
      </c>
      <c r="F757" s="88" t="s">
        <v>131</v>
      </c>
      <c r="G757" s="88" t="s">
        <v>1864</v>
      </c>
      <c r="H757" s="88" t="s">
        <v>2229</v>
      </c>
      <c r="I757" s="88"/>
      <c r="J757" s="119">
        <v>162.5</v>
      </c>
      <c r="K757" s="81"/>
      <c r="L757" s="81"/>
      <c r="M757" s="81"/>
      <c r="N757" s="81"/>
      <c r="O757" s="81"/>
      <c r="P757" s="119">
        <v>162.5</v>
      </c>
      <c r="Q757" s="81"/>
      <c r="R757" s="81"/>
      <c r="S757" s="81"/>
      <c r="T757" s="81"/>
      <c r="U757" s="81"/>
      <c r="V757" s="81"/>
      <c r="W757" s="81"/>
      <c r="X757" s="81" t="s">
        <v>128</v>
      </c>
      <c r="Y757" s="88" t="s">
        <v>110</v>
      </c>
      <c r="Z757" s="81" t="s">
        <v>110</v>
      </c>
      <c r="AA757" s="81" t="s">
        <v>129</v>
      </c>
      <c r="AB757" s="81" t="s">
        <v>129</v>
      </c>
      <c r="AC757" s="81" t="s">
        <v>129</v>
      </c>
      <c r="AD757" s="81">
        <v>171</v>
      </c>
      <c r="AE757" s="81">
        <v>448</v>
      </c>
      <c r="AF757" s="81">
        <v>1421</v>
      </c>
      <c r="AG757" s="81" t="s">
        <v>2230</v>
      </c>
      <c r="AH757" s="81" t="s">
        <v>2472</v>
      </c>
      <c r="AI757" s="81"/>
      <c r="AJ757" s="132"/>
      <c r="AK757" s="81"/>
      <c r="AL757" s="81"/>
      <c r="AM757" s="81"/>
      <c r="AN757" s="81"/>
      <c r="AO757" s="81"/>
    </row>
    <row r="758" s="7" customFormat="1" ht="73" customHeight="1" spans="1:41">
      <c r="A758" s="36"/>
      <c r="B758" s="87" t="s">
        <v>2473</v>
      </c>
      <c r="C758" s="80" t="s">
        <v>2316</v>
      </c>
      <c r="D758" s="87" t="s">
        <v>161</v>
      </c>
      <c r="E758" s="87" t="s">
        <v>730</v>
      </c>
      <c r="F758" s="88" t="s">
        <v>131</v>
      </c>
      <c r="G758" s="88" t="s">
        <v>1864</v>
      </c>
      <c r="H758" s="88" t="s">
        <v>2229</v>
      </c>
      <c r="I758" s="88"/>
      <c r="J758" s="119">
        <v>78</v>
      </c>
      <c r="K758" s="81"/>
      <c r="L758" s="81"/>
      <c r="M758" s="81"/>
      <c r="N758" s="81"/>
      <c r="O758" s="81"/>
      <c r="P758" s="119">
        <v>78</v>
      </c>
      <c r="Q758" s="81"/>
      <c r="R758" s="81"/>
      <c r="S758" s="81"/>
      <c r="T758" s="81"/>
      <c r="U758" s="81"/>
      <c r="V758" s="81"/>
      <c r="W758" s="81"/>
      <c r="X758" s="81" t="s">
        <v>128</v>
      </c>
      <c r="Y758" s="88" t="s">
        <v>110</v>
      </c>
      <c r="Z758" s="81" t="s">
        <v>110</v>
      </c>
      <c r="AA758" s="81" t="s">
        <v>129</v>
      </c>
      <c r="AB758" s="81" t="s">
        <v>129</v>
      </c>
      <c r="AC758" s="81" t="s">
        <v>129</v>
      </c>
      <c r="AD758" s="81">
        <v>171</v>
      </c>
      <c r="AE758" s="81">
        <v>448</v>
      </c>
      <c r="AF758" s="81">
        <v>1421</v>
      </c>
      <c r="AG758" s="81" t="s">
        <v>2230</v>
      </c>
      <c r="AH758" s="81" t="s">
        <v>2474</v>
      </c>
      <c r="AI758" s="81"/>
      <c r="AJ758" s="132"/>
      <c r="AK758" s="81"/>
      <c r="AL758" s="81"/>
      <c r="AM758" s="81"/>
      <c r="AN758" s="81"/>
      <c r="AO758" s="81"/>
    </row>
    <row r="759" s="7" customFormat="1" ht="73" customHeight="1" spans="1:41">
      <c r="A759" s="36"/>
      <c r="B759" s="87" t="s">
        <v>2475</v>
      </c>
      <c r="C759" s="80" t="s">
        <v>2306</v>
      </c>
      <c r="D759" s="87" t="s">
        <v>161</v>
      </c>
      <c r="E759" s="87" t="s">
        <v>253</v>
      </c>
      <c r="F759" s="88" t="s">
        <v>131</v>
      </c>
      <c r="G759" s="88" t="s">
        <v>1864</v>
      </c>
      <c r="H759" s="88" t="s">
        <v>2229</v>
      </c>
      <c r="I759" s="88"/>
      <c r="J759" s="119">
        <v>65</v>
      </c>
      <c r="K759" s="81"/>
      <c r="L759" s="81"/>
      <c r="M759" s="81"/>
      <c r="N759" s="81"/>
      <c r="O759" s="81"/>
      <c r="P759" s="119">
        <v>65</v>
      </c>
      <c r="Q759" s="81"/>
      <c r="R759" s="81"/>
      <c r="S759" s="81"/>
      <c r="T759" s="81"/>
      <c r="U759" s="81"/>
      <c r="V759" s="81"/>
      <c r="W759" s="81"/>
      <c r="X759" s="81" t="s">
        <v>128</v>
      </c>
      <c r="Y759" s="88" t="s">
        <v>110</v>
      </c>
      <c r="Z759" s="81" t="s">
        <v>110</v>
      </c>
      <c r="AA759" s="81" t="s">
        <v>129</v>
      </c>
      <c r="AB759" s="81" t="s">
        <v>129</v>
      </c>
      <c r="AC759" s="81" t="s">
        <v>129</v>
      </c>
      <c r="AD759" s="81">
        <v>153</v>
      </c>
      <c r="AE759" s="81">
        <v>436</v>
      </c>
      <c r="AF759" s="81">
        <v>1456</v>
      </c>
      <c r="AG759" s="81" t="s">
        <v>2230</v>
      </c>
      <c r="AH759" s="81" t="s">
        <v>2476</v>
      </c>
      <c r="AI759" s="81"/>
      <c r="AJ759" s="132"/>
      <c r="AK759" s="81"/>
      <c r="AL759" s="81"/>
      <c r="AM759" s="81"/>
      <c r="AN759" s="81"/>
      <c r="AO759" s="81"/>
    </row>
    <row r="760" s="7" customFormat="1" ht="73" customHeight="1" spans="1:41">
      <c r="A760" s="36"/>
      <c r="B760" s="87" t="s">
        <v>2477</v>
      </c>
      <c r="C760" s="80" t="s">
        <v>2316</v>
      </c>
      <c r="D760" s="87" t="s">
        <v>161</v>
      </c>
      <c r="E760" s="87" t="s">
        <v>253</v>
      </c>
      <c r="F760" s="88" t="s">
        <v>131</v>
      </c>
      <c r="G760" s="88" t="s">
        <v>1864</v>
      </c>
      <c r="H760" s="88" t="s">
        <v>2229</v>
      </c>
      <c r="I760" s="88"/>
      <c r="J760" s="119">
        <v>78</v>
      </c>
      <c r="K760" s="81"/>
      <c r="L760" s="81"/>
      <c r="M760" s="81"/>
      <c r="N760" s="81"/>
      <c r="O760" s="81"/>
      <c r="P760" s="119">
        <v>78</v>
      </c>
      <c r="Q760" s="81"/>
      <c r="R760" s="81"/>
      <c r="S760" s="81"/>
      <c r="T760" s="81"/>
      <c r="U760" s="81"/>
      <c r="V760" s="81"/>
      <c r="W760" s="81"/>
      <c r="X760" s="81" t="s">
        <v>128</v>
      </c>
      <c r="Y760" s="88" t="s">
        <v>110</v>
      </c>
      <c r="Z760" s="81" t="s">
        <v>110</v>
      </c>
      <c r="AA760" s="81" t="s">
        <v>129</v>
      </c>
      <c r="AB760" s="81" t="s">
        <v>129</v>
      </c>
      <c r="AC760" s="81" t="s">
        <v>129</v>
      </c>
      <c r="AD760" s="81">
        <v>153</v>
      </c>
      <c r="AE760" s="81">
        <v>436</v>
      </c>
      <c r="AF760" s="81">
        <v>1456</v>
      </c>
      <c r="AG760" s="81" t="s">
        <v>2230</v>
      </c>
      <c r="AH760" s="81" t="s">
        <v>2478</v>
      </c>
      <c r="AI760" s="81"/>
      <c r="AJ760" s="132"/>
      <c r="AK760" s="81"/>
      <c r="AL760" s="81"/>
      <c r="AM760" s="81"/>
      <c r="AN760" s="81"/>
      <c r="AO760" s="81"/>
    </row>
    <row r="761" s="7" customFormat="1" ht="73" customHeight="1" spans="1:41">
      <c r="A761" s="36"/>
      <c r="B761" s="87" t="s">
        <v>2479</v>
      </c>
      <c r="C761" s="80" t="s">
        <v>2465</v>
      </c>
      <c r="D761" s="87" t="s">
        <v>161</v>
      </c>
      <c r="E761" s="87" t="s">
        <v>253</v>
      </c>
      <c r="F761" s="88" t="s">
        <v>131</v>
      </c>
      <c r="G761" s="88" t="s">
        <v>1864</v>
      </c>
      <c r="H761" s="88" t="s">
        <v>2229</v>
      </c>
      <c r="I761" s="88"/>
      <c r="J761" s="119">
        <v>195</v>
      </c>
      <c r="K761" s="81"/>
      <c r="L761" s="81"/>
      <c r="M761" s="81"/>
      <c r="N761" s="81"/>
      <c r="O761" s="81"/>
      <c r="P761" s="119">
        <v>195</v>
      </c>
      <c r="Q761" s="81"/>
      <c r="R761" s="81"/>
      <c r="S761" s="81"/>
      <c r="T761" s="81"/>
      <c r="U761" s="81"/>
      <c r="V761" s="81"/>
      <c r="W761" s="81"/>
      <c r="X761" s="81" t="s">
        <v>128</v>
      </c>
      <c r="Y761" s="88" t="s">
        <v>110</v>
      </c>
      <c r="Z761" s="81" t="s">
        <v>110</v>
      </c>
      <c r="AA761" s="81" t="s">
        <v>129</v>
      </c>
      <c r="AB761" s="81" t="s">
        <v>129</v>
      </c>
      <c r="AC761" s="81" t="s">
        <v>129</v>
      </c>
      <c r="AD761" s="81">
        <v>153</v>
      </c>
      <c r="AE761" s="81">
        <v>436</v>
      </c>
      <c r="AF761" s="81">
        <v>1456</v>
      </c>
      <c r="AG761" s="81" t="s">
        <v>2230</v>
      </c>
      <c r="AH761" s="81" t="s">
        <v>2480</v>
      </c>
      <c r="AI761" s="81"/>
      <c r="AJ761" s="132"/>
      <c r="AK761" s="81"/>
      <c r="AL761" s="81"/>
      <c r="AM761" s="81"/>
      <c r="AN761" s="81"/>
      <c r="AO761" s="81"/>
    </row>
    <row r="762" s="7" customFormat="1" ht="73" customHeight="1" spans="1:41">
      <c r="A762" s="36"/>
      <c r="B762" s="87" t="s">
        <v>2481</v>
      </c>
      <c r="C762" s="80" t="s">
        <v>2347</v>
      </c>
      <c r="D762" s="87" t="s">
        <v>161</v>
      </c>
      <c r="E762" s="87" t="s">
        <v>2482</v>
      </c>
      <c r="F762" s="88" t="s">
        <v>131</v>
      </c>
      <c r="G762" s="88" t="s">
        <v>1864</v>
      </c>
      <c r="H762" s="88" t="s">
        <v>2229</v>
      </c>
      <c r="I762" s="88"/>
      <c r="J762" s="119">
        <v>58.5</v>
      </c>
      <c r="K762" s="81"/>
      <c r="L762" s="81"/>
      <c r="M762" s="81"/>
      <c r="N762" s="81"/>
      <c r="O762" s="81"/>
      <c r="P762" s="119">
        <v>58.5</v>
      </c>
      <c r="Q762" s="81"/>
      <c r="R762" s="81"/>
      <c r="S762" s="81"/>
      <c r="T762" s="81"/>
      <c r="U762" s="81"/>
      <c r="V762" s="81"/>
      <c r="W762" s="81"/>
      <c r="X762" s="81" t="s">
        <v>128</v>
      </c>
      <c r="Y762" s="88" t="s">
        <v>110</v>
      </c>
      <c r="Z762" s="81" t="s">
        <v>129</v>
      </c>
      <c r="AA762" s="81" t="s">
        <v>129</v>
      </c>
      <c r="AB762" s="81" t="s">
        <v>129</v>
      </c>
      <c r="AC762" s="81" t="s">
        <v>129</v>
      </c>
      <c r="AD762" s="81">
        <v>73</v>
      </c>
      <c r="AE762" s="81">
        <v>186</v>
      </c>
      <c r="AF762" s="81">
        <v>3409</v>
      </c>
      <c r="AG762" s="81" t="s">
        <v>2230</v>
      </c>
      <c r="AH762" s="81" t="s">
        <v>2483</v>
      </c>
      <c r="AI762" s="81"/>
      <c r="AJ762" s="132"/>
      <c r="AK762" s="81"/>
      <c r="AL762" s="81"/>
      <c r="AM762" s="81"/>
      <c r="AN762" s="81"/>
      <c r="AO762" s="81"/>
    </row>
    <row r="763" s="7" customFormat="1" ht="73" customHeight="1" spans="1:41">
      <c r="A763" s="36"/>
      <c r="B763" s="87" t="s">
        <v>2484</v>
      </c>
      <c r="C763" s="80" t="s">
        <v>2306</v>
      </c>
      <c r="D763" s="87" t="s">
        <v>161</v>
      </c>
      <c r="E763" s="87" t="s">
        <v>2482</v>
      </c>
      <c r="F763" s="88" t="s">
        <v>131</v>
      </c>
      <c r="G763" s="88" t="s">
        <v>1864</v>
      </c>
      <c r="H763" s="88" t="s">
        <v>2229</v>
      </c>
      <c r="I763" s="88"/>
      <c r="J763" s="119">
        <v>65</v>
      </c>
      <c r="K763" s="81"/>
      <c r="L763" s="81"/>
      <c r="M763" s="81"/>
      <c r="N763" s="81"/>
      <c r="O763" s="81"/>
      <c r="P763" s="119">
        <v>65</v>
      </c>
      <c r="Q763" s="81"/>
      <c r="R763" s="81"/>
      <c r="S763" s="81"/>
      <c r="T763" s="81"/>
      <c r="U763" s="81"/>
      <c r="V763" s="81"/>
      <c r="W763" s="81"/>
      <c r="X763" s="81" t="s">
        <v>128</v>
      </c>
      <c r="Y763" s="88" t="s">
        <v>110</v>
      </c>
      <c r="Z763" s="81" t="s">
        <v>129</v>
      </c>
      <c r="AA763" s="81" t="s">
        <v>129</v>
      </c>
      <c r="AB763" s="81" t="s">
        <v>129</v>
      </c>
      <c r="AC763" s="81" t="s">
        <v>129</v>
      </c>
      <c r="AD763" s="81">
        <v>73</v>
      </c>
      <c r="AE763" s="81">
        <v>186</v>
      </c>
      <c r="AF763" s="81">
        <v>3409</v>
      </c>
      <c r="AG763" s="81" t="s">
        <v>2230</v>
      </c>
      <c r="AH763" s="81" t="s">
        <v>2485</v>
      </c>
      <c r="AI763" s="81"/>
      <c r="AJ763" s="132"/>
      <c r="AK763" s="81"/>
      <c r="AL763" s="81"/>
      <c r="AM763" s="81"/>
      <c r="AN763" s="81"/>
      <c r="AO763" s="81"/>
    </row>
    <row r="764" s="7" customFormat="1" ht="73" customHeight="1" spans="1:41">
      <c r="A764" s="36"/>
      <c r="B764" s="87" t="s">
        <v>2486</v>
      </c>
      <c r="C764" s="80" t="s">
        <v>2338</v>
      </c>
      <c r="D764" s="87" t="s">
        <v>161</v>
      </c>
      <c r="E764" s="87" t="s">
        <v>2482</v>
      </c>
      <c r="F764" s="88" t="s">
        <v>131</v>
      </c>
      <c r="G764" s="88" t="s">
        <v>1864</v>
      </c>
      <c r="H764" s="88" t="s">
        <v>2229</v>
      </c>
      <c r="I764" s="88"/>
      <c r="J764" s="119">
        <v>130</v>
      </c>
      <c r="K764" s="81"/>
      <c r="L764" s="81"/>
      <c r="M764" s="81"/>
      <c r="N764" s="81"/>
      <c r="O764" s="81"/>
      <c r="P764" s="119">
        <v>130</v>
      </c>
      <c r="Q764" s="81"/>
      <c r="R764" s="81"/>
      <c r="S764" s="81"/>
      <c r="T764" s="81"/>
      <c r="U764" s="81"/>
      <c r="V764" s="81"/>
      <c r="W764" s="81"/>
      <c r="X764" s="81" t="s">
        <v>128</v>
      </c>
      <c r="Y764" s="88" t="s">
        <v>110</v>
      </c>
      <c r="Z764" s="81" t="s">
        <v>129</v>
      </c>
      <c r="AA764" s="81" t="s">
        <v>129</v>
      </c>
      <c r="AB764" s="81" t="s">
        <v>129</v>
      </c>
      <c r="AC764" s="81" t="s">
        <v>129</v>
      </c>
      <c r="AD764" s="81">
        <v>73</v>
      </c>
      <c r="AE764" s="81">
        <v>186</v>
      </c>
      <c r="AF764" s="81">
        <v>3409</v>
      </c>
      <c r="AG764" s="81" t="s">
        <v>2230</v>
      </c>
      <c r="AH764" s="81" t="s">
        <v>2487</v>
      </c>
      <c r="AI764" s="81"/>
      <c r="AJ764" s="132"/>
      <c r="AK764" s="81"/>
      <c r="AL764" s="81"/>
      <c r="AM764" s="81"/>
      <c r="AN764" s="81"/>
      <c r="AO764" s="81"/>
    </row>
    <row r="765" s="7" customFormat="1" ht="73" customHeight="1" spans="1:41">
      <c r="A765" s="36"/>
      <c r="B765" s="87" t="s">
        <v>2488</v>
      </c>
      <c r="C765" s="80" t="s">
        <v>2489</v>
      </c>
      <c r="D765" s="87" t="s">
        <v>161</v>
      </c>
      <c r="E765" s="87" t="s">
        <v>2482</v>
      </c>
      <c r="F765" s="88" t="s">
        <v>131</v>
      </c>
      <c r="G765" s="88" t="s">
        <v>1864</v>
      </c>
      <c r="H765" s="88" t="s">
        <v>2229</v>
      </c>
      <c r="I765" s="88"/>
      <c r="J765" s="119">
        <v>71.5</v>
      </c>
      <c r="K765" s="81"/>
      <c r="L765" s="81"/>
      <c r="M765" s="81"/>
      <c r="N765" s="81"/>
      <c r="O765" s="81"/>
      <c r="P765" s="119">
        <v>71.5</v>
      </c>
      <c r="Q765" s="81"/>
      <c r="R765" s="81"/>
      <c r="S765" s="81"/>
      <c r="T765" s="81"/>
      <c r="U765" s="81"/>
      <c r="V765" s="81"/>
      <c r="W765" s="81"/>
      <c r="X765" s="81" t="s">
        <v>128</v>
      </c>
      <c r="Y765" s="88" t="s">
        <v>110</v>
      </c>
      <c r="Z765" s="81" t="s">
        <v>129</v>
      </c>
      <c r="AA765" s="81" t="s">
        <v>129</v>
      </c>
      <c r="AB765" s="81" t="s">
        <v>129</v>
      </c>
      <c r="AC765" s="81" t="s">
        <v>129</v>
      </c>
      <c r="AD765" s="81">
        <v>73</v>
      </c>
      <c r="AE765" s="81">
        <v>186</v>
      </c>
      <c r="AF765" s="81">
        <v>3409</v>
      </c>
      <c r="AG765" s="81" t="s">
        <v>2230</v>
      </c>
      <c r="AH765" s="81" t="s">
        <v>2490</v>
      </c>
      <c r="AI765" s="81"/>
      <c r="AJ765" s="132"/>
      <c r="AK765" s="81"/>
      <c r="AL765" s="81"/>
      <c r="AM765" s="81"/>
      <c r="AN765" s="81"/>
      <c r="AO765" s="81"/>
    </row>
    <row r="766" s="7" customFormat="1" ht="73" customHeight="1" spans="1:41">
      <c r="A766" s="36"/>
      <c r="B766" s="87" t="s">
        <v>2491</v>
      </c>
      <c r="C766" s="80" t="s">
        <v>2450</v>
      </c>
      <c r="D766" s="87" t="s">
        <v>161</v>
      </c>
      <c r="E766" s="87" t="s">
        <v>720</v>
      </c>
      <c r="F766" s="88" t="s">
        <v>131</v>
      </c>
      <c r="G766" s="88" t="s">
        <v>1864</v>
      </c>
      <c r="H766" s="88" t="s">
        <v>2229</v>
      </c>
      <c r="I766" s="88"/>
      <c r="J766" s="119">
        <v>52</v>
      </c>
      <c r="K766" s="81"/>
      <c r="L766" s="81"/>
      <c r="M766" s="81"/>
      <c r="N766" s="81"/>
      <c r="O766" s="81"/>
      <c r="P766" s="119">
        <v>52</v>
      </c>
      <c r="Q766" s="81"/>
      <c r="R766" s="81"/>
      <c r="S766" s="81"/>
      <c r="T766" s="81"/>
      <c r="U766" s="81"/>
      <c r="V766" s="81"/>
      <c r="W766" s="81"/>
      <c r="X766" s="81" t="s">
        <v>128</v>
      </c>
      <c r="Y766" s="88" t="s">
        <v>110</v>
      </c>
      <c r="Z766" s="81" t="s">
        <v>129</v>
      </c>
      <c r="AA766" s="81" t="s">
        <v>129</v>
      </c>
      <c r="AB766" s="81" t="s">
        <v>129</v>
      </c>
      <c r="AC766" s="81" t="s">
        <v>129</v>
      </c>
      <c r="AD766" s="81">
        <v>124</v>
      </c>
      <c r="AE766" s="81">
        <v>351</v>
      </c>
      <c r="AF766" s="81">
        <v>1940</v>
      </c>
      <c r="AG766" s="81" t="s">
        <v>2230</v>
      </c>
      <c r="AH766" s="81" t="s">
        <v>2492</v>
      </c>
      <c r="AI766" s="81"/>
      <c r="AJ766" s="132"/>
      <c r="AK766" s="81"/>
      <c r="AL766" s="81"/>
      <c r="AM766" s="81"/>
      <c r="AN766" s="81"/>
      <c r="AO766" s="81"/>
    </row>
    <row r="767" s="7" customFormat="1" ht="73" customHeight="1" spans="1:41">
      <c r="A767" s="36"/>
      <c r="B767" s="87" t="s">
        <v>2493</v>
      </c>
      <c r="C767" s="80" t="s">
        <v>2416</v>
      </c>
      <c r="D767" s="87" t="s">
        <v>161</v>
      </c>
      <c r="E767" s="87" t="s">
        <v>162</v>
      </c>
      <c r="F767" s="88" t="s">
        <v>131</v>
      </c>
      <c r="G767" s="88" t="s">
        <v>1864</v>
      </c>
      <c r="H767" s="88" t="s">
        <v>2229</v>
      </c>
      <c r="I767" s="88"/>
      <c r="J767" s="119">
        <v>32.5</v>
      </c>
      <c r="K767" s="81"/>
      <c r="L767" s="81"/>
      <c r="M767" s="81"/>
      <c r="N767" s="81"/>
      <c r="O767" s="81"/>
      <c r="P767" s="119">
        <v>32.5</v>
      </c>
      <c r="Q767" s="81"/>
      <c r="R767" s="81"/>
      <c r="S767" s="81"/>
      <c r="T767" s="81"/>
      <c r="U767" s="81"/>
      <c r="V767" s="81"/>
      <c r="W767" s="81"/>
      <c r="X767" s="81" t="s">
        <v>128</v>
      </c>
      <c r="Y767" s="88" t="s">
        <v>110</v>
      </c>
      <c r="Z767" s="81" t="s">
        <v>129</v>
      </c>
      <c r="AA767" s="81" t="s">
        <v>129</v>
      </c>
      <c r="AB767" s="81" t="s">
        <v>129</v>
      </c>
      <c r="AC767" s="81" t="s">
        <v>129</v>
      </c>
      <c r="AD767" s="81">
        <v>110</v>
      </c>
      <c r="AE767" s="81">
        <v>336</v>
      </c>
      <c r="AF767" s="81">
        <v>1986</v>
      </c>
      <c r="AG767" s="81" t="s">
        <v>2230</v>
      </c>
      <c r="AH767" s="81" t="s">
        <v>2494</v>
      </c>
      <c r="AI767" s="81"/>
      <c r="AJ767" s="132"/>
      <c r="AK767" s="81"/>
      <c r="AL767" s="81"/>
      <c r="AM767" s="81"/>
      <c r="AN767" s="81"/>
      <c r="AO767" s="81"/>
    </row>
    <row r="768" s="7" customFormat="1" ht="73" customHeight="1" spans="1:41">
      <c r="A768" s="36"/>
      <c r="B768" s="87" t="s">
        <v>2495</v>
      </c>
      <c r="C768" s="80" t="s">
        <v>2424</v>
      </c>
      <c r="D768" s="87" t="s">
        <v>161</v>
      </c>
      <c r="E768" s="87" t="s">
        <v>436</v>
      </c>
      <c r="F768" s="88" t="s">
        <v>131</v>
      </c>
      <c r="G768" s="88" t="s">
        <v>1864</v>
      </c>
      <c r="H768" s="88" t="s">
        <v>2229</v>
      </c>
      <c r="I768" s="88"/>
      <c r="J768" s="119">
        <v>97.5</v>
      </c>
      <c r="K768" s="81"/>
      <c r="L768" s="81"/>
      <c r="M768" s="81"/>
      <c r="N768" s="81"/>
      <c r="O768" s="81"/>
      <c r="P768" s="119">
        <v>97.5</v>
      </c>
      <c r="Q768" s="81"/>
      <c r="R768" s="81"/>
      <c r="S768" s="81"/>
      <c r="T768" s="81"/>
      <c r="U768" s="81"/>
      <c r="V768" s="81"/>
      <c r="W768" s="81"/>
      <c r="X768" s="81" t="s">
        <v>128</v>
      </c>
      <c r="Y768" s="88" t="s">
        <v>110</v>
      </c>
      <c r="Z768" s="81" t="s">
        <v>129</v>
      </c>
      <c r="AA768" s="81" t="s">
        <v>129</v>
      </c>
      <c r="AB768" s="81" t="s">
        <v>129</v>
      </c>
      <c r="AC768" s="81" t="s">
        <v>129</v>
      </c>
      <c r="AD768" s="81">
        <v>93</v>
      </c>
      <c r="AE768" s="81">
        <v>251</v>
      </c>
      <c r="AF768" s="81">
        <v>1064</v>
      </c>
      <c r="AG768" s="81" t="s">
        <v>2230</v>
      </c>
      <c r="AH768" s="81" t="s">
        <v>2496</v>
      </c>
      <c r="AI768" s="81"/>
      <c r="AJ768" s="132"/>
      <c r="AK768" s="81"/>
      <c r="AL768" s="81"/>
      <c r="AM768" s="81"/>
      <c r="AN768" s="81"/>
      <c r="AO768" s="81"/>
    </row>
    <row r="769" s="7" customFormat="1" ht="73" customHeight="1" spans="1:41">
      <c r="A769" s="36"/>
      <c r="B769" s="87" t="s">
        <v>2497</v>
      </c>
      <c r="C769" s="80" t="s">
        <v>2344</v>
      </c>
      <c r="D769" s="87" t="s">
        <v>161</v>
      </c>
      <c r="E769" s="87" t="s">
        <v>436</v>
      </c>
      <c r="F769" s="88" t="s">
        <v>131</v>
      </c>
      <c r="G769" s="88" t="s">
        <v>1864</v>
      </c>
      <c r="H769" s="88" t="s">
        <v>2229</v>
      </c>
      <c r="I769" s="88"/>
      <c r="J769" s="119">
        <v>39</v>
      </c>
      <c r="K769" s="81"/>
      <c r="L769" s="81"/>
      <c r="M769" s="81"/>
      <c r="N769" s="81"/>
      <c r="O769" s="81"/>
      <c r="P769" s="119">
        <v>39</v>
      </c>
      <c r="Q769" s="81"/>
      <c r="R769" s="81"/>
      <c r="S769" s="81"/>
      <c r="T769" s="81"/>
      <c r="U769" s="81"/>
      <c r="V769" s="81"/>
      <c r="W769" s="81"/>
      <c r="X769" s="81" t="s">
        <v>128</v>
      </c>
      <c r="Y769" s="88" t="s">
        <v>110</v>
      </c>
      <c r="Z769" s="81" t="s">
        <v>129</v>
      </c>
      <c r="AA769" s="81" t="s">
        <v>129</v>
      </c>
      <c r="AB769" s="81" t="s">
        <v>129</v>
      </c>
      <c r="AC769" s="81" t="s">
        <v>129</v>
      </c>
      <c r="AD769" s="81">
        <v>93</v>
      </c>
      <c r="AE769" s="81">
        <v>251</v>
      </c>
      <c r="AF769" s="81">
        <v>1064</v>
      </c>
      <c r="AG769" s="81" t="s">
        <v>2230</v>
      </c>
      <c r="AH769" s="81" t="s">
        <v>2498</v>
      </c>
      <c r="AI769" s="81"/>
      <c r="AJ769" s="132"/>
      <c r="AK769" s="81"/>
      <c r="AL769" s="81"/>
      <c r="AM769" s="81"/>
      <c r="AN769" s="81"/>
      <c r="AO769" s="81"/>
    </row>
    <row r="770" s="7" customFormat="1" ht="73" customHeight="1" spans="1:41">
      <c r="A770" s="36"/>
      <c r="B770" s="87" t="s">
        <v>2499</v>
      </c>
      <c r="C770" s="80" t="s">
        <v>2500</v>
      </c>
      <c r="D770" s="87" t="s">
        <v>161</v>
      </c>
      <c r="E770" s="87" t="s">
        <v>419</v>
      </c>
      <c r="F770" s="88" t="s">
        <v>131</v>
      </c>
      <c r="G770" s="88" t="s">
        <v>1864</v>
      </c>
      <c r="H770" s="88" t="s">
        <v>2229</v>
      </c>
      <c r="I770" s="88"/>
      <c r="J770" s="119">
        <v>19.5</v>
      </c>
      <c r="K770" s="81"/>
      <c r="L770" s="81"/>
      <c r="M770" s="81"/>
      <c r="N770" s="81"/>
      <c r="O770" s="81"/>
      <c r="P770" s="119">
        <v>19.5</v>
      </c>
      <c r="Q770" s="81"/>
      <c r="R770" s="81"/>
      <c r="S770" s="81"/>
      <c r="T770" s="81"/>
      <c r="U770" s="81"/>
      <c r="V770" s="81"/>
      <c r="W770" s="81"/>
      <c r="X770" s="81" t="s">
        <v>128</v>
      </c>
      <c r="Y770" s="88" t="s">
        <v>110</v>
      </c>
      <c r="Z770" s="81" t="s">
        <v>129</v>
      </c>
      <c r="AA770" s="81" t="s">
        <v>129</v>
      </c>
      <c r="AB770" s="81" t="s">
        <v>129</v>
      </c>
      <c r="AC770" s="81" t="s">
        <v>129</v>
      </c>
      <c r="AD770" s="81">
        <v>114</v>
      </c>
      <c r="AE770" s="81">
        <v>323</v>
      </c>
      <c r="AF770" s="81">
        <v>2048</v>
      </c>
      <c r="AG770" s="81" t="s">
        <v>2230</v>
      </c>
      <c r="AH770" s="81" t="s">
        <v>2501</v>
      </c>
      <c r="AI770" s="81"/>
      <c r="AJ770" s="132"/>
      <c r="AK770" s="81"/>
      <c r="AL770" s="81"/>
      <c r="AM770" s="81"/>
      <c r="AN770" s="81"/>
      <c r="AO770" s="81"/>
    </row>
    <row r="771" s="7" customFormat="1" ht="73" customHeight="1" spans="1:41">
      <c r="A771" s="36"/>
      <c r="B771" s="87" t="s">
        <v>2502</v>
      </c>
      <c r="C771" s="80" t="s">
        <v>2329</v>
      </c>
      <c r="D771" s="87" t="s">
        <v>569</v>
      </c>
      <c r="E771" s="87" t="s">
        <v>584</v>
      </c>
      <c r="F771" s="88" t="s">
        <v>131</v>
      </c>
      <c r="G771" s="88" t="s">
        <v>1864</v>
      </c>
      <c r="H771" s="88" t="s">
        <v>2229</v>
      </c>
      <c r="I771" s="88"/>
      <c r="J771" s="119">
        <v>260</v>
      </c>
      <c r="K771" s="81"/>
      <c r="L771" s="81"/>
      <c r="M771" s="81"/>
      <c r="N771" s="81"/>
      <c r="O771" s="81"/>
      <c r="P771" s="119">
        <v>260</v>
      </c>
      <c r="Q771" s="81"/>
      <c r="R771" s="81"/>
      <c r="S771" s="81"/>
      <c r="T771" s="81"/>
      <c r="U771" s="81"/>
      <c r="V771" s="81"/>
      <c r="W771" s="81"/>
      <c r="X771" s="81" t="s">
        <v>128</v>
      </c>
      <c r="Y771" s="88" t="s">
        <v>110</v>
      </c>
      <c r="Z771" s="81" t="s">
        <v>110</v>
      </c>
      <c r="AA771" s="81" t="s">
        <v>129</v>
      </c>
      <c r="AB771" s="81" t="s">
        <v>129</v>
      </c>
      <c r="AC771" s="81" t="s">
        <v>129</v>
      </c>
      <c r="AD771" s="81">
        <v>191</v>
      </c>
      <c r="AE771" s="81">
        <v>614</v>
      </c>
      <c r="AF771" s="81">
        <v>1646</v>
      </c>
      <c r="AG771" s="81" t="s">
        <v>2230</v>
      </c>
      <c r="AH771" s="81" t="s">
        <v>2503</v>
      </c>
      <c r="AI771" s="81"/>
      <c r="AJ771" s="132"/>
      <c r="AK771" s="81"/>
      <c r="AL771" s="81"/>
      <c r="AM771" s="81"/>
      <c r="AN771" s="81"/>
      <c r="AO771" s="81"/>
    </row>
    <row r="772" s="7" customFormat="1" ht="73" customHeight="1" spans="1:41">
      <c r="A772" s="36"/>
      <c r="B772" s="87" t="s">
        <v>2504</v>
      </c>
      <c r="C772" s="80" t="s">
        <v>2338</v>
      </c>
      <c r="D772" s="87" t="s">
        <v>569</v>
      </c>
      <c r="E772" s="87" t="s">
        <v>584</v>
      </c>
      <c r="F772" s="88" t="s">
        <v>131</v>
      </c>
      <c r="G772" s="88" t="s">
        <v>1864</v>
      </c>
      <c r="H772" s="88" t="s">
        <v>2229</v>
      </c>
      <c r="I772" s="88"/>
      <c r="J772" s="119">
        <v>130</v>
      </c>
      <c r="K772" s="81"/>
      <c r="L772" s="81"/>
      <c r="M772" s="81"/>
      <c r="N772" s="81"/>
      <c r="O772" s="81"/>
      <c r="P772" s="119">
        <v>130</v>
      </c>
      <c r="Q772" s="81"/>
      <c r="R772" s="81"/>
      <c r="S772" s="81"/>
      <c r="T772" s="81"/>
      <c r="U772" s="81"/>
      <c r="V772" s="81"/>
      <c r="W772" s="81"/>
      <c r="X772" s="81" t="s">
        <v>128</v>
      </c>
      <c r="Y772" s="88" t="s">
        <v>110</v>
      </c>
      <c r="Z772" s="81" t="s">
        <v>110</v>
      </c>
      <c r="AA772" s="81" t="s">
        <v>129</v>
      </c>
      <c r="AB772" s="81" t="s">
        <v>129</v>
      </c>
      <c r="AC772" s="81" t="s">
        <v>129</v>
      </c>
      <c r="AD772" s="81">
        <v>191</v>
      </c>
      <c r="AE772" s="81">
        <v>614</v>
      </c>
      <c r="AF772" s="81">
        <v>1646</v>
      </c>
      <c r="AG772" s="81" t="s">
        <v>2230</v>
      </c>
      <c r="AH772" s="81" t="s">
        <v>2505</v>
      </c>
      <c r="AI772" s="81"/>
      <c r="AJ772" s="132"/>
      <c r="AK772" s="81"/>
      <c r="AL772" s="81"/>
      <c r="AM772" s="81"/>
      <c r="AN772" s="81"/>
      <c r="AO772" s="81"/>
    </row>
    <row r="773" s="7" customFormat="1" ht="73" customHeight="1" spans="1:41">
      <c r="A773" s="36"/>
      <c r="B773" s="87" t="s">
        <v>2506</v>
      </c>
      <c r="C773" s="80" t="s">
        <v>2408</v>
      </c>
      <c r="D773" s="87" t="s">
        <v>569</v>
      </c>
      <c r="E773" s="87" t="s">
        <v>584</v>
      </c>
      <c r="F773" s="88" t="s">
        <v>131</v>
      </c>
      <c r="G773" s="88" t="s">
        <v>1864</v>
      </c>
      <c r="H773" s="88" t="s">
        <v>2229</v>
      </c>
      <c r="I773" s="88"/>
      <c r="J773" s="119">
        <v>390</v>
      </c>
      <c r="K773" s="81"/>
      <c r="L773" s="81"/>
      <c r="M773" s="81"/>
      <c r="N773" s="81"/>
      <c r="O773" s="81"/>
      <c r="P773" s="119">
        <v>390</v>
      </c>
      <c r="Q773" s="81"/>
      <c r="R773" s="81"/>
      <c r="S773" s="81"/>
      <c r="T773" s="81"/>
      <c r="U773" s="81"/>
      <c r="V773" s="81"/>
      <c r="W773" s="81"/>
      <c r="X773" s="81" t="s">
        <v>128</v>
      </c>
      <c r="Y773" s="88" t="s">
        <v>110</v>
      </c>
      <c r="Z773" s="81" t="s">
        <v>110</v>
      </c>
      <c r="AA773" s="81" t="s">
        <v>129</v>
      </c>
      <c r="AB773" s="81" t="s">
        <v>129</v>
      </c>
      <c r="AC773" s="81" t="s">
        <v>129</v>
      </c>
      <c r="AD773" s="81">
        <v>191</v>
      </c>
      <c r="AE773" s="81">
        <v>614</v>
      </c>
      <c r="AF773" s="81">
        <v>1646</v>
      </c>
      <c r="AG773" s="81" t="s">
        <v>2230</v>
      </c>
      <c r="AH773" s="81" t="s">
        <v>2507</v>
      </c>
      <c r="AI773" s="81"/>
      <c r="AJ773" s="132"/>
      <c r="AK773" s="81"/>
      <c r="AL773" s="81"/>
      <c r="AM773" s="81"/>
      <c r="AN773" s="81"/>
      <c r="AO773" s="81"/>
    </row>
    <row r="774" s="7" customFormat="1" ht="73" customHeight="1" spans="1:41">
      <c r="A774" s="36"/>
      <c r="B774" s="87" t="s">
        <v>2508</v>
      </c>
      <c r="C774" s="80" t="s">
        <v>2319</v>
      </c>
      <c r="D774" s="87" t="s">
        <v>569</v>
      </c>
      <c r="E774" s="87" t="s">
        <v>584</v>
      </c>
      <c r="F774" s="88" t="s">
        <v>131</v>
      </c>
      <c r="G774" s="88" t="s">
        <v>1864</v>
      </c>
      <c r="H774" s="88" t="s">
        <v>2229</v>
      </c>
      <c r="I774" s="88"/>
      <c r="J774" s="119">
        <v>292.5</v>
      </c>
      <c r="K774" s="81"/>
      <c r="L774" s="81"/>
      <c r="M774" s="81"/>
      <c r="N774" s="81"/>
      <c r="O774" s="81"/>
      <c r="P774" s="119">
        <v>292.5</v>
      </c>
      <c r="Q774" s="81"/>
      <c r="R774" s="81"/>
      <c r="S774" s="81"/>
      <c r="T774" s="81"/>
      <c r="U774" s="81"/>
      <c r="V774" s="81"/>
      <c r="W774" s="81"/>
      <c r="X774" s="81" t="s">
        <v>128</v>
      </c>
      <c r="Y774" s="88" t="s">
        <v>110</v>
      </c>
      <c r="Z774" s="81" t="s">
        <v>110</v>
      </c>
      <c r="AA774" s="81" t="s">
        <v>129</v>
      </c>
      <c r="AB774" s="81" t="s">
        <v>129</v>
      </c>
      <c r="AC774" s="81" t="s">
        <v>129</v>
      </c>
      <c r="AD774" s="81">
        <v>191</v>
      </c>
      <c r="AE774" s="81">
        <v>614</v>
      </c>
      <c r="AF774" s="81">
        <v>1646</v>
      </c>
      <c r="AG774" s="81" t="s">
        <v>2230</v>
      </c>
      <c r="AH774" s="81" t="s">
        <v>2509</v>
      </c>
      <c r="AI774" s="81"/>
      <c r="AJ774" s="132"/>
      <c r="AK774" s="81"/>
      <c r="AL774" s="81"/>
      <c r="AM774" s="81"/>
      <c r="AN774" s="81"/>
      <c r="AO774" s="81"/>
    </row>
    <row r="775" s="7" customFormat="1" ht="73" customHeight="1" spans="1:41">
      <c r="A775" s="36"/>
      <c r="B775" s="87" t="s">
        <v>2510</v>
      </c>
      <c r="C775" s="80" t="s">
        <v>2306</v>
      </c>
      <c r="D775" s="87" t="s">
        <v>569</v>
      </c>
      <c r="E775" s="87" t="s">
        <v>596</v>
      </c>
      <c r="F775" s="88" t="s">
        <v>131</v>
      </c>
      <c r="G775" s="88" t="s">
        <v>1864</v>
      </c>
      <c r="H775" s="88" t="s">
        <v>2229</v>
      </c>
      <c r="I775" s="88"/>
      <c r="J775" s="119">
        <v>65</v>
      </c>
      <c r="K775" s="81"/>
      <c r="L775" s="81"/>
      <c r="M775" s="81"/>
      <c r="N775" s="81"/>
      <c r="O775" s="81"/>
      <c r="P775" s="119">
        <v>65</v>
      </c>
      <c r="Q775" s="81"/>
      <c r="R775" s="81"/>
      <c r="S775" s="81"/>
      <c r="T775" s="81"/>
      <c r="U775" s="81"/>
      <c r="V775" s="81"/>
      <c r="W775" s="81"/>
      <c r="X775" s="81" t="s">
        <v>128</v>
      </c>
      <c r="Y775" s="88" t="s">
        <v>110</v>
      </c>
      <c r="Z775" s="81" t="s">
        <v>129</v>
      </c>
      <c r="AA775" s="81" t="s">
        <v>129</v>
      </c>
      <c r="AB775" s="81" t="s">
        <v>129</v>
      </c>
      <c r="AC775" s="81" t="s">
        <v>129</v>
      </c>
      <c r="AD775" s="81">
        <v>249</v>
      </c>
      <c r="AE775" s="81">
        <v>808</v>
      </c>
      <c r="AF775" s="81">
        <v>2739</v>
      </c>
      <c r="AG775" s="81" t="s">
        <v>2230</v>
      </c>
      <c r="AH775" s="81" t="s">
        <v>2511</v>
      </c>
      <c r="AI775" s="81"/>
      <c r="AJ775" s="132"/>
      <c r="AK775" s="81"/>
      <c r="AL775" s="81"/>
      <c r="AM775" s="81"/>
      <c r="AN775" s="81"/>
      <c r="AO775" s="81"/>
    </row>
    <row r="776" s="7" customFormat="1" ht="73" customHeight="1" spans="1:41">
      <c r="A776" s="36"/>
      <c r="B776" s="87" t="s">
        <v>2512</v>
      </c>
      <c r="C776" s="80" t="s">
        <v>2332</v>
      </c>
      <c r="D776" s="87" t="s">
        <v>569</v>
      </c>
      <c r="E776" s="87" t="s">
        <v>596</v>
      </c>
      <c r="F776" s="88" t="s">
        <v>131</v>
      </c>
      <c r="G776" s="88" t="s">
        <v>1864</v>
      </c>
      <c r="H776" s="88" t="s">
        <v>2229</v>
      </c>
      <c r="I776" s="88"/>
      <c r="J776" s="119">
        <v>175.5</v>
      </c>
      <c r="K776" s="81"/>
      <c r="L776" s="81"/>
      <c r="M776" s="81"/>
      <c r="N776" s="81"/>
      <c r="O776" s="81"/>
      <c r="P776" s="119">
        <v>175.5</v>
      </c>
      <c r="Q776" s="81"/>
      <c r="R776" s="81"/>
      <c r="S776" s="81"/>
      <c r="T776" s="81"/>
      <c r="U776" s="81"/>
      <c r="V776" s="81"/>
      <c r="W776" s="81"/>
      <c r="X776" s="81" t="s">
        <v>128</v>
      </c>
      <c r="Y776" s="88" t="s">
        <v>110</v>
      </c>
      <c r="Z776" s="81" t="s">
        <v>129</v>
      </c>
      <c r="AA776" s="81" t="s">
        <v>129</v>
      </c>
      <c r="AB776" s="81" t="s">
        <v>129</v>
      </c>
      <c r="AC776" s="81" t="s">
        <v>129</v>
      </c>
      <c r="AD776" s="81">
        <v>249</v>
      </c>
      <c r="AE776" s="81">
        <v>808</v>
      </c>
      <c r="AF776" s="81">
        <v>2739</v>
      </c>
      <c r="AG776" s="81" t="s">
        <v>2230</v>
      </c>
      <c r="AH776" s="81" t="s">
        <v>2513</v>
      </c>
      <c r="AI776" s="81"/>
      <c r="AJ776" s="132"/>
      <c r="AK776" s="81"/>
      <c r="AL776" s="81"/>
      <c r="AM776" s="81"/>
      <c r="AN776" s="81"/>
      <c r="AO776" s="81"/>
    </row>
    <row r="777" s="7" customFormat="1" ht="73" customHeight="1" spans="1:41">
      <c r="A777" s="36"/>
      <c r="B777" s="87" t="s">
        <v>2514</v>
      </c>
      <c r="C777" s="80" t="s">
        <v>2370</v>
      </c>
      <c r="D777" s="87" t="s">
        <v>569</v>
      </c>
      <c r="E777" s="87" t="s">
        <v>596</v>
      </c>
      <c r="F777" s="88" t="s">
        <v>131</v>
      </c>
      <c r="G777" s="88" t="s">
        <v>1864</v>
      </c>
      <c r="H777" s="88" t="s">
        <v>2229</v>
      </c>
      <c r="I777" s="88"/>
      <c r="J777" s="119">
        <v>91</v>
      </c>
      <c r="K777" s="81"/>
      <c r="L777" s="81"/>
      <c r="M777" s="81"/>
      <c r="N777" s="81"/>
      <c r="O777" s="81"/>
      <c r="P777" s="119">
        <v>91</v>
      </c>
      <c r="Q777" s="81"/>
      <c r="R777" s="81"/>
      <c r="S777" s="81"/>
      <c r="T777" s="81"/>
      <c r="U777" s="81"/>
      <c r="V777" s="81"/>
      <c r="W777" s="81"/>
      <c r="X777" s="81" t="s">
        <v>128</v>
      </c>
      <c r="Y777" s="88" t="s">
        <v>110</v>
      </c>
      <c r="Z777" s="81" t="s">
        <v>129</v>
      </c>
      <c r="AA777" s="81" t="s">
        <v>129</v>
      </c>
      <c r="AB777" s="81" t="s">
        <v>129</v>
      </c>
      <c r="AC777" s="81" t="s">
        <v>129</v>
      </c>
      <c r="AD777" s="81">
        <v>249</v>
      </c>
      <c r="AE777" s="81">
        <v>808</v>
      </c>
      <c r="AF777" s="81">
        <v>2739</v>
      </c>
      <c r="AG777" s="81" t="s">
        <v>2230</v>
      </c>
      <c r="AH777" s="81" t="s">
        <v>2515</v>
      </c>
      <c r="AI777" s="81"/>
      <c r="AJ777" s="132"/>
      <c r="AK777" s="81"/>
      <c r="AL777" s="81"/>
      <c r="AM777" s="81"/>
      <c r="AN777" s="81"/>
      <c r="AO777" s="81"/>
    </row>
    <row r="778" s="7" customFormat="1" ht="73" customHeight="1" spans="1:41">
      <c r="A778" s="36"/>
      <c r="B778" s="87" t="s">
        <v>2516</v>
      </c>
      <c r="C778" s="80" t="s">
        <v>2405</v>
      </c>
      <c r="D778" s="87" t="s">
        <v>569</v>
      </c>
      <c r="E778" s="87" t="s">
        <v>570</v>
      </c>
      <c r="F778" s="88" t="s">
        <v>131</v>
      </c>
      <c r="G778" s="88" t="s">
        <v>1864</v>
      </c>
      <c r="H778" s="88" t="s">
        <v>2229</v>
      </c>
      <c r="I778" s="88"/>
      <c r="J778" s="119">
        <v>162.5</v>
      </c>
      <c r="K778" s="81"/>
      <c r="L778" s="81"/>
      <c r="M778" s="81"/>
      <c r="N778" s="81"/>
      <c r="O778" s="81"/>
      <c r="P778" s="119">
        <v>162.5</v>
      </c>
      <c r="Q778" s="81"/>
      <c r="R778" s="81"/>
      <c r="S778" s="81"/>
      <c r="T778" s="81"/>
      <c r="U778" s="81"/>
      <c r="V778" s="81"/>
      <c r="W778" s="81"/>
      <c r="X778" s="81" t="s">
        <v>128</v>
      </c>
      <c r="Y778" s="88" t="s">
        <v>110</v>
      </c>
      <c r="Z778" s="81" t="s">
        <v>129</v>
      </c>
      <c r="AA778" s="81" t="s">
        <v>129</v>
      </c>
      <c r="AB778" s="81" t="s">
        <v>129</v>
      </c>
      <c r="AC778" s="81" t="s">
        <v>129</v>
      </c>
      <c r="AD778" s="81">
        <v>119</v>
      </c>
      <c r="AE778" s="81">
        <v>423</v>
      </c>
      <c r="AF778" s="81">
        <v>1247</v>
      </c>
      <c r="AG778" s="81" t="s">
        <v>2230</v>
      </c>
      <c r="AH778" s="81" t="s">
        <v>2517</v>
      </c>
      <c r="AI778" s="81"/>
      <c r="AJ778" s="132"/>
      <c r="AK778" s="81"/>
      <c r="AL778" s="81"/>
      <c r="AM778" s="81"/>
      <c r="AN778" s="81"/>
      <c r="AO778" s="81"/>
    </row>
    <row r="779" s="7" customFormat="1" ht="73" customHeight="1" spans="1:41">
      <c r="A779" s="36"/>
      <c r="B779" s="87" t="s">
        <v>2518</v>
      </c>
      <c r="C779" s="80" t="s">
        <v>2335</v>
      </c>
      <c r="D779" s="87" t="s">
        <v>569</v>
      </c>
      <c r="E779" s="87" t="s">
        <v>576</v>
      </c>
      <c r="F779" s="88" t="s">
        <v>131</v>
      </c>
      <c r="G779" s="88" t="s">
        <v>1864</v>
      </c>
      <c r="H779" s="88" t="s">
        <v>2229</v>
      </c>
      <c r="I779" s="88"/>
      <c r="J779" s="119">
        <v>117</v>
      </c>
      <c r="K779" s="81"/>
      <c r="L779" s="81"/>
      <c r="M779" s="81"/>
      <c r="N779" s="81"/>
      <c r="O779" s="81"/>
      <c r="P779" s="119">
        <v>117</v>
      </c>
      <c r="Q779" s="81"/>
      <c r="R779" s="81"/>
      <c r="S779" s="81"/>
      <c r="T779" s="81"/>
      <c r="U779" s="81"/>
      <c r="V779" s="81"/>
      <c r="W779" s="81"/>
      <c r="X779" s="81" t="s">
        <v>128</v>
      </c>
      <c r="Y779" s="88" t="s">
        <v>110</v>
      </c>
      <c r="Z779" s="81" t="s">
        <v>129</v>
      </c>
      <c r="AA779" s="81" t="s">
        <v>129</v>
      </c>
      <c r="AB779" s="81" t="s">
        <v>129</v>
      </c>
      <c r="AC779" s="81" t="s">
        <v>129</v>
      </c>
      <c r="AD779" s="81">
        <v>205</v>
      </c>
      <c r="AE779" s="81">
        <v>578</v>
      </c>
      <c r="AF779" s="81">
        <v>1630</v>
      </c>
      <c r="AG779" s="81" t="s">
        <v>2230</v>
      </c>
      <c r="AH779" s="81" t="s">
        <v>2519</v>
      </c>
      <c r="AI779" s="81"/>
      <c r="AJ779" s="132"/>
      <c r="AK779" s="81"/>
      <c r="AL779" s="81"/>
      <c r="AM779" s="81"/>
      <c r="AN779" s="81"/>
      <c r="AO779" s="81"/>
    </row>
    <row r="780" s="7" customFormat="1" ht="73" customHeight="1" spans="1:41">
      <c r="A780" s="36"/>
      <c r="B780" s="87" t="s">
        <v>2520</v>
      </c>
      <c r="C780" s="80" t="s">
        <v>2424</v>
      </c>
      <c r="D780" s="87" t="s">
        <v>569</v>
      </c>
      <c r="E780" s="87" t="s">
        <v>576</v>
      </c>
      <c r="F780" s="88" t="s">
        <v>131</v>
      </c>
      <c r="G780" s="88" t="s">
        <v>1864</v>
      </c>
      <c r="H780" s="88" t="s">
        <v>2229</v>
      </c>
      <c r="I780" s="88"/>
      <c r="J780" s="119">
        <v>97.5</v>
      </c>
      <c r="K780" s="81"/>
      <c r="L780" s="81"/>
      <c r="M780" s="81"/>
      <c r="N780" s="81"/>
      <c r="O780" s="81"/>
      <c r="P780" s="119">
        <v>97.5</v>
      </c>
      <c r="Q780" s="81"/>
      <c r="R780" s="81"/>
      <c r="S780" s="81"/>
      <c r="T780" s="81"/>
      <c r="U780" s="81"/>
      <c r="V780" s="81"/>
      <c r="W780" s="81"/>
      <c r="X780" s="81" t="s">
        <v>128</v>
      </c>
      <c r="Y780" s="88" t="s">
        <v>110</v>
      </c>
      <c r="Z780" s="81" t="s">
        <v>129</v>
      </c>
      <c r="AA780" s="81" t="s">
        <v>129</v>
      </c>
      <c r="AB780" s="81" t="s">
        <v>129</v>
      </c>
      <c r="AC780" s="81" t="s">
        <v>129</v>
      </c>
      <c r="AD780" s="81">
        <v>205</v>
      </c>
      <c r="AE780" s="81">
        <v>578</v>
      </c>
      <c r="AF780" s="81">
        <v>1630</v>
      </c>
      <c r="AG780" s="81" t="s">
        <v>2230</v>
      </c>
      <c r="AH780" s="81" t="s">
        <v>2521</v>
      </c>
      <c r="AI780" s="81"/>
      <c r="AJ780" s="132"/>
      <c r="AK780" s="81"/>
      <c r="AL780" s="81"/>
      <c r="AM780" s="81"/>
      <c r="AN780" s="81"/>
      <c r="AO780" s="81"/>
    </row>
    <row r="781" s="7" customFormat="1" ht="73" customHeight="1" spans="1:41">
      <c r="A781" s="36"/>
      <c r="B781" s="87" t="s">
        <v>2522</v>
      </c>
      <c r="C781" s="80" t="s">
        <v>2373</v>
      </c>
      <c r="D781" s="87" t="s">
        <v>179</v>
      </c>
      <c r="E781" s="87" t="s">
        <v>372</v>
      </c>
      <c r="F781" s="88" t="s">
        <v>131</v>
      </c>
      <c r="G781" s="88" t="s">
        <v>1864</v>
      </c>
      <c r="H781" s="88" t="s">
        <v>2229</v>
      </c>
      <c r="I781" s="88"/>
      <c r="J781" s="119">
        <v>325</v>
      </c>
      <c r="K781" s="81"/>
      <c r="L781" s="81"/>
      <c r="M781" s="81"/>
      <c r="N781" s="81"/>
      <c r="O781" s="81"/>
      <c r="P781" s="119">
        <v>325</v>
      </c>
      <c r="Q781" s="81"/>
      <c r="R781" s="81"/>
      <c r="S781" s="81"/>
      <c r="T781" s="81"/>
      <c r="U781" s="81"/>
      <c r="V781" s="81"/>
      <c r="W781" s="81"/>
      <c r="X781" s="81" t="s">
        <v>128</v>
      </c>
      <c r="Y781" s="88" t="s">
        <v>110</v>
      </c>
      <c r="Z781" s="81" t="s">
        <v>129</v>
      </c>
      <c r="AA781" s="81" t="s">
        <v>129</v>
      </c>
      <c r="AB781" s="81" t="s">
        <v>129</v>
      </c>
      <c r="AC781" s="81" t="s">
        <v>129</v>
      </c>
      <c r="AD781" s="81">
        <v>107</v>
      </c>
      <c r="AE781" s="81">
        <v>330</v>
      </c>
      <c r="AF781" s="81">
        <v>2214</v>
      </c>
      <c r="AG781" s="81" t="s">
        <v>2230</v>
      </c>
      <c r="AH781" s="81" t="s">
        <v>2523</v>
      </c>
      <c r="AI781" s="81"/>
      <c r="AJ781" s="132"/>
      <c r="AK781" s="81"/>
      <c r="AL781" s="81"/>
      <c r="AM781" s="81"/>
      <c r="AN781" s="81"/>
      <c r="AO781" s="81"/>
    </row>
    <row r="782" s="7" customFormat="1" ht="73" customHeight="1" spans="1:41">
      <c r="A782" s="36"/>
      <c r="B782" s="87" t="s">
        <v>2524</v>
      </c>
      <c r="C782" s="80" t="s">
        <v>2306</v>
      </c>
      <c r="D782" s="87" t="s">
        <v>179</v>
      </c>
      <c r="E782" s="87" t="s">
        <v>377</v>
      </c>
      <c r="F782" s="88" t="s">
        <v>131</v>
      </c>
      <c r="G782" s="88" t="s">
        <v>1864</v>
      </c>
      <c r="H782" s="88" t="s">
        <v>2229</v>
      </c>
      <c r="I782" s="88"/>
      <c r="J782" s="119">
        <v>65</v>
      </c>
      <c r="K782" s="81"/>
      <c r="L782" s="81"/>
      <c r="M782" s="81"/>
      <c r="N782" s="81"/>
      <c r="O782" s="81"/>
      <c r="P782" s="119">
        <v>65</v>
      </c>
      <c r="Q782" s="81"/>
      <c r="R782" s="81"/>
      <c r="S782" s="81"/>
      <c r="T782" s="81"/>
      <c r="U782" s="81"/>
      <c r="V782" s="81"/>
      <c r="W782" s="81"/>
      <c r="X782" s="81" t="s">
        <v>128</v>
      </c>
      <c r="Y782" s="88" t="s">
        <v>110</v>
      </c>
      <c r="Z782" s="81" t="s">
        <v>129</v>
      </c>
      <c r="AA782" s="81" t="s">
        <v>129</v>
      </c>
      <c r="AB782" s="81" t="s">
        <v>129</v>
      </c>
      <c r="AC782" s="81" t="s">
        <v>129</v>
      </c>
      <c r="AD782" s="81">
        <v>132</v>
      </c>
      <c r="AE782" s="81">
        <v>391</v>
      </c>
      <c r="AF782" s="81">
        <v>3516</v>
      </c>
      <c r="AG782" s="81" t="s">
        <v>2230</v>
      </c>
      <c r="AH782" s="81" t="s">
        <v>2525</v>
      </c>
      <c r="AI782" s="81"/>
      <c r="AJ782" s="132"/>
      <c r="AK782" s="81"/>
      <c r="AL782" s="81"/>
      <c r="AM782" s="81"/>
      <c r="AN782" s="81"/>
      <c r="AO782" s="81"/>
    </row>
    <row r="783" s="7" customFormat="1" ht="73" customHeight="1" spans="1:41">
      <c r="A783" s="36"/>
      <c r="B783" s="87" t="s">
        <v>2526</v>
      </c>
      <c r="C783" s="80" t="s">
        <v>2527</v>
      </c>
      <c r="D783" s="87" t="s">
        <v>179</v>
      </c>
      <c r="E783" s="87" t="s">
        <v>377</v>
      </c>
      <c r="F783" s="88" t="s">
        <v>131</v>
      </c>
      <c r="G783" s="88" t="s">
        <v>1864</v>
      </c>
      <c r="H783" s="88" t="s">
        <v>2229</v>
      </c>
      <c r="I783" s="88"/>
      <c r="J783" s="119">
        <v>357.5</v>
      </c>
      <c r="K783" s="81"/>
      <c r="L783" s="81"/>
      <c r="M783" s="81"/>
      <c r="N783" s="81"/>
      <c r="O783" s="81"/>
      <c r="P783" s="119">
        <v>357.5</v>
      </c>
      <c r="Q783" s="81"/>
      <c r="R783" s="81"/>
      <c r="S783" s="81"/>
      <c r="T783" s="81"/>
      <c r="U783" s="81"/>
      <c r="V783" s="81"/>
      <c r="W783" s="81"/>
      <c r="X783" s="81" t="s">
        <v>128</v>
      </c>
      <c r="Y783" s="88" t="s">
        <v>110</v>
      </c>
      <c r="Z783" s="81" t="s">
        <v>129</v>
      </c>
      <c r="AA783" s="81" t="s">
        <v>129</v>
      </c>
      <c r="AB783" s="81" t="s">
        <v>129</v>
      </c>
      <c r="AC783" s="81" t="s">
        <v>129</v>
      </c>
      <c r="AD783" s="81">
        <v>132</v>
      </c>
      <c r="AE783" s="81">
        <v>391</v>
      </c>
      <c r="AF783" s="81">
        <v>3516</v>
      </c>
      <c r="AG783" s="81" t="s">
        <v>2230</v>
      </c>
      <c r="AH783" s="81" t="s">
        <v>2528</v>
      </c>
      <c r="AI783" s="81"/>
      <c r="AJ783" s="132"/>
      <c r="AK783" s="81"/>
      <c r="AL783" s="81"/>
      <c r="AM783" s="81"/>
      <c r="AN783" s="81"/>
      <c r="AO783" s="81"/>
    </row>
    <row r="784" s="7" customFormat="1" ht="73" customHeight="1" spans="1:41">
      <c r="A784" s="36"/>
      <c r="B784" s="87" t="s">
        <v>2529</v>
      </c>
      <c r="C784" s="80" t="s">
        <v>2530</v>
      </c>
      <c r="D784" s="87" t="s">
        <v>179</v>
      </c>
      <c r="E784" s="87" t="s">
        <v>396</v>
      </c>
      <c r="F784" s="88" t="s">
        <v>131</v>
      </c>
      <c r="G784" s="88" t="s">
        <v>1864</v>
      </c>
      <c r="H784" s="88" t="s">
        <v>2229</v>
      </c>
      <c r="I784" s="88"/>
      <c r="J784" s="119">
        <v>487.5</v>
      </c>
      <c r="K784" s="81"/>
      <c r="L784" s="81"/>
      <c r="M784" s="81"/>
      <c r="N784" s="81"/>
      <c r="O784" s="81"/>
      <c r="P784" s="119">
        <v>487.5</v>
      </c>
      <c r="Q784" s="81"/>
      <c r="R784" s="81"/>
      <c r="S784" s="81"/>
      <c r="T784" s="81"/>
      <c r="U784" s="81"/>
      <c r="V784" s="81"/>
      <c r="W784" s="81"/>
      <c r="X784" s="81" t="s">
        <v>128</v>
      </c>
      <c r="Y784" s="88" t="s">
        <v>110</v>
      </c>
      <c r="Z784" s="81" t="s">
        <v>129</v>
      </c>
      <c r="AA784" s="81" t="s">
        <v>129</v>
      </c>
      <c r="AB784" s="81" t="s">
        <v>129</v>
      </c>
      <c r="AC784" s="81" t="s">
        <v>129</v>
      </c>
      <c r="AD784" s="81">
        <v>177</v>
      </c>
      <c r="AE784" s="81">
        <v>477</v>
      </c>
      <c r="AF784" s="81">
        <v>3470</v>
      </c>
      <c r="AG784" s="81" t="s">
        <v>2230</v>
      </c>
      <c r="AH784" s="81" t="s">
        <v>2531</v>
      </c>
      <c r="AI784" s="81"/>
      <c r="AJ784" s="132"/>
      <c r="AK784" s="81"/>
      <c r="AL784" s="81"/>
      <c r="AM784" s="81"/>
      <c r="AN784" s="81"/>
      <c r="AO784" s="81"/>
    </row>
    <row r="785" s="7" customFormat="1" ht="73" customHeight="1" spans="1:41">
      <c r="A785" s="36"/>
      <c r="B785" s="87" t="s">
        <v>2532</v>
      </c>
      <c r="C785" s="80" t="s">
        <v>2338</v>
      </c>
      <c r="D785" s="87" t="s">
        <v>179</v>
      </c>
      <c r="E785" s="87" t="s">
        <v>396</v>
      </c>
      <c r="F785" s="88" t="s">
        <v>131</v>
      </c>
      <c r="G785" s="88" t="s">
        <v>1864</v>
      </c>
      <c r="H785" s="88" t="s">
        <v>2229</v>
      </c>
      <c r="I785" s="88"/>
      <c r="J785" s="119">
        <v>130</v>
      </c>
      <c r="K785" s="81"/>
      <c r="L785" s="81"/>
      <c r="M785" s="81"/>
      <c r="N785" s="81"/>
      <c r="O785" s="81"/>
      <c r="P785" s="119">
        <v>130</v>
      </c>
      <c r="Q785" s="81"/>
      <c r="R785" s="81"/>
      <c r="S785" s="81"/>
      <c r="T785" s="81"/>
      <c r="U785" s="81"/>
      <c r="V785" s="81"/>
      <c r="W785" s="81"/>
      <c r="X785" s="81" t="s">
        <v>128</v>
      </c>
      <c r="Y785" s="88" t="s">
        <v>110</v>
      </c>
      <c r="Z785" s="81" t="s">
        <v>129</v>
      </c>
      <c r="AA785" s="81" t="s">
        <v>129</v>
      </c>
      <c r="AB785" s="81" t="s">
        <v>129</v>
      </c>
      <c r="AC785" s="81" t="s">
        <v>129</v>
      </c>
      <c r="AD785" s="81">
        <v>177</v>
      </c>
      <c r="AE785" s="81">
        <v>477</v>
      </c>
      <c r="AF785" s="81">
        <v>3470</v>
      </c>
      <c r="AG785" s="81" t="s">
        <v>2230</v>
      </c>
      <c r="AH785" s="81" t="s">
        <v>2533</v>
      </c>
      <c r="AI785" s="81"/>
      <c r="AJ785" s="132"/>
      <c r="AK785" s="81"/>
      <c r="AL785" s="81"/>
      <c r="AM785" s="81"/>
      <c r="AN785" s="81"/>
      <c r="AO785" s="81"/>
    </row>
    <row r="786" s="7" customFormat="1" ht="73" customHeight="1" spans="1:41">
      <c r="A786" s="36"/>
      <c r="B786" s="87" t="s">
        <v>2534</v>
      </c>
      <c r="C786" s="80" t="s">
        <v>2535</v>
      </c>
      <c r="D786" s="87" t="s">
        <v>179</v>
      </c>
      <c r="E786" s="87" t="s">
        <v>396</v>
      </c>
      <c r="F786" s="88" t="s">
        <v>131</v>
      </c>
      <c r="G786" s="88" t="s">
        <v>1864</v>
      </c>
      <c r="H786" s="88" t="s">
        <v>2229</v>
      </c>
      <c r="I786" s="88"/>
      <c r="J786" s="119">
        <v>455</v>
      </c>
      <c r="K786" s="81"/>
      <c r="L786" s="81"/>
      <c r="M786" s="81"/>
      <c r="N786" s="81"/>
      <c r="O786" s="81"/>
      <c r="P786" s="119">
        <v>455</v>
      </c>
      <c r="Q786" s="81"/>
      <c r="R786" s="81"/>
      <c r="S786" s="81"/>
      <c r="T786" s="81"/>
      <c r="U786" s="81"/>
      <c r="V786" s="81"/>
      <c r="W786" s="81"/>
      <c r="X786" s="81" t="s">
        <v>128</v>
      </c>
      <c r="Y786" s="88" t="s">
        <v>110</v>
      </c>
      <c r="Z786" s="81" t="s">
        <v>129</v>
      </c>
      <c r="AA786" s="81" t="s">
        <v>129</v>
      </c>
      <c r="AB786" s="81" t="s">
        <v>129</v>
      </c>
      <c r="AC786" s="81" t="s">
        <v>129</v>
      </c>
      <c r="AD786" s="81">
        <v>177</v>
      </c>
      <c r="AE786" s="81">
        <v>477</v>
      </c>
      <c r="AF786" s="81">
        <v>3470</v>
      </c>
      <c r="AG786" s="81" t="s">
        <v>2230</v>
      </c>
      <c r="AH786" s="81" t="s">
        <v>2536</v>
      </c>
      <c r="AI786" s="81"/>
      <c r="AJ786" s="132"/>
      <c r="AK786" s="81"/>
      <c r="AL786" s="81"/>
      <c r="AM786" s="81"/>
      <c r="AN786" s="81"/>
      <c r="AO786" s="81"/>
    </row>
    <row r="787" s="6" customFormat="1" ht="97" customHeight="1" spans="1:41">
      <c r="A787" s="36" t="s">
        <v>2537</v>
      </c>
      <c r="B787" s="37" t="s">
        <v>2538</v>
      </c>
      <c r="C787" s="81" t="s">
        <v>2539</v>
      </c>
      <c r="D787" s="37" t="s">
        <v>179</v>
      </c>
      <c r="E787" s="37" t="s">
        <v>396</v>
      </c>
      <c r="F787" s="80" t="s">
        <v>131</v>
      </c>
      <c r="G787" s="36" t="s">
        <v>1864</v>
      </c>
      <c r="H787" s="81" t="s">
        <v>2540</v>
      </c>
      <c r="I787" s="37"/>
      <c r="J787" s="135">
        <v>10.4</v>
      </c>
      <c r="K787" s="81"/>
      <c r="L787" s="81"/>
      <c r="M787" s="81"/>
      <c r="N787" s="81"/>
      <c r="O787" s="81"/>
      <c r="P787" s="135">
        <v>10.4</v>
      </c>
      <c r="Q787" s="81"/>
      <c r="R787" s="81"/>
      <c r="S787" s="81"/>
      <c r="T787" s="81"/>
      <c r="U787" s="81"/>
      <c r="V787" s="81"/>
      <c r="W787" s="81"/>
      <c r="X787" s="36" t="s">
        <v>128</v>
      </c>
      <c r="Y787" s="37" t="s">
        <v>110</v>
      </c>
      <c r="Z787" s="37" t="s">
        <v>129</v>
      </c>
      <c r="AA787" s="37" t="s">
        <v>129</v>
      </c>
      <c r="AB787" s="37" t="s">
        <v>129</v>
      </c>
      <c r="AC787" s="37" t="s">
        <v>129</v>
      </c>
      <c r="AD787" s="81">
        <v>177</v>
      </c>
      <c r="AE787" s="81">
        <v>477</v>
      </c>
      <c r="AF787" s="81">
        <v>3470</v>
      </c>
      <c r="AG787" s="36" t="s">
        <v>2230</v>
      </c>
      <c r="AH787" s="81" t="s">
        <v>2541</v>
      </c>
      <c r="AI787" s="81" t="s">
        <v>1668</v>
      </c>
      <c r="AJ787" s="132"/>
      <c r="AK787" s="81"/>
      <c r="AL787" s="81"/>
      <c r="AM787" s="81"/>
      <c r="AN787" s="81"/>
      <c r="AO787" s="81"/>
    </row>
    <row r="788" s="6" customFormat="1" ht="97" customHeight="1" spans="1:41">
      <c r="A788" s="36" t="s">
        <v>2542</v>
      </c>
      <c r="B788" s="37" t="s">
        <v>2543</v>
      </c>
      <c r="C788" s="81" t="s">
        <v>2544</v>
      </c>
      <c r="D788" s="37" t="s">
        <v>161</v>
      </c>
      <c r="E788" s="37" t="s">
        <v>162</v>
      </c>
      <c r="F788" s="80" t="s">
        <v>131</v>
      </c>
      <c r="G788" s="36" t="s">
        <v>1864</v>
      </c>
      <c r="H788" s="81" t="s">
        <v>2540</v>
      </c>
      <c r="I788" s="37"/>
      <c r="J788" s="135">
        <v>23.4</v>
      </c>
      <c r="K788" s="81"/>
      <c r="L788" s="81"/>
      <c r="M788" s="81"/>
      <c r="N788" s="81"/>
      <c r="O788" s="81"/>
      <c r="P788" s="135">
        <v>23.4</v>
      </c>
      <c r="Q788" s="81"/>
      <c r="R788" s="81"/>
      <c r="S788" s="81"/>
      <c r="T788" s="81"/>
      <c r="U788" s="81"/>
      <c r="V788" s="81"/>
      <c r="W788" s="81"/>
      <c r="X788" s="36" t="s">
        <v>128</v>
      </c>
      <c r="Y788" s="37" t="s">
        <v>110</v>
      </c>
      <c r="Z788" s="37" t="s">
        <v>129</v>
      </c>
      <c r="AA788" s="37" t="s">
        <v>129</v>
      </c>
      <c r="AB788" s="37" t="s">
        <v>129</v>
      </c>
      <c r="AC788" s="37" t="s">
        <v>129</v>
      </c>
      <c r="AD788" s="81">
        <v>110</v>
      </c>
      <c r="AE788" s="81">
        <v>336</v>
      </c>
      <c r="AF788" s="81">
        <v>1986</v>
      </c>
      <c r="AG788" s="36" t="s">
        <v>2230</v>
      </c>
      <c r="AH788" s="81" t="s">
        <v>2545</v>
      </c>
      <c r="AI788" s="81" t="s">
        <v>1668</v>
      </c>
      <c r="AJ788" s="132"/>
      <c r="AK788" s="81"/>
      <c r="AL788" s="81"/>
      <c r="AM788" s="81"/>
      <c r="AN788" s="81"/>
      <c r="AO788" s="81"/>
    </row>
    <row r="789" s="6" customFormat="1" ht="97" customHeight="1" spans="1:41">
      <c r="A789" s="36" t="s">
        <v>2546</v>
      </c>
      <c r="B789" s="37" t="s">
        <v>2547</v>
      </c>
      <c r="C789" s="81" t="s">
        <v>2548</v>
      </c>
      <c r="D789" s="37" t="s">
        <v>161</v>
      </c>
      <c r="E789" s="37" t="s">
        <v>162</v>
      </c>
      <c r="F789" s="80" t="s">
        <v>131</v>
      </c>
      <c r="G789" s="36" t="s">
        <v>1864</v>
      </c>
      <c r="H789" s="81" t="s">
        <v>2540</v>
      </c>
      <c r="I789" s="37"/>
      <c r="J789" s="135">
        <v>19.5</v>
      </c>
      <c r="K789" s="81"/>
      <c r="L789" s="81"/>
      <c r="M789" s="81"/>
      <c r="N789" s="81"/>
      <c r="O789" s="81"/>
      <c r="P789" s="135">
        <v>19.5</v>
      </c>
      <c r="Q789" s="81"/>
      <c r="R789" s="81"/>
      <c r="S789" s="81"/>
      <c r="T789" s="81"/>
      <c r="U789" s="81"/>
      <c r="V789" s="81"/>
      <c r="W789" s="81"/>
      <c r="X789" s="36" t="s">
        <v>128</v>
      </c>
      <c r="Y789" s="37" t="s">
        <v>110</v>
      </c>
      <c r="Z789" s="37" t="s">
        <v>129</v>
      </c>
      <c r="AA789" s="37" t="s">
        <v>129</v>
      </c>
      <c r="AB789" s="37" t="s">
        <v>129</v>
      </c>
      <c r="AC789" s="37" t="s">
        <v>129</v>
      </c>
      <c r="AD789" s="81">
        <v>110</v>
      </c>
      <c r="AE789" s="81">
        <v>336</v>
      </c>
      <c r="AF789" s="81">
        <v>1986</v>
      </c>
      <c r="AG789" s="36" t="s">
        <v>2230</v>
      </c>
      <c r="AH789" s="81" t="s">
        <v>2549</v>
      </c>
      <c r="AI789" s="81" t="s">
        <v>1668</v>
      </c>
      <c r="AJ789" s="132"/>
      <c r="AK789" s="81"/>
      <c r="AL789" s="81"/>
      <c r="AM789" s="81"/>
      <c r="AN789" s="81"/>
      <c r="AO789" s="81"/>
    </row>
    <row r="790" s="6" customFormat="1" ht="97" customHeight="1" spans="1:41">
      <c r="A790" s="36" t="s">
        <v>2550</v>
      </c>
      <c r="B790" s="37" t="s">
        <v>2551</v>
      </c>
      <c r="C790" s="81" t="s">
        <v>2552</v>
      </c>
      <c r="D790" s="37" t="s">
        <v>136</v>
      </c>
      <c r="E790" s="37" t="s">
        <v>145</v>
      </c>
      <c r="F790" s="80" t="s">
        <v>131</v>
      </c>
      <c r="G790" s="36" t="s">
        <v>1864</v>
      </c>
      <c r="H790" s="81" t="s">
        <v>2540</v>
      </c>
      <c r="I790" s="37"/>
      <c r="J790" s="135">
        <v>33.8</v>
      </c>
      <c r="K790" s="81"/>
      <c r="L790" s="81"/>
      <c r="M790" s="81"/>
      <c r="N790" s="81"/>
      <c r="O790" s="81"/>
      <c r="P790" s="135">
        <v>33.8</v>
      </c>
      <c r="Q790" s="81"/>
      <c r="R790" s="81"/>
      <c r="S790" s="81"/>
      <c r="T790" s="81"/>
      <c r="U790" s="81"/>
      <c r="V790" s="81"/>
      <c r="W790" s="81"/>
      <c r="X790" s="36" t="s">
        <v>128</v>
      </c>
      <c r="Y790" s="37" t="s">
        <v>110</v>
      </c>
      <c r="Z790" s="37" t="s">
        <v>129</v>
      </c>
      <c r="AA790" s="37" t="s">
        <v>129</v>
      </c>
      <c r="AB790" s="37" t="s">
        <v>129</v>
      </c>
      <c r="AC790" s="37" t="s">
        <v>129</v>
      </c>
      <c r="AD790" s="81">
        <v>156</v>
      </c>
      <c r="AE790" s="81">
        <v>495</v>
      </c>
      <c r="AF790" s="81">
        <v>2407</v>
      </c>
      <c r="AG790" s="36" t="s">
        <v>2230</v>
      </c>
      <c r="AH790" s="81" t="s">
        <v>2553</v>
      </c>
      <c r="AI790" s="81" t="s">
        <v>1668</v>
      </c>
      <c r="AJ790" s="132"/>
      <c r="AK790" s="81"/>
      <c r="AL790" s="81"/>
      <c r="AM790" s="81"/>
      <c r="AN790" s="81"/>
      <c r="AO790" s="81"/>
    </row>
    <row r="791" s="6" customFormat="1" ht="97" customHeight="1" spans="1:41">
      <c r="A791" s="36" t="s">
        <v>2554</v>
      </c>
      <c r="B791" s="133" t="s">
        <v>2555</v>
      </c>
      <c r="C791" s="81" t="s">
        <v>2556</v>
      </c>
      <c r="D791" s="36" t="s">
        <v>154</v>
      </c>
      <c r="E791" s="133" t="s">
        <v>313</v>
      </c>
      <c r="F791" s="80" t="s">
        <v>131</v>
      </c>
      <c r="G791" s="36" t="s">
        <v>1864</v>
      </c>
      <c r="H791" s="81" t="s">
        <v>2540</v>
      </c>
      <c r="I791" s="37"/>
      <c r="J791" s="135">
        <v>89.7</v>
      </c>
      <c r="K791" s="81"/>
      <c r="L791" s="81"/>
      <c r="M791" s="81"/>
      <c r="N791" s="81"/>
      <c r="O791" s="81"/>
      <c r="P791" s="135">
        <v>89.7</v>
      </c>
      <c r="Q791" s="81"/>
      <c r="R791" s="81"/>
      <c r="S791" s="81"/>
      <c r="T791" s="81"/>
      <c r="U791" s="81"/>
      <c r="V791" s="81"/>
      <c r="W791" s="81"/>
      <c r="X791" s="36" t="s">
        <v>128</v>
      </c>
      <c r="Y791" s="37" t="s">
        <v>110</v>
      </c>
      <c r="Z791" s="37" t="s">
        <v>129</v>
      </c>
      <c r="AA791" s="37" t="s">
        <v>129</v>
      </c>
      <c r="AB791" s="37" t="s">
        <v>129</v>
      </c>
      <c r="AC791" s="37" t="s">
        <v>129</v>
      </c>
      <c r="AD791" s="81">
        <v>166</v>
      </c>
      <c r="AE791" s="81">
        <v>411</v>
      </c>
      <c r="AF791" s="81">
        <v>2022</v>
      </c>
      <c r="AG791" s="36" t="s">
        <v>2230</v>
      </c>
      <c r="AH791" s="81" t="s">
        <v>2557</v>
      </c>
      <c r="AI791" s="81" t="s">
        <v>1668</v>
      </c>
      <c r="AJ791" s="132"/>
      <c r="AK791" s="81"/>
      <c r="AL791" s="81"/>
      <c r="AM791" s="81"/>
      <c r="AN791" s="81"/>
      <c r="AO791" s="81"/>
    </row>
    <row r="792" s="6" customFormat="1" ht="97" customHeight="1" spans="1:41">
      <c r="A792" s="36" t="s">
        <v>2558</v>
      </c>
      <c r="B792" s="133" t="s">
        <v>2559</v>
      </c>
      <c r="C792" s="81" t="s">
        <v>2560</v>
      </c>
      <c r="D792" s="133" t="s">
        <v>192</v>
      </c>
      <c r="E792" s="133" t="s">
        <v>193</v>
      </c>
      <c r="F792" s="80" t="s">
        <v>131</v>
      </c>
      <c r="G792" s="36" t="s">
        <v>1864</v>
      </c>
      <c r="H792" s="81" t="s">
        <v>2540</v>
      </c>
      <c r="I792" s="37"/>
      <c r="J792" s="135">
        <v>309.2</v>
      </c>
      <c r="K792" s="81"/>
      <c r="L792" s="81"/>
      <c r="M792" s="81"/>
      <c r="N792" s="81"/>
      <c r="O792" s="81"/>
      <c r="P792" s="135">
        <v>309.2</v>
      </c>
      <c r="Q792" s="81"/>
      <c r="R792" s="81"/>
      <c r="S792" s="81"/>
      <c r="T792" s="81"/>
      <c r="U792" s="81"/>
      <c r="V792" s="81"/>
      <c r="W792" s="81"/>
      <c r="X792" s="36" t="s">
        <v>128</v>
      </c>
      <c r="Y792" s="37" t="s">
        <v>110</v>
      </c>
      <c r="Z792" s="37" t="s">
        <v>129</v>
      </c>
      <c r="AA792" s="37" t="s">
        <v>129</v>
      </c>
      <c r="AB792" s="37" t="s">
        <v>129</v>
      </c>
      <c r="AC792" s="37" t="s">
        <v>129</v>
      </c>
      <c r="AD792" s="81">
        <v>121</v>
      </c>
      <c r="AE792" s="81">
        <v>335</v>
      </c>
      <c r="AF792" s="81">
        <v>1743</v>
      </c>
      <c r="AG792" s="36" t="s">
        <v>2230</v>
      </c>
      <c r="AH792" s="81" t="s">
        <v>2561</v>
      </c>
      <c r="AI792" s="81" t="s">
        <v>1668</v>
      </c>
      <c r="AJ792" s="132"/>
      <c r="AK792" s="81"/>
      <c r="AL792" s="81"/>
      <c r="AM792" s="81"/>
      <c r="AN792" s="81"/>
      <c r="AO792" s="81"/>
    </row>
    <row r="793" s="6" customFormat="1" ht="73" customHeight="1" spans="1:41">
      <c r="A793" s="36" t="s">
        <v>2562</v>
      </c>
      <c r="B793" s="36" t="s">
        <v>2563</v>
      </c>
      <c r="C793" s="36" t="s">
        <v>2564</v>
      </c>
      <c r="D793" s="36" t="s">
        <v>154</v>
      </c>
      <c r="E793" s="36" t="s">
        <v>313</v>
      </c>
      <c r="F793" s="80" t="s">
        <v>131</v>
      </c>
      <c r="G793" s="36" t="s">
        <v>1864</v>
      </c>
      <c r="H793" s="37" t="s">
        <v>2229</v>
      </c>
      <c r="I793" s="37"/>
      <c r="J793" s="120">
        <v>807.7</v>
      </c>
      <c r="K793" s="36"/>
      <c r="L793" s="36"/>
      <c r="M793" s="36"/>
      <c r="N793" s="36"/>
      <c r="O793" s="36"/>
      <c r="P793" s="120">
        <v>807.7</v>
      </c>
      <c r="Q793" s="36"/>
      <c r="R793" s="36"/>
      <c r="S793" s="36"/>
      <c r="T793" s="36"/>
      <c r="U793" s="36"/>
      <c r="V793" s="36"/>
      <c r="W793" s="36"/>
      <c r="X793" s="37" t="s">
        <v>128</v>
      </c>
      <c r="Y793" s="37" t="s">
        <v>110</v>
      </c>
      <c r="Z793" s="37" t="s">
        <v>129</v>
      </c>
      <c r="AA793" s="37" t="s">
        <v>129</v>
      </c>
      <c r="AB793" s="37" t="s">
        <v>129</v>
      </c>
      <c r="AC793" s="37" t="s">
        <v>129</v>
      </c>
      <c r="AD793" s="37">
        <v>166</v>
      </c>
      <c r="AE793" s="37">
        <v>411</v>
      </c>
      <c r="AF793" s="37">
        <v>2022</v>
      </c>
      <c r="AG793" s="37" t="s">
        <v>2230</v>
      </c>
      <c r="AH793" s="37" t="s">
        <v>2565</v>
      </c>
      <c r="AI793" s="37" t="s">
        <v>1668</v>
      </c>
      <c r="AJ793" s="65"/>
      <c r="AK793" s="37"/>
      <c r="AL793" s="37"/>
      <c r="AM793" s="37"/>
      <c r="AN793" s="37"/>
      <c r="AO793" s="37"/>
    </row>
    <row r="794" s="6" customFormat="1" ht="73" customHeight="1" spans="1:41">
      <c r="A794" s="36" t="s">
        <v>2566</v>
      </c>
      <c r="B794" s="36" t="s">
        <v>2567</v>
      </c>
      <c r="C794" s="36" t="s">
        <v>2568</v>
      </c>
      <c r="D794" s="36" t="s">
        <v>179</v>
      </c>
      <c r="E794" s="36" t="s">
        <v>345</v>
      </c>
      <c r="F794" s="80" t="s">
        <v>131</v>
      </c>
      <c r="G794" s="36" t="s">
        <v>1864</v>
      </c>
      <c r="H794" s="37" t="s">
        <v>2229</v>
      </c>
      <c r="I794" s="37"/>
      <c r="J794" s="120">
        <f>65*0.1</f>
        <v>6.5</v>
      </c>
      <c r="K794" s="36"/>
      <c r="L794" s="36"/>
      <c r="M794" s="36"/>
      <c r="N794" s="36"/>
      <c r="O794" s="36"/>
      <c r="P794" s="120">
        <v>6.5</v>
      </c>
      <c r="Q794" s="36"/>
      <c r="R794" s="36"/>
      <c r="S794" s="36"/>
      <c r="T794" s="36"/>
      <c r="U794" s="36"/>
      <c r="V794" s="36"/>
      <c r="W794" s="36"/>
      <c r="X794" s="37" t="s">
        <v>128</v>
      </c>
      <c r="Y794" s="37" t="s">
        <v>110</v>
      </c>
      <c r="Z794" s="37" t="s">
        <v>110</v>
      </c>
      <c r="AA794" s="37" t="s">
        <v>129</v>
      </c>
      <c r="AB794" s="37" t="s">
        <v>129</v>
      </c>
      <c r="AC794" s="37" t="s">
        <v>129</v>
      </c>
      <c r="AD794" s="37">
        <v>193</v>
      </c>
      <c r="AE794" s="37">
        <v>599</v>
      </c>
      <c r="AF794" s="37">
        <v>1045</v>
      </c>
      <c r="AG794" s="37" t="s">
        <v>2230</v>
      </c>
      <c r="AH794" s="37" t="s">
        <v>2569</v>
      </c>
      <c r="AI794" s="37" t="s">
        <v>1668</v>
      </c>
      <c r="AJ794" s="65"/>
      <c r="AK794" s="37"/>
      <c r="AL794" s="37"/>
      <c r="AM794" s="37"/>
      <c r="AN794" s="37"/>
      <c r="AO794" s="37"/>
    </row>
    <row r="795" s="6" customFormat="1" ht="73" customHeight="1" spans="1:41">
      <c r="A795" s="36" t="s">
        <v>2570</v>
      </c>
      <c r="B795" s="36" t="s">
        <v>2571</v>
      </c>
      <c r="C795" s="36" t="s">
        <v>2572</v>
      </c>
      <c r="D795" s="36" t="s">
        <v>161</v>
      </c>
      <c r="E795" s="36" t="s">
        <v>253</v>
      </c>
      <c r="F795" s="80" t="s">
        <v>131</v>
      </c>
      <c r="G795" s="36" t="s">
        <v>1864</v>
      </c>
      <c r="H795" s="37" t="s">
        <v>2229</v>
      </c>
      <c r="I795" s="37"/>
      <c r="J795" s="120">
        <v>120</v>
      </c>
      <c r="K795" s="36"/>
      <c r="L795" s="36"/>
      <c r="M795" s="36"/>
      <c r="N795" s="36"/>
      <c r="O795" s="36"/>
      <c r="P795" s="120">
        <v>120</v>
      </c>
      <c r="Q795" s="36"/>
      <c r="R795" s="36"/>
      <c r="S795" s="36"/>
      <c r="T795" s="36"/>
      <c r="U795" s="36"/>
      <c r="V795" s="36"/>
      <c r="W795" s="36"/>
      <c r="X795" s="37" t="s">
        <v>128</v>
      </c>
      <c r="Y795" s="37" t="s">
        <v>110</v>
      </c>
      <c r="Z795" s="37" t="s">
        <v>110</v>
      </c>
      <c r="AA795" s="37" t="s">
        <v>129</v>
      </c>
      <c r="AB795" s="37" t="s">
        <v>129</v>
      </c>
      <c r="AC795" s="37" t="s">
        <v>129</v>
      </c>
      <c r="AD795" s="37">
        <v>153</v>
      </c>
      <c r="AE795" s="37">
        <v>436</v>
      </c>
      <c r="AF795" s="37">
        <v>1456</v>
      </c>
      <c r="AG795" s="37" t="s">
        <v>2230</v>
      </c>
      <c r="AH795" s="37" t="s">
        <v>2573</v>
      </c>
      <c r="AI795" s="37" t="s">
        <v>1668</v>
      </c>
      <c r="AJ795" s="65"/>
      <c r="AK795" s="37"/>
      <c r="AL795" s="37"/>
      <c r="AM795" s="37"/>
      <c r="AN795" s="37"/>
      <c r="AO795" s="37"/>
    </row>
    <row r="796" s="6" customFormat="1" ht="73" customHeight="1" spans="1:41">
      <c r="A796" s="36" t="s">
        <v>2574</v>
      </c>
      <c r="B796" s="36" t="s">
        <v>2575</v>
      </c>
      <c r="C796" s="36" t="s">
        <v>2576</v>
      </c>
      <c r="D796" s="36" t="s">
        <v>161</v>
      </c>
      <c r="E796" s="36" t="s">
        <v>253</v>
      </c>
      <c r="F796" s="80" t="s">
        <v>131</v>
      </c>
      <c r="G796" s="36" t="s">
        <v>1864</v>
      </c>
      <c r="H796" s="37" t="s">
        <v>2229</v>
      </c>
      <c r="I796" s="37"/>
      <c r="J796" s="120">
        <v>180</v>
      </c>
      <c r="K796" s="36"/>
      <c r="L796" s="36"/>
      <c r="M796" s="36"/>
      <c r="N796" s="36"/>
      <c r="O796" s="36"/>
      <c r="P796" s="120">
        <v>180</v>
      </c>
      <c r="Q796" s="36"/>
      <c r="R796" s="36"/>
      <c r="S796" s="36"/>
      <c r="T796" s="36"/>
      <c r="U796" s="36"/>
      <c r="V796" s="36"/>
      <c r="W796" s="36"/>
      <c r="X796" s="37" t="s">
        <v>128</v>
      </c>
      <c r="Y796" s="37" t="s">
        <v>110</v>
      </c>
      <c r="Z796" s="37" t="s">
        <v>110</v>
      </c>
      <c r="AA796" s="37" t="s">
        <v>129</v>
      </c>
      <c r="AB796" s="37" t="s">
        <v>129</v>
      </c>
      <c r="AC796" s="37" t="s">
        <v>129</v>
      </c>
      <c r="AD796" s="37">
        <v>153</v>
      </c>
      <c r="AE796" s="37">
        <v>436</v>
      </c>
      <c r="AF796" s="37">
        <v>1456</v>
      </c>
      <c r="AG796" s="37" t="s">
        <v>2230</v>
      </c>
      <c r="AH796" s="37" t="s">
        <v>2577</v>
      </c>
      <c r="AI796" s="37" t="s">
        <v>1668</v>
      </c>
      <c r="AJ796" s="65"/>
      <c r="AK796" s="37"/>
      <c r="AL796" s="37"/>
      <c r="AM796" s="37"/>
      <c r="AN796" s="37"/>
      <c r="AO796" s="37"/>
    </row>
    <row r="797" s="6" customFormat="1" ht="73" customHeight="1" spans="1:41">
      <c r="A797" s="36" t="s">
        <v>2578</v>
      </c>
      <c r="B797" s="36" t="s">
        <v>2579</v>
      </c>
      <c r="C797" s="36" t="s">
        <v>2580</v>
      </c>
      <c r="D797" s="36" t="s">
        <v>219</v>
      </c>
      <c r="E797" s="36" t="s">
        <v>1145</v>
      </c>
      <c r="F797" s="80" t="s">
        <v>131</v>
      </c>
      <c r="G797" s="36" t="s">
        <v>1864</v>
      </c>
      <c r="H797" s="37" t="s">
        <v>2229</v>
      </c>
      <c r="I797" s="37"/>
      <c r="J797" s="120">
        <f>65*3</f>
        <v>195</v>
      </c>
      <c r="K797" s="36"/>
      <c r="L797" s="36"/>
      <c r="M797" s="36"/>
      <c r="N797" s="36"/>
      <c r="O797" s="36"/>
      <c r="P797" s="120">
        <v>195</v>
      </c>
      <c r="Q797" s="36"/>
      <c r="R797" s="36"/>
      <c r="S797" s="36"/>
      <c r="T797" s="36"/>
      <c r="U797" s="36"/>
      <c r="V797" s="36"/>
      <c r="W797" s="36"/>
      <c r="X797" s="37" t="s">
        <v>128</v>
      </c>
      <c r="Y797" s="37" t="s">
        <v>110</v>
      </c>
      <c r="Z797" s="37" t="s">
        <v>110</v>
      </c>
      <c r="AA797" s="37" t="s">
        <v>129</v>
      </c>
      <c r="AB797" s="37" t="s">
        <v>129</v>
      </c>
      <c r="AC797" s="37" t="s">
        <v>129</v>
      </c>
      <c r="AD797" s="37">
        <v>187</v>
      </c>
      <c r="AE797" s="37">
        <v>649</v>
      </c>
      <c r="AF797" s="37">
        <v>1207</v>
      </c>
      <c r="AG797" s="37" t="s">
        <v>2230</v>
      </c>
      <c r="AH797" s="37" t="s">
        <v>2581</v>
      </c>
      <c r="AI797" s="37" t="s">
        <v>1668</v>
      </c>
      <c r="AJ797" s="65"/>
      <c r="AK797" s="37"/>
      <c r="AL797" s="37"/>
      <c r="AM797" s="37"/>
      <c r="AN797" s="37"/>
      <c r="AO797" s="37"/>
    </row>
    <row r="798" s="6" customFormat="1" ht="73" customHeight="1" spans="1:41">
      <c r="A798" s="36" t="s">
        <v>2582</v>
      </c>
      <c r="B798" s="36" t="s">
        <v>2583</v>
      </c>
      <c r="C798" s="36" t="s">
        <v>2584</v>
      </c>
      <c r="D798" s="36" t="s">
        <v>136</v>
      </c>
      <c r="E798" s="36" t="s">
        <v>495</v>
      </c>
      <c r="F798" s="80" t="s">
        <v>131</v>
      </c>
      <c r="G798" s="36" t="s">
        <v>1864</v>
      </c>
      <c r="H798" s="37" t="s">
        <v>2229</v>
      </c>
      <c r="I798" s="37"/>
      <c r="J798" s="120">
        <f>65*2.4</f>
        <v>156</v>
      </c>
      <c r="K798" s="36"/>
      <c r="L798" s="36"/>
      <c r="M798" s="36"/>
      <c r="N798" s="36"/>
      <c r="O798" s="36"/>
      <c r="P798" s="120">
        <v>156</v>
      </c>
      <c r="Q798" s="36"/>
      <c r="R798" s="36"/>
      <c r="S798" s="36"/>
      <c r="T798" s="36"/>
      <c r="U798" s="36"/>
      <c r="V798" s="36"/>
      <c r="W798" s="36"/>
      <c r="X798" s="37" t="s">
        <v>128</v>
      </c>
      <c r="Y798" s="37" t="s">
        <v>110</v>
      </c>
      <c r="Z798" s="37" t="s">
        <v>110</v>
      </c>
      <c r="AA798" s="37" t="s">
        <v>129</v>
      </c>
      <c r="AB798" s="37" t="s">
        <v>129</v>
      </c>
      <c r="AC798" s="37" t="s">
        <v>129</v>
      </c>
      <c r="AD798" s="37">
        <v>141</v>
      </c>
      <c r="AE798" s="37">
        <v>464</v>
      </c>
      <c r="AF798" s="37">
        <v>1223</v>
      </c>
      <c r="AG798" s="37" t="s">
        <v>2230</v>
      </c>
      <c r="AH798" s="37" t="s">
        <v>2585</v>
      </c>
      <c r="AI798" s="37" t="s">
        <v>1668</v>
      </c>
      <c r="AJ798" s="65"/>
      <c r="AK798" s="37"/>
      <c r="AL798" s="37"/>
      <c r="AM798" s="37"/>
      <c r="AN798" s="37"/>
      <c r="AO798" s="37"/>
    </row>
    <row r="799" s="6" customFormat="1" ht="73" customHeight="1" spans="1:41">
      <c r="A799" s="36" t="s">
        <v>2586</v>
      </c>
      <c r="B799" s="36" t="s">
        <v>2587</v>
      </c>
      <c r="C799" s="36" t="s">
        <v>2588</v>
      </c>
      <c r="D799" s="36" t="s">
        <v>179</v>
      </c>
      <c r="E799" s="36" t="s">
        <v>401</v>
      </c>
      <c r="F799" s="80" t="s">
        <v>131</v>
      </c>
      <c r="G799" s="36" t="s">
        <v>1864</v>
      </c>
      <c r="H799" s="37" t="s">
        <v>2229</v>
      </c>
      <c r="I799" s="37"/>
      <c r="J799" s="120">
        <v>97.5</v>
      </c>
      <c r="K799" s="36"/>
      <c r="L799" s="36"/>
      <c r="M799" s="36"/>
      <c r="N799" s="36"/>
      <c r="O799" s="36"/>
      <c r="P799" s="120">
        <v>97.5</v>
      </c>
      <c r="Q799" s="36"/>
      <c r="R799" s="36"/>
      <c r="S799" s="36"/>
      <c r="T799" s="36"/>
      <c r="U799" s="36"/>
      <c r="V799" s="36"/>
      <c r="W799" s="36"/>
      <c r="X799" s="37" t="s">
        <v>128</v>
      </c>
      <c r="Y799" s="37" t="s">
        <v>110</v>
      </c>
      <c r="Z799" s="37" t="s">
        <v>129</v>
      </c>
      <c r="AA799" s="37" t="s">
        <v>129</v>
      </c>
      <c r="AB799" s="37" t="s">
        <v>129</v>
      </c>
      <c r="AC799" s="37" t="s">
        <v>129</v>
      </c>
      <c r="AD799" s="37">
        <v>197</v>
      </c>
      <c r="AE799" s="37">
        <v>640</v>
      </c>
      <c r="AF799" s="37">
        <v>1896</v>
      </c>
      <c r="AG799" s="37" t="s">
        <v>2230</v>
      </c>
      <c r="AH799" s="37" t="s">
        <v>2589</v>
      </c>
      <c r="AI799" s="37" t="s">
        <v>1668</v>
      </c>
      <c r="AJ799" s="65"/>
      <c r="AK799" s="37"/>
      <c r="AL799" s="37"/>
      <c r="AM799" s="37"/>
      <c r="AN799" s="37"/>
      <c r="AO799" s="37"/>
    </row>
    <row r="800" s="6" customFormat="1" ht="73" customHeight="1" spans="1:41">
      <c r="A800" s="36" t="s">
        <v>2590</v>
      </c>
      <c r="B800" s="36" t="s">
        <v>2591</v>
      </c>
      <c r="C800" s="36" t="s">
        <v>2592</v>
      </c>
      <c r="D800" s="36" t="s">
        <v>179</v>
      </c>
      <c r="E800" s="36" t="s">
        <v>401</v>
      </c>
      <c r="F800" s="80" t="s">
        <v>131</v>
      </c>
      <c r="G800" s="36" t="s">
        <v>1864</v>
      </c>
      <c r="H800" s="37" t="s">
        <v>2229</v>
      </c>
      <c r="I800" s="37"/>
      <c r="J800" s="120">
        <v>162.5</v>
      </c>
      <c r="K800" s="36"/>
      <c r="L800" s="36"/>
      <c r="M800" s="36"/>
      <c r="N800" s="36"/>
      <c r="O800" s="36"/>
      <c r="P800" s="120">
        <v>162.5</v>
      </c>
      <c r="Q800" s="36"/>
      <c r="R800" s="36"/>
      <c r="S800" s="36"/>
      <c r="T800" s="36"/>
      <c r="U800" s="36"/>
      <c r="V800" s="36"/>
      <c r="W800" s="36"/>
      <c r="X800" s="37" t="s">
        <v>128</v>
      </c>
      <c r="Y800" s="37" t="s">
        <v>110</v>
      </c>
      <c r="Z800" s="37" t="s">
        <v>129</v>
      </c>
      <c r="AA800" s="37" t="s">
        <v>129</v>
      </c>
      <c r="AB800" s="37" t="s">
        <v>129</v>
      </c>
      <c r="AC800" s="37" t="s">
        <v>129</v>
      </c>
      <c r="AD800" s="37">
        <v>197</v>
      </c>
      <c r="AE800" s="37">
        <v>640</v>
      </c>
      <c r="AF800" s="37">
        <v>1896</v>
      </c>
      <c r="AG800" s="37" t="s">
        <v>2230</v>
      </c>
      <c r="AH800" s="37" t="s">
        <v>2593</v>
      </c>
      <c r="AI800" s="37" t="s">
        <v>1668</v>
      </c>
      <c r="AJ800" s="65"/>
      <c r="AK800" s="37"/>
      <c r="AL800" s="37"/>
      <c r="AM800" s="37"/>
      <c r="AN800" s="37"/>
      <c r="AO800" s="37"/>
    </row>
    <row r="801" s="6" customFormat="1" ht="73" customHeight="1" spans="1:41">
      <c r="A801" s="36" t="s">
        <v>2594</v>
      </c>
      <c r="B801" s="36" t="s">
        <v>2595</v>
      </c>
      <c r="C801" s="36" t="s">
        <v>2588</v>
      </c>
      <c r="D801" s="36" t="s">
        <v>179</v>
      </c>
      <c r="E801" s="36" t="s">
        <v>401</v>
      </c>
      <c r="F801" s="80" t="s">
        <v>131</v>
      </c>
      <c r="G801" s="36" t="s">
        <v>1864</v>
      </c>
      <c r="H801" s="37" t="s">
        <v>2229</v>
      </c>
      <c r="I801" s="37"/>
      <c r="J801" s="120">
        <v>97.5</v>
      </c>
      <c r="K801" s="36"/>
      <c r="L801" s="36"/>
      <c r="M801" s="36"/>
      <c r="N801" s="36"/>
      <c r="O801" s="36"/>
      <c r="P801" s="120">
        <v>97.5</v>
      </c>
      <c r="Q801" s="36"/>
      <c r="R801" s="36"/>
      <c r="S801" s="36"/>
      <c r="T801" s="36"/>
      <c r="U801" s="36"/>
      <c r="V801" s="36"/>
      <c r="W801" s="36"/>
      <c r="X801" s="37" t="s">
        <v>128</v>
      </c>
      <c r="Y801" s="37" t="s">
        <v>110</v>
      </c>
      <c r="Z801" s="37" t="s">
        <v>129</v>
      </c>
      <c r="AA801" s="37" t="s">
        <v>129</v>
      </c>
      <c r="AB801" s="37" t="s">
        <v>129</v>
      </c>
      <c r="AC801" s="37" t="s">
        <v>129</v>
      </c>
      <c r="AD801" s="37">
        <v>197</v>
      </c>
      <c r="AE801" s="37">
        <v>640</v>
      </c>
      <c r="AF801" s="37">
        <v>1896</v>
      </c>
      <c r="AG801" s="37" t="s">
        <v>2230</v>
      </c>
      <c r="AH801" s="37" t="s">
        <v>2589</v>
      </c>
      <c r="AI801" s="37" t="s">
        <v>1668</v>
      </c>
      <c r="AJ801" s="65"/>
      <c r="AK801" s="37"/>
      <c r="AL801" s="37"/>
      <c r="AM801" s="37"/>
      <c r="AN801" s="37"/>
      <c r="AO801" s="37"/>
    </row>
    <row r="802" s="6" customFormat="1" ht="73" customHeight="1" spans="1:41">
      <c r="A802" s="36" t="s">
        <v>2596</v>
      </c>
      <c r="B802" s="36" t="s">
        <v>2597</v>
      </c>
      <c r="C802" s="36" t="s">
        <v>2416</v>
      </c>
      <c r="D802" s="36" t="s">
        <v>179</v>
      </c>
      <c r="E802" s="36" t="s">
        <v>377</v>
      </c>
      <c r="F802" s="80" t="s">
        <v>131</v>
      </c>
      <c r="G802" s="36" t="s">
        <v>1864</v>
      </c>
      <c r="H802" s="37" t="s">
        <v>2229</v>
      </c>
      <c r="I802" s="37"/>
      <c r="J802" s="120">
        <v>32.5</v>
      </c>
      <c r="K802" s="36"/>
      <c r="L802" s="36"/>
      <c r="M802" s="36"/>
      <c r="N802" s="36"/>
      <c r="O802" s="36"/>
      <c r="P802" s="120">
        <v>32.5</v>
      </c>
      <c r="Q802" s="36"/>
      <c r="R802" s="36"/>
      <c r="S802" s="36"/>
      <c r="T802" s="36"/>
      <c r="U802" s="36"/>
      <c r="V802" s="36"/>
      <c r="W802" s="36"/>
      <c r="X802" s="37" t="s">
        <v>128</v>
      </c>
      <c r="Y802" s="37" t="s">
        <v>110</v>
      </c>
      <c r="Z802" s="37" t="s">
        <v>129</v>
      </c>
      <c r="AA802" s="37" t="s">
        <v>129</v>
      </c>
      <c r="AB802" s="37" t="s">
        <v>129</v>
      </c>
      <c r="AC802" s="37" t="s">
        <v>129</v>
      </c>
      <c r="AD802" s="37">
        <v>132</v>
      </c>
      <c r="AE802" s="37">
        <v>391</v>
      </c>
      <c r="AF802" s="37">
        <v>3516</v>
      </c>
      <c r="AG802" s="37" t="s">
        <v>2230</v>
      </c>
      <c r="AH802" s="37" t="s">
        <v>2598</v>
      </c>
      <c r="AI802" s="37" t="s">
        <v>1668</v>
      </c>
      <c r="AJ802" s="65"/>
      <c r="AK802" s="37"/>
      <c r="AL802" s="37"/>
      <c r="AM802" s="37"/>
      <c r="AN802" s="37"/>
      <c r="AO802" s="37"/>
    </row>
    <row r="803" s="6" customFormat="1" ht="73" customHeight="1" spans="1:41">
      <c r="A803" s="36" t="s">
        <v>2599</v>
      </c>
      <c r="B803" s="36" t="s">
        <v>2600</v>
      </c>
      <c r="C803" s="36" t="s">
        <v>2601</v>
      </c>
      <c r="D803" s="36" t="s">
        <v>179</v>
      </c>
      <c r="E803" s="36" t="s">
        <v>377</v>
      </c>
      <c r="F803" s="80" t="s">
        <v>131</v>
      </c>
      <c r="G803" s="36" t="s">
        <v>1864</v>
      </c>
      <c r="H803" s="37" t="s">
        <v>2229</v>
      </c>
      <c r="I803" s="37"/>
      <c r="J803" s="120">
        <v>7.2</v>
      </c>
      <c r="K803" s="36"/>
      <c r="L803" s="36"/>
      <c r="M803" s="36"/>
      <c r="N803" s="36"/>
      <c r="O803" s="36"/>
      <c r="P803" s="120">
        <v>7.2</v>
      </c>
      <c r="Q803" s="36"/>
      <c r="R803" s="36"/>
      <c r="S803" s="36"/>
      <c r="T803" s="36"/>
      <c r="U803" s="36"/>
      <c r="V803" s="36"/>
      <c r="W803" s="36"/>
      <c r="X803" s="37" t="s">
        <v>128</v>
      </c>
      <c r="Y803" s="37" t="s">
        <v>110</v>
      </c>
      <c r="Z803" s="37" t="s">
        <v>129</v>
      </c>
      <c r="AA803" s="37" t="s">
        <v>129</v>
      </c>
      <c r="AB803" s="37" t="s">
        <v>129</v>
      </c>
      <c r="AC803" s="37" t="s">
        <v>129</v>
      </c>
      <c r="AD803" s="37">
        <v>132</v>
      </c>
      <c r="AE803" s="37">
        <v>391</v>
      </c>
      <c r="AF803" s="37">
        <v>3516</v>
      </c>
      <c r="AG803" s="37" t="s">
        <v>2230</v>
      </c>
      <c r="AH803" s="37" t="s">
        <v>2602</v>
      </c>
      <c r="AI803" s="37" t="s">
        <v>1668</v>
      </c>
      <c r="AJ803" s="65"/>
      <c r="AK803" s="37"/>
      <c r="AL803" s="37"/>
      <c r="AM803" s="37"/>
      <c r="AN803" s="37"/>
      <c r="AO803" s="37"/>
    </row>
    <row r="804" s="6" customFormat="1" ht="73" customHeight="1" spans="1:41">
      <c r="A804" s="36" t="s">
        <v>2603</v>
      </c>
      <c r="B804" s="36" t="s">
        <v>2604</v>
      </c>
      <c r="C804" s="36" t="s">
        <v>2605</v>
      </c>
      <c r="D804" s="36" t="s">
        <v>179</v>
      </c>
      <c r="E804" s="36" t="s">
        <v>180</v>
      </c>
      <c r="F804" s="36" t="s">
        <v>131</v>
      </c>
      <c r="G804" s="36" t="s">
        <v>1864</v>
      </c>
      <c r="H804" s="37" t="s">
        <v>2229</v>
      </c>
      <c r="I804" s="37"/>
      <c r="J804" s="120">
        <v>71.5</v>
      </c>
      <c r="K804" s="36"/>
      <c r="L804" s="36"/>
      <c r="M804" s="36"/>
      <c r="N804" s="36"/>
      <c r="O804" s="36"/>
      <c r="P804" s="120">
        <v>71.5</v>
      </c>
      <c r="Q804" s="36"/>
      <c r="R804" s="36"/>
      <c r="S804" s="36"/>
      <c r="T804" s="36"/>
      <c r="U804" s="36"/>
      <c r="V804" s="36"/>
      <c r="W804" s="36"/>
      <c r="X804" s="37" t="s">
        <v>128</v>
      </c>
      <c r="Y804" s="37" t="s">
        <v>110</v>
      </c>
      <c r="Z804" s="37" t="s">
        <v>110</v>
      </c>
      <c r="AA804" s="37" t="s">
        <v>129</v>
      </c>
      <c r="AB804" s="37" t="s">
        <v>129</v>
      </c>
      <c r="AC804" s="37" t="s">
        <v>129</v>
      </c>
      <c r="AD804" s="37">
        <v>162</v>
      </c>
      <c r="AE804" s="37">
        <v>427</v>
      </c>
      <c r="AF804" s="37">
        <v>1102</v>
      </c>
      <c r="AG804" s="37" t="s">
        <v>2230</v>
      </c>
      <c r="AH804" s="37" t="s">
        <v>2606</v>
      </c>
      <c r="AI804" s="37" t="s">
        <v>1668</v>
      </c>
      <c r="AJ804" s="65"/>
      <c r="AK804" s="37"/>
      <c r="AL804" s="37"/>
      <c r="AM804" s="37"/>
      <c r="AN804" s="37"/>
      <c r="AO804" s="37"/>
    </row>
    <row r="805" s="6" customFormat="1" ht="73" customHeight="1" spans="1:41">
      <c r="A805" s="36" t="s">
        <v>2607</v>
      </c>
      <c r="B805" s="36" t="s">
        <v>2608</v>
      </c>
      <c r="C805" s="36" t="s">
        <v>2609</v>
      </c>
      <c r="D805" s="36" t="s">
        <v>569</v>
      </c>
      <c r="E805" s="36" t="s">
        <v>596</v>
      </c>
      <c r="F805" s="36" t="s">
        <v>131</v>
      </c>
      <c r="G805" s="36" t="s">
        <v>1864</v>
      </c>
      <c r="H805" s="37" t="s">
        <v>2229</v>
      </c>
      <c r="I805" s="37"/>
      <c r="J805" s="120">
        <f>2.3*65</f>
        <v>149.5</v>
      </c>
      <c r="K805" s="36"/>
      <c r="L805" s="36"/>
      <c r="M805" s="36"/>
      <c r="N805" s="36"/>
      <c r="O805" s="36"/>
      <c r="P805" s="120">
        <v>149.5</v>
      </c>
      <c r="Q805" s="36"/>
      <c r="R805" s="36"/>
      <c r="S805" s="36"/>
      <c r="T805" s="36"/>
      <c r="U805" s="36"/>
      <c r="V805" s="36"/>
      <c r="W805" s="36"/>
      <c r="X805" s="37" t="s">
        <v>128</v>
      </c>
      <c r="Y805" s="37" t="s">
        <v>110</v>
      </c>
      <c r="Z805" s="37" t="s">
        <v>110</v>
      </c>
      <c r="AA805" s="37" t="s">
        <v>129</v>
      </c>
      <c r="AB805" s="37" t="s">
        <v>129</v>
      </c>
      <c r="AC805" s="37" t="s">
        <v>129</v>
      </c>
      <c r="AD805" s="37">
        <v>249</v>
      </c>
      <c r="AE805" s="37">
        <v>808</v>
      </c>
      <c r="AF805" s="37">
        <v>2739</v>
      </c>
      <c r="AG805" s="37" t="s">
        <v>2230</v>
      </c>
      <c r="AH805" s="37" t="s">
        <v>2610</v>
      </c>
      <c r="AI805" s="37" t="s">
        <v>1668</v>
      </c>
      <c r="AJ805" s="65"/>
      <c r="AK805" s="37"/>
      <c r="AL805" s="37"/>
      <c r="AM805" s="37"/>
      <c r="AN805" s="37"/>
      <c r="AO805" s="37"/>
    </row>
    <row r="806" s="6" customFormat="1" ht="73" customHeight="1" spans="1:41">
      <c r="A806" s="36" t="s">
        <v>2611</v>
      </c>
      <c r="B806" s="36" t="s">
        <v>2612</v>
      </c>
      <c r="C806" s="36" t="s">
        <v>2613</v>
      </c>
      <c r="D806" s="36" t="s">
        <v>136</v>
      </c>
      <c r="E806" s="36" t="s">
        <v>542</v>
      </c>
      <c r="F806" s="36" t="s">
        <v>131</v>
      </c>
      <c r="G806" s="36" t="s">
        <v>1864</v>
      </c>
      <c r="H806" s="37" t="s">
        <v>2229</v>
      </c>
      <c r="I806" s="37"/>
      <c r="J806" s="120">
        <f>3.2*65</f>
        <v>208</v>
      </c>
      <c r="K806" s="36"/>
      <c r="L806" s="36"/>
      <c r="M806" s="36"/>
      <c r="N806" s="36"/>
      <c r="O806" s="36"/>
      <c r="P806" s="120">
        <v>208</v>
      </c>
      <c r="Q806" s="36"/>
      <c r="R806" s="36"/>
      <c r="S806" s="36"/>
      <c r="T806" s="36"/>
      <c r="U806" s="36"/>
      <c r="V806" s="36"/>
      <c r="W806" s="36"/>
      <c r="X806" s="37" t="s">
        <v>128</v>
      </c>
      <c r="Y806" s="37" t="s">
        <v>110</v>
      </c>
      <c r="Z806" s="37" t="s">
        <v>110</v>
      </c>
      <c r="AA806" s="37" t="s">
        <v>129</v>
      </c>
      <c r="AB806" s="37" t="s">
        <v>129</v>
      </c>
      <c r="AC806" s="37" t="s">
        <v>129</v>
      </c>
      <c r="AD806" s="37">
        <v>160</v>
      </c>
      <c r="AE806" s="37">
        <v>444</v>
      </c>
      <c r="AF806" s="37">
        <v>1613</v>
      </c>
      <c r="AG806" s="37" t="s">
        <v>2230</v>
      </c>
      <c r="AH806" s="37" t="s">
        <v>2614</v>
      </c>
      <c r="AI806" s="37" t="s">
        <v>1668</v>
      </c>
      <c r="AJ806" s="65"/>
      <c r="AK806" s="37"/>
      <c r="AL806" s="37"/>
      <c r="AM806" s="37"/>
      <c r="AN806" s="37"/>
      <c r="AO806" s="37"/>
    </row>
    <row r="807" s="6" customFormat="1" ht="73" customHeight="1" spans="1:41">
      <c r="A807" s="36" t="s">
        <v>2615</v>
      </c>
      <c r="B807" s="36" t="s">
        <v>2616</v>
      </c>
      <c r="C807" s="36" t="s">
        <v>2617</v>
      </c>
      <c r="D807" s="36" t="s">
        <v>136</v>
      </c>
      <c r="E807" s="36" t="s">
        <v>514</v>
      </c>
      <c r="F807" s="36" t="s">
        <v>131</v>
      </c>
      <c r="G807" s="36" t="s">
        <v>1864</v>
      </c>
      <c r="H807" s="37" t="s">
        <v>2229</v>
      </c>
      <c r="I807" s="37"/>
      <c r="J807" s="120">
        <f>13.7*65</f>
        <v>890.5</v>
      </c>
      <c r="K807" s="36"/>
      <c r="L807" s="36"/>
      <c r="M807" s="36"/>
      <c r="N807" s="36"/>
      <c r="O807" s="36"/>
      <c r="P807" s="120">
        <v>890.5</v>
      </c>
      <c r="Q807" s="36"/>
      <c r="R807" s="36"/>
      <c r="S807" s="36"/>
      <c r="T807" s="36"/>
      <c r="U807" s="36"/>
      <c r="V807" s="36"/>
      <c r="W807" s="36"/>
      <c r="X807" s="37" t="s">
        <v>128</v>
      </c>
      <c r="Y807" s="37" t="s">
        <v>110</v>
      </c>
      <c r="Z807" s="37" t="s">
        <v>129</v>
      </c>
      <c r="AA807" s="37" t="s">
        <v>129</v>
      </c>
      <c r="AB807" s="37" t="s">
        <v>129</v>
      </c>
      <c r="AC807" s="37" t="s">
        <v>129</v>
      </c>
      <c r="AD807" s="37">
        <v>192</v>
      </c>
      <c r="AE807" s="37">
        <v>574</v>
      </c>
      <c r="AF807" s="37">
        <v>1353</v>
      </c>
      <c r="AG807" s="37" t="s">
        <v>2230</v>
      </c>
      <c r="AH807" s="37" t="s">
        <v>2618</v>
      </c>
      <c r="AI807" s="37" t="s">
        <v>1668</v>
      </c>
      <c r="AJ807" s="65"/>
      <c r="AK807" s="37"/>
      <c r="AL807" s="37"/>
      <c r="AM807" s="37"/>
      <c r="AN807" s="37"/>
      <c r="AO807" s="37"/>
    </row>
    <row r="808" s="6" customFormat="1" ht="73" customHeight="1" spans="1:41">
      <c r="A808" s="36" t="s">
        <v>2619</v>
      </c>
      <c r="B808" s="36" t="s">
        <v>2620</v>
      </c>
      <c r="C808" s="36" t="s">
        <v>2621</v>
      </c>
      <c r="D808" s="36" t="s">
        <v>136</v>
      </c>
      <c r="E808" s="36" t="s">
        <v>531</v>
      </c>
      <c r="F808" s="36" t="s">
        <v>131</v>
      </c>
      <c r="G808" s="36" t="s">
        <v>1864</v>
      </c>
      <c r="H808" s="37" t="s">
        <v>2229</v>
      </c>
      <c r="I808" s="37"/>
      <c r="J808" s="120">
        <f>10*65</f>
        <v>650</v>
      </c>
      <c r="K808" s="36"/>
      <c r="L808" s="36"/>
      <c r="M808" s="36"/>
      <c r="N808" s="36"/>
      <c r="O808" s="36"/>
      <c r="P808" s="120">
        <v>650</v>
      </c>
      <c r="Q808" s="36"/>
      <c r="R808" s="36"/>
      <c r="S808" s="36"/>
      <c r="T808" s="36"/>
      <c r="U808" s="36"/>
      <c r="V808" s="36"/>
      <c r="W808" s="36"/>
      <c r="X808" s="37" t="s">
        <v>128</v>
      </c>
      <c r="Y808" s="37" t="s">
        <v>110</v>
      </c>
      <c r="Z808" s="37" t="s">
        <v>110</v>
      </c>
      <c r="AA808" s="37" t="s">
        <v>129</v>
      </c>
      <c r="AB808" s="37" t="s">
        <v>129</v>
      </c>
      <c r="AC808" s="37" t="s">
        <v>129</v>
      </c>
      <c r="AD808" s="37">
        <v>164</v>
      </c>
      <c r="AE808" s="37">
        <v>485</v>
      </c>
      <c r="AF808" s="37">
        <v>1143</v>
      </c>
      <c r="AG808" s="37" t="s">
        <v>2230</v>
      </c>
      <c r="AH808" s="37" t="s">
        <v>2622</v>
      </c>
      <c r="AI808" s="37" t="s">
        <v>1668</v>
      </c>
      <c r="AJ808" s="65"/>
      <c r="AK808" s="37"/>
      <c r="AL808" s="37"/>
      <c r="AM808" s="37"/>
      <c r="AN808" s="37"/>
      <c r="AO808" s="37"/>
    </row>
    <row r="809" s="6" customFormat="1" ht="73" customHeight="1" spans="1:41">
      <c r="A809" s="36" t="s">
        <v>2623</v>
      </c>
      <c r="B809" s="36" t="s">
        <v>2624</v>
      </c>
      <c r="C809" s="36" t="s">
        <v>2625</v>
      </c>
      <c r="D809" s="36" t="s">
        <v>219</v>
      </c>
      <c r="E809" s="36" t="s">
        <v>225</v>
      </c>
      <c r="F809" s="36" t="s">
        <v>131</v>
      </c>
      <c r="G809" s="36" t="s">
        <v>1864</v>
      </c>
      <c r="H809" s="37" t="s">
        <v>2229</v>
      </c>
      <c r="I809" s="37"/>
      <c r="J809" s="120">
        <f>7.1*65</f>
        <v>461.5</v>
      </c>
      <c r="K809" s="36"/>
      <c r="L809" s="36"/>
      <c r="M809" s="36"/>
      <c r="N809" s="36"/>
      <c r="O809" s="36"/>
      <c r="P809" s="120">
        <v>461.5</v>
      </c>
      <c r="Q809" s="36"/>
      <c r="R809" s="36"/>
      <c r="S809" s="36"/>
      <c r="T809" s="36"/>
      <c r="U809" s="36"/>
      <c r="V809" s="36"/>
      <c r="W809" s="36"/>
      <c r="X809" s="37" t="s">
        <v>128</v>
      </c>
      <c r="Y809" s="37" t="s">
        <v>110</v>
      </c>
      <c r="Z809" s="37" t="s">
        <v>110</v>
      </c>
      <c r="AA809" s="37" t="s">
        <v>129</v>
      </c>
      <c r="AB809" s="37" t="s">
        <v>129</v>
      </c>
      <c r="AC809" s="37" t="s">
        <v>129</v>
      </c>
      <c r="AD809" s="37">
        <v>128</v>
      </c>
      <c r="AE809" s="37">
        <v>331</v>
      </c>
      <c r="AF809" s="37">
        <v>1512</v>
      </c>
      <c r="AG809" s="37" t="s">
        <v>2230</v>
      </c>
      <c r="AH809" s="37" t="s">
        <v>2626</v>
      </c>
      <c r="AI809" s="37" t="s">
        <v>1668</v>
      </c>
      <c r="AJ809" s="65"/>
      <c r="AK809" s="37"/>
      <c r="AL809" s="37"/>
      <c r="AM809" s="37"/>
      <c r="AN809" s="37"/>
      <c r="AO809" s="37"/>
    </row>
    <row r="810" s="6" customFormat="1" ht="73" customHeight="1" spans="1:41">
      <c r="A810" s="36" t="s">
        <v>2627</v>
      </c>
      <c r="B810" s="36" t="s">
        <v>2628</v>
      </c>
      <c r="C810" s="36" t="s">
        <v>2629</v>
      </c>
      <c r="D810" s="36" t="s">
        <v>219</v>
      </c>
      <c r="E810" s="36" t="s">
        <v>617</v>
      </c>
      <c r="F810" s="36" t="s">
        <v>131</v>
      </c>
      <c r="G810" s="36" t="s">
        <v>1864</v>
      </c>
      <c r="H810" s="37" t="s">
        <v>2229</v>
      </c>
      <c r="I810" s="37"/>
      <c r="J810" s="120">
        <f>2.8*65</f>
        <v>182</v>
      </c>
      <c r="K810" s="36"/>
      <c r="L810" s="36"/>
      <c r="M810" s="36"/>
      <c r="N810" s="36"/>
      <c r="O810" s="36"/>
      <c r="P810" s="120">
        <v>182</v>
      </c>
      <c r="Q810" s="36"/>
      <c r="R810" s="36"/>
      <c r="S810" s="36"/>
      <c r="T810" s="36"/>
      <c r="U810" s="36"/>
      <c r="V810" s="36"/>
      <c r="W810" s="36"/>
      <c r="X810" s="37" t="s">
        <v>128</v>
      </c>
      <c r="Y810" s="37" t="s">
        <v>110</v>
      </c>
      <c r="Z810" s="37" t="s">
        <v>110</v>
      </c>
      <c r="AA810" s="37" t="s">
        <v>129</v>
      </c>
      <c r="AB810" s="37" t="s">
        <v>129</v>
      </c>
      <c r="AC810" s="37" t="s">
        <v>129</v>
      </c>
      <c r="AD810" s="37">
        <v>140</v>
      </c>
      <c r="AE810" s="37">
        <v>500</v>
      </c>
      <c r="AF810" s="37">
        <v>1431</v>
      </c>
      <c r="AG810" s="37" t="s">
        <v>2230</v>
      </c>
      <c r="AH810" s="37" t="s">
        <v>2630</v>
      </c>
      <c r="AI810" s="37" t="s">
        <v>1668</v>
      </c>
      <c r="AJ810" s="65"/>
      <c r="AK810" s="37"/>
      <c r="AL810" s="37"/>
      <c r="AM810" s="37"/>
      <c r="AN810" s="37"/>
      <c r="AO810" s="37"/>
    </row>
    <row r="811" s="6" customFormat="1" ht="73" customHeight="1" spans="1:41">
      <c r="A811" s="36" t="s">
        <v>2631</v>
      </c>
      <c r="B811" s="36" t="s">
        <v>2632</v>
      </c>
      <c r="C811" s="36" t="s">
        <v>2633</v>
      </c>
      <c r="D811" s="36" t="s">
        <v>154</v>
      </c>
      <c r="E811" s="36" t="s">
        <v>282</v>
      </c>
      <c r="F811" s="36" t="s">
        <v>131</v>
      </c>
      <c r="G811" s="36" t="s">
        <v>1864</v>
      </c>
      <c r="H811" s="37" t="s">
        <v>2229</v>
      </c>
      <c r="I811" s="37"/>
      <c r="J811" s="120">
        <f>4.2*65</f>
        <v>273</v>
      </c>
      <c r="K811" s="36"/>
      <c r="L811" s="36"/>
      <c r="M811" s="36"/>
      <c r="N811" s="36"/>
      <c r="O811" s="36"/>
      <c r="P811" s="120">
        <v>273</v>
      </c>
      <c r="Q811" s="36"/>
      <c r="R811" s="36"/>
      <c r="S811" s="36"/>
      <c r="T811" s="36"/>
      <c r="U811" s="36"/>
      <c r="V811" s="36"/>
      <c r="W811" s="36"/>
      <c r="X811" s="37" t="s">
        <v>128</v>
      </c>
      <c r="Y811" s="37" t="s">
        <v>110</v>
      </c>
      <c r="Z811" s="37" t="s">
        <v>110</v>
      </c>
      <c r="AA811" s="37" t="s">
        <v>129</v>
      </c>
      <c r="AB811" s="37" t="s">
        <v>129</v>
      </c>
      <c r="AC811" s="37" t="s">
        <v>129</v>
      </c>
      <c r="AD811" s="37">
        <v>230</v>
      </c>
      <c r="AE811" s="37">
        <v>677</v>
      </c>
      <c r="AF811" s="37">
        <v>1938</v>
      </c>
      <c r="AG811" s="37" t="s">
        <v>2230</v>
      </c>
      <c r="AH811" s="37" t="s">
        <v>2634</v>
      </c>
      <c r="AI811" s="37" t="s">
        <v>1668</v>
      </c>
      <c r="AJ811" s="65"/>
      <c r="AK811" s="37"/>
      <c r="AL811" s="37"/>
      <c r="AM811" s="37"/>
      <c r="AN811" s="37"/>
      <c r="AO811" s="37"/>
    </row>
    <row r="812" s="6" customFormat="1" ht="73" customHeight="1" spans="1:35">
      <c r="A812" s="107" t="s">
        <v>2635</v>
      </c>
      <c r="B812" s="38" t="s">
        <v>2636</v>
      </c>
      <c r="C812" s="38" t="s">
        <v>2637</v>
      </c>
      <c r="D812" s="38" t="s">
        <v>161</v>
      </c>
      <c r="E812" s="37" t="s">
        <v>730</v>
      </c>
      <c r="F812" s="37" t="s">
        <v>131</v>
      </c>
      <c r="G812" s="37" t="s">
        <v>138</v>
      </c>
      <c r="H812" s="37" t="s">
        <v>2638</v>
      </c>
      <c r="I812" s="37"/>
      <c r="J812" s="37">
        <f>K812</f>
        <v>60</v>
      </c>
      <c r="K812" s="37">
        <f>L812+M812+N812+O812</f>
        <v>60</v>
      </c>
      <c r="L812" s="38"/>
      <c r="M812" s="54">
        <v>60</v>
      </c>
      <c r="N812" s="37"/>
      <c r="O812" s="37"/>
      <c r="P812" s="37"/>
      <c r="Q812" s="37"/>
      <c r="R812" s="37"/>
      <c r="S812" s="37"/>
      <c r="T812" s="37"/>
      <c r="U812" s="37"/>
      <c r="V812" s="37"/>
      <c r="W812" s="37"/>
      <c r="X812" s="37" t="s">
        <v>128</v>
      </c>
      <c r="Y812" s="37" t="s">
        <v>110</v>
      </c>
      <c r="Z812" s="37" t="s">
        <v>110</v>
      </c>
      <c r="AA812" s="37" t="s">
        <v>129</v>
      </c>
      <c r="AB812" s="37" t="s">
        <v>129</v>
      </c>
      <c r="AC812" s="37" t="s">
        <v>129</v>
      </c>
      <c r="AD812" s="37">
        <v>12</v>
      </c>
      <c r="AE812" s="37">
        <v>38</v>
      </c>
      <c r="AF812" s="37">
        <v>85</v>
      </c>
      <c r="AG812" s="37" t="s">
        <v>2639</v>
      </c>
      <c r="AH812" s="37" t="s">
        <v>2640</v>
      </c>
      <c r="AI812" s="37"/>
    </row>
    <row r="813" s="6" customFormat="1" ht="73" customHeight="1" spans="1:35">
      <c r="A813" s="107" t="s">
        <v>2635</v>
      </c>
      <c r="B813" s="38" t="s">
        <v>2641</v>
      </c>
      <c r="C813" s="38" t="s">
        <v>2642</v>
      </c>
      <c r="D813" s="38" t="s">
        <v>569</v>
      </c>
      <c r="E813" s="37" t="s">
        <v>576</v>
      </c>
      <c r="F813" s="37" t="s">
        <v>131</v>
      </c>
      <c r="G813" s="37" t="s">
        <v>138</v>
      </c>
      <c r="H813" s="37" t="s">
        <v>2638</v>
      </c>
      <c r="I813" s="37"/>
      <c r="J813" s="37">
        <f>K813</f>
        <v>25</v>
      </c>
      <c r="K813" s="37">
        <f>L813+M813+N813+O813</f>
        <v>25</v>
      </c>
      <c r="L813" s="38"/>
      <c r="M813" s="54">
        <v>25</v>
      </c>
      <c r="N813" s="37"/>
      <c r="O813" s="37"/>
      <c r="P813" s="37"/>
      <c r="Q813" s="37"/>
      <c r="R813" s="37"/>
      <c r="S813" s="37"/>
      <c r="T813" s="37"/>
      <c r="U813" s="37"/>
      <c r="V813" s="37"/>
      <c r="W813" s="37"/>
      <c r="X813" s="37" t="s">
        <v>128</v>
      </c>
      <c r="Y813" s="37" t="s">
        <v>110</v>
      </c>
      <c r="Z813" s="37" t="s">
        <v>110</v>
      </c>
      <c r="AA813" s="37" t="s">
        <v>129</v>
      </c>
      <c r="AB813" s="37" t="s">
        <v>129</v>
      </c>
      <c r="AC813" s="37" t="s">
        <v>129</v>
      </c>
      <c r="AD813" s="37">
        <v>3</v>
      </c>
      <c r="AE813" s="37">
        <v>10</v>
      </c>
      <c r="AF813" s="37">
        <v>51</v>
      </c>
      <c r="AG813" s="37" t="s">
        <v>2639</v>
      </c>
      <c r="AH813" s="37" t="s">
        <v>2643</v>
      </c>
      <c r="AI813" s="37"/>
    </row>
    <row r="814" s="4" customFormat="1" ht="69" customHeight="1" spans="1:41">
      <c r="A814" s="36" t="s">
        <v>2644</v>
      </c>
      <c r="B814" s="37" t="s">
        <v>2645</v>
      </c>
      <c r="C814" s="38" t="s">
        <v>2646</v>
      </c>
      <c r="D814" s="37" t="s">
        <v>136</v>
      </c>
      <c r="E814" s="37" t="s">
        <v>2647</v>
      </c>
      <c r="F814" s="39" t="s">
        <v>131</v>
      </c>
      <c r="G814" s="37" t="s">
        <v>138</v>
      </c>
      <c r="H814" s="37" t="s">
        <v>139</v>
      </c>
      <c r="I814" s="53"/>
      <c r="J814" s="37">
        <v>40</v>
      </c>
      <c r="K814" s="37"/>
      <c r="L814" s="37"/>
      <c r="M814" s="37"/>
      <c r="N814" s="37"/>
      <c r="O814" s="37"/>
      <c r="P814" s="37"/>
      <c r="Q814" s="37"/>
      <c r="R814" s="37"/>
      <c r="S814" s="37"/>
      <c r="T814" s="37">
        <v>35</v>
      </c>
      <c r="U814" s="37"/>
      <c r="V814" s="37"/>
      <c r="W814" s="37">
        <v>5</v>
      </c>
      <c r="X814" s="37" t="s">
        <v>109</v>
      </c>
      <c r="Y814" s="37" t="s">
        <v>110</v>
      </c>
      <c r="Z814" s="37" t="s">
        <v>110</v>
      </c>
      <c r="AA814" s="37" t="s">
        <v>129</v>
      </c>
      <c r="AB814" s="37" t="s">
        <v>129</v>
      </c>
      <c r="AC814" s="37" t="s">
        <v>110</v>
      </c>
      <c r="AD814" s="37">
        <v>114</v>
      </c>
      <c r="AE814" s="37">
        <v>400</v>
      </c>
      <c r="AF814" s="37">
        <v>400</v>
      </c>
      <c r="AG814" s="64" t="s">
        <v>2648</v>
      </c>
      <c r="AH814" s="37"/>
      <c r="AI814" s="37"/>
      <c r="AJ814" s="65"/>
      <c r="AK814" s="37"/>
      <c r="AL814" s="37"/>
      <c r="AM814" s="37"/>
      <c r="AN814" s="37"/>
      <c r="AO814" s="37"/>
    </row>
    <row r="815" s="4" customFormat="1" ht="69" customHeight="1" spans="1:41">
      <c r="A815" s="36" t="s">
        <v>2644</v>
      </c>
      <c r="B815" s="37" t="s">
        <v>2649</v>
      </c>
      <c r="C815" s="38" t="s">
        <v>2650</v>
      </c>
      <c r="D815" s="37" t="s">
        <v>192</v>
      </c>
      <c r="E815" s="37" t="s">
        <v>245</v>
      </c>
      <c r="F815" s="39" t="s">
        <v>131</v>
      </c>
      <c r="G815" s="37" t="s">
        <v>138</v>
      </c>
      <c r="H815" s="48" t="s">
        <v>221</v>
      </c>
      <c r="I815" s="53"/>
      <c r="J815" s="37">
        <v>437</v>
      </c>
      <c r="K815" s="37"/>
      <c r="L815" s="37"/>
      <c r="M815" s="37"/>
      <c r="N815" s="37"/>
      <c r="O815" s="37"/>
      <c r="P815" s="37"/>
      <c r="Q815" s="37"/>
      <c r="R815" s="37"/>
      <c r="S815" s="37"/>
      <c r="T815" s="37">
        <v>300</v>
      </c>
      <c r="U815" s="37"/>
      <c r="V815" s="37"/>
      <c r="W815" s="37">
        <v>137</v>
      </c>
      <c r="X815" s="37" t="s">
        <v>109</v>
      </c>
      <c r="Y815" s="37" t="s">
        <v>110</v>
      </c>
      <c r="Z815" s="37" t="s">
        <v>110</v>
      </c>
      <c r="AA815" s="37" t="s">
        <v>129</v>
      </c>
      <c r="AB815" s="37" t="s">
        <v>129</v>
      </c>
      <c r="AC815" s="37" t="s">
        <v>110</v>
      </c>
      <c r="AD815" s="37">
        <v>1317</v>
      </c>
      <c r="AE815" s="37">
        <v>1317</v>
      </c>
      <c r="AF815" s="37">
        <v>1317</v>
      </c>
      <c r="AG815" s="64" t="s">
        <v>2648</v>
      </c>
      <c r="AH815" s="37"/>
      <c r="AI815" s="37"/>
      <c r="AJ815" s="65"/>
      <c r="AK815" s="37"/>
      <c r="AL815" s="37"/>
      <c r="AM815" s="37"/>
      <c r="AN815" s="37"/>
      <c r="AO815" s="37"/>
    </row>
    <row r="816" s="4" customFormat="1" ht="69" customHeight="1" spans="1:41">
      <c r="A816" s="36" t="s">
        <v>2644</v>
      </c>
      <c r="B816" s="134" t="s">
        <v>2651</v>
      </c>
      <c r="C816" s="134" t="s">
        <v>2652</v>
      </c>
      <c r="D816" s="37" t="s">
        <v>219</v>
      </c>
      <c r="E816" s="134" t="s">
        <v>2653</v>
      </c>
      <c r="F816" s="39" t="s">
        <v>131</v>
      </c>
      <c r="G816" s="37" t="s">
        <v>138</v>
      </c>
      <c r="H816" s="48" t="s">
        <v>221</v>
      </c>
      <c r="I816" s="53"/>
      <c r="J816" s="134">
        <v>260</v>
      </c>
      <c r="K816" s="37"/>
      <c r="L816" s="37"/>
      <c r="M816" s="37"/>
      <c r="N816" s="37"/>
      <c r="O816" s="37"/>
      <c r="P816" s="37"/>
      <c r="Q816" s="37"/>
      <c r="R816" s="37"/>
      <c r="S816" s="37"/>
      <c r="T816" s="134">
        <v>240</v>
      </c>
      <c r="U816" s="37"/>
      <c r="V816" s="37"/>
      <c r="W816" s="37">
        <v>20</v>
      </c>
      <c r="X816" s="37" t="s">
        <v>109</v>
      </c>
      <c r="Y816" s="37" t="s">
        <v>110</v>
      </c>
      <c r="Z816" s="37" t="s">
        <v>110</v>
      </c>
      <c r="AA816" s="37" t="s">
        <v>129</v>
      </c>
      <c r="AB816" s="37" t="s">
        <v>129</v>
      </c>
      <c r="AC816" s="37" t="s">
        <v>110</v>
      </c>
      <c r="AD816" s="37">
        <v>12</v>
      </c>
      <c r="AE816" s="37">
        <v>42</v>
      </c>
      <c r="AF816" s="37">
        <v>42</v>
      </c>
      <c r="AG816" s="64" t="s">
        <v>2648</v>
      </c>
      <c r="AH816" s="37"/>
      <c r="AI816" s="37"/>
      <c r="AJ816" s="65"/>
      <c r="AK816" s="37"/>
      <c r="AL816" s="37"/>
      <c r="AM816" s="37"/>
      <c r="AN816" s="37"/>
      <c r="AO816" s="37"/>
    </row>
    <row r="817" ht="33.65" customHeight="1" spans="1:41">
      <c r="A817" s="36" t="s">
        <v>70</v>
      </c>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65"/>
      <c r="AK817" s="37"/>
      <c r="AL817" s="37"/>
      <c r="AM817" s="37"/>
      <c r="AN817" s="37"/>
      <c r="AO817" s="37"/>
    </row>
    <row r="818" ht="33.65" customHeight="1" spans="1:41">
      <c r="A818" s="36" t="s">
        <v>71</v>
      </c>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65"/>
      <c r="AK818" s="37"/>
      <c r="AL818" s="37"/>
      <c r="AM818" s="37"/>
      <c r="AN818" s="37"/>
      <c r="AO818" s="37"/>
    </row>
    <row r="819" ht="63" customHeight="1" spans="1:41">
      <c r="A819" s="37" t="s">
        <v>72</v>
      </c>
      <c r="B819" s="37" t="s">
        <v>2654</v>
      </c>
      <c r="C819" s="38" t="s">
        <v>2655</v>
      </c>
      <c r="D819" s="37" t="s">
        <v>1351</v>
      </c>
      <c r="E819" s="37" t="s">
        <v>2656</v>
      </c>
      <c r="F819" s="37" t="s">
        <v>131</v>
      </c>
      <c r="G819" s="37" t="s">
        <v>2657</v>
      </c>
      <c r="H819" s="37" t="s">
        <v>2658</v>
      </c>
      <c r="I819" s="36"/>
      <c r="J819" s="37">
        <v>163.97</v>
      </c>
      <c r="K819" s="37"/>
      <c r="L819" s="37"/>
      <c r="M819" s="37"/>
      <c r="N819" s="37"/>
      <c r="O819" s="37"/>
      <c r="P819" s="37">
        <v>163.97</v>
      </c>
      <c r="Q819" s="37"/>
      <c r="R819" s="37"/>
      <c r="S819" s="37"/>
      <c r="T819" s="37"/>
      <c r="U819" s="37"/>
      <c r="V819" s="37"/>
      <c r="W819" s="37"/>
      <c r="X819" s="37" t="s">
        <v>128</v>
      </c>
      <c r="Y819" s="37" t="s">
        <v>110</v>
      </c>
      <c r="Z819" s="37" t="s">
        <v>129</v>
      </c>
      <c r="AA819" s="37" t="s">
        <v>129</v>
      </c>
      <c r="AB819" s="37" t="s">
        <v>129</v>
      </c>
      <c r="AC819" s="37" t="s">
        <v>129</v>
      </c>
      <c r="AD819" s="37">
        <v>8165</v>
      </c>
      <c r="AE819" s="37">
        <v>23800</v>
      </c>
      <c r="AF819" s="37">
        <v>26230</v>
      </c>
      <c r="AG819" s="37" t="s">
        <v>2659</v>
      </c>
      <c r="AH819" s="37" t="s">
        <v>2660</v>
      </c>
      <c r="AI819" s="37"/>
      <c r="AJ819" s="65" t="s">
        <v>110</v>
      </c>
      <c r="AK819" s="37" t="s">
        <v>2657</v>
      </c>
      <c r="AL819" s="37"/>
      <c r="AM819" s="37"/>
      <c r="AN819" s="37"/>
      <c r="AO819" s="37"/>
    </row>
    <row r="820" ht="32.4" customHeight="1" spans="1:41">
      <c r="A820" s="37" t="s">
        <v>73</v>
      </c>
      <c r="B820" s="37"/>
      <c r="C820" s="37"/>
      <c r="D820" s="37"/>
      <c r="E820" s="37"/>
      <c r="F820" s="37"/>
      <c r="G820" s="37"/>
      <c r="H820" s="37"/>
      <c r="I820" s="37"/>
      <c r="J820" s="37">
        <f>SUM(J821:J903)</f>
        <v>5750.05</v>
      </c>
      <c r="K820" s="37">
        <f t="shared" ref="K820:W820" si="58">SUM(K821:K903)</f>
        <v>5305.05</v>
      </c>
      <c r="L820" s="37">
        <f>SUM(L821:L903)</f>
        <v>3670.75</v>
      </c>
      <c r="M820" s="37">
        <f>SUM(M821:M903)</f>
        <v>1326.8</v>
      </c>
      <c r="N820" s="37">
        <f>SUM(N821:N903)</f>
        <v>308</v>
      </c>
      <c r="O820" s="37">
        <f>SUM(O821:O903)</f>
        <v>0</v>
      </c>
      <c r="P820" s="37">
        <f>SUM(P821:P903)</f>
        <v>445</v>
      </c>
      <c r="Q820" s="37">
        <f>SUM(Q821:Q903)</f>
        <v>0</v>
      </c>
      <c r="R820" s="37">
        <f>SUM(R821:R903)</f>
        <v>0</v>
      </c>
      <c r="S820" s="37">
        <f>SUM(S821:S903)</f>
        <v>0</v>
      </c>
      <c r="T820" s="37">
        <f>SUM(T821:T903)</f>
        <v>0</v>
      </c>
      <c r="U820" s="37">
        <f>SUM(U821:U903)</f>
        <v>0</v>
      </c>
      <c r="V820" s="37">
        <f>SUM(V821:V903)</f>
        <v>0</v>
      </c>
      <c r="W820" s="37">
        <f>SUM(W821:W903)</f>
        <v>0</v>
      </c>
      <c r="X820" s="37"/>
      <c r="Y820" s="37"/>
      <c r="Z820" s="37"/>
      <c r="AA820" s="37"/>
      <c r="AB820" s="37"/>
      <c r="AC820" s="37"/>
      <c r="AD820" s="37"/>
      <c r="AE820" s="37"/>
      <c r="AF820" s="37"/>
      <c r="AG820" s="37"/>
      <c r="AH820" s="37"/>
      <c r="AI820" s="37"/>
      <c r="AJ820" s="65"/>
      <c r="AK820" s="37"/>
      <c r="AL820" s="37"/>
      <c r="AM820" s="37"/>
      <c r="AN820" s="37"/>
      <c r="AO820" s="37"/>
    </row>
    <row r="821" ht="71" customHeight="1" spans="1:41">
      <c r="A821" s="37" t="s">
        <v>2661</v>
      </c>
      <c r="B821" s="37" t="s">
        <v>2662</v>
      </c>
      <c r="C821" s="37" t="s">
        <v>2663</v>
      </c>
      <c r="D821" s="37" t="s">
        <v>192</v>
      </c>
      <c r="E821" s="37" t="s">
        <v>193</v>
      </c>
      <c r="F821" s="37" t="s">
        <v>131</v>
      </c>
      <c r="G821" s="37" t="s">
        <v>230</v>
      </c>
      <c r="H821" s="37" t="s">
        <v>236</v>
      </c>
      <c r="I821" s="37"/>
      <c r="J821" s="37">
        <v>120</v>
      </c>
      <c r="K821" s="37">
        <v>120</v>
      </c>
      <c r="L821" s="37">
        <v>120</v>
      </c>
      <c r="M821" s="37"/>
      <c r="N821" s="37"/>
      <c r="O821" s="37"/>
      <c r="P821" s="37"/>
      <c r="Q821" s="37"/>
      <c r="R821" s="37"/>
      <c r="S821" s="37"/>
      <c r="T821" s="37"/>
      <c r="U821" s="37"/>
      <c r="V821" s="37"/>
      <c r="W821" s="37"/>
      <c r="X821" s="37" t="s">
        <v>109</v>
      </c>
      <c r="Y821" s="37" t="s">
        <v>110</v>
      </c>
      <c r="Z821" s="37" t="s">
        <v>129</v>
      </c>
      <c r="AA821" s="37" t="s">
        <v>129</v>
      </c>
      <c r="AB821" s="37" t="s">
        <v>129</v>
      </c>
      <c r="AC821" s="37" t="s">
        <v>129</v>
      </c>
      <c r="AD821" s="37">
        <v>38</v>
      </c>
      <c r="AE821" s="37">
        <v>144</v>
      </c>
      <c r="AF821" s="37">
        <v>144</v>
      </c>
      <c r="AG821" s="37" t="s">
        <v>2664</v>
      </c>
      <c r="AH821" s="37" t="s">
        <v>2665</v>
      </c>
      <c r="AI821" s="37"/>
      <c r="AJ821" s="65"/>
      <c r="AK821" s="37"/>
      <c r="AL821" s="37"/>
      <c r="AM821" s="37"/>
      <c r="AN821" s="37"/>
      <c r="AO821" s="37"/>
    </row>
    <row r="822" ht="71" customHeight="1" spans="1:41">
      <c r="A822" s="37" t="s">
        <v>2661</v>
      </c>
      <c r="B822" s="37" t="s">
        <v>2666</v>
      </c>
      <c r="C822" s="37" t="s">
        <v>2667</v>
      </c>
      <c r="D822" s="37" t="s">
        <v>154</v>
      </c>
      <c r="E822" s="37" t="s">
        <v>282</v>
      </c>
      <c r="F822" s="37" t="s">
        <v>131</v>
      </c>
      <c r="G822" s="37" t="s">
        <v>230</v>
      </c>
      <c r="H822" s="37" t="s">
        <v>283</v>
      </c>
      <c r="I822" s="37"/>
      <c r="J822" s="37">
        <v>30</v>
      </c>
      <c r="K822" s="37">
        <v>30</v>
      </c>
      <c r="L822" s="37">
        <v>30</v>
      </c>
      <c r="M822" s="37"/>
      <c r="N822" s="37"/>
      <c r="O822" s="37"/>
      <c r="P822" s="37"/>
      <c r="Q822" s="37"/>
      <c r="R822" s="37"/>
      <c r="S822" s="37"/>
      <c r="T822" s="37"/>
      <c r="U822" s="37"/>
      <c r="V822" s="37"/>
      <c r="W822" s="37"/>
      <c r="X822" s="37" t="s">
        <v>109</v>
      </c>
      <c r="Y822" s="37" t="s">
        <v>110</v>
      </c>
      <c r="Z822" s="37" t="s">
        <v>129</v>
      </c>
      <c r="AA822" s="37" t="s">
        <v>110</v>
      </c>
      <c r="AB822" s="37" t="s">
        <v>110</v>
      </c>
      <c r="AC822" s="37" t="s">
        <v>129</v>
      </c>
      <c r="AD822" s="37">
        <v>199</v>
      </c>
      <c r="AE822" s="37">
        <v>543</v>
      </c>
      <c r="AF822" s="37">
        <v>543</v>
      </c>
      <c r="AG822" s="37" t="s">
        <v>2668</v>
      </c>
      <c r="AH822" s="37" t="s">
        <v>2669</v>
      </c>
      <c r="AI822" s="37"/>
      <c r="AJ822" s="65"/>
      <c r="AK822" s="37"/>
      <c r="AL822" s="37"/>
      <c r="AM822" s="37"/>
      <c r="AN822" s="37"/>
      <c r="AO822" s="37"/>
    </row>
    <row r="823" ht="71" customHeight="1" spans="1:41">
      <c r="A823" s="37" t="s">
        <v>2661</v>
      </c>
      <c r="B823" s="37" t="s">
        <v>2670</v>
      </c>
      <c r="C823" s="37" t="s">
        <v>2671</v>
      </c>
      <c r="D823" s="37" t="s">
        <v>154</v>
      </c>
      <c r="E823" s="37" t="s">
        <v>308</v>
      </c>
      <c r="F823" s="37" t="s">
        <v>131</v>
      </c>
      <c r="G823" s="37" t="s">
        <v>230</v>
      </c>
      <c r="H823" s="37" t="s">
        <v>309</v>
      </c>
      <c r="I823" s="37"/>
      <c r="J823" s="37">
        <v>50</v>
      </c>
      <c r="K823" s="37">
        <v>50</v>
      </c>
      <c r="L823" s="37">
        <v>50</v>
      </c>
      <c r="M823" s="37"/>
      <c r="N823" s="37"/>
      <c r="O823" s="37"/>
      <c r="P823" s="37"/>
      <c r="Q823" s="37"/>
      <c r="R823" s="37"/>
      <c r="S823" s="37"/>
      <c r="T823" s="37"/>
      <c r="U823" s="37"/>
      <c r="V823" s="37"/>
      <c r="W823" s="37"/>
      <c r="X823" s="37" t="s">
        <v>109</v>
      </c>
      <c r="Y823" s="37" t="s">
        <v>110</v>
      </c>
      <c r="Z823" s="37" t="s">
        <v>129</v>
      </c>
      <c r="AA823" s="37" t="s">
        <v>110</v>
      </c>
      <c r="AB823" s="37" t="s">
        <v>110</v>
      </c>
      <c r="AC823" s="37" t="s">
        <v>129</v>
      </c>
      <c r="AD823" s="37">
        <v>24</v>
      </c>
      <c r="AE823" s="37">
        <v>72</v>
      </c>
      <c r="AF823" s="37">
        <v>72</v>
      </c>
      <c r="AG823" s="37" t="s">
        <v>2668</v>
      </c>
      <c r="AH823" s="37" t="s">
        <v>2672</v>
      </c>
      <c r="AI823" s="37"/>
      <c r="AJ823" s="65"/>
      <c r="AK823" s="37"/>
      <c r="AL823" s="37"/>
      <c r="AM823" s="37"/>
      <c r="AN823" s="37"/>
      <c r="AO823" s="37"/>
    </row>
    <row r="824" ht="71" customHeight="1" spans="1:41">
      <c r="A824" s="37" t="s">
        <v>2661</v>
      </c>
      <c r="B824" s="37" t="s">
        <v>2673</v>
      </c>
      <c r="C824" s="37" t="s">
        <v>2674</v>
      </c>
      <c r="D824" s="37" t="s">
        <v>788</v>
      </c>
      <c r="E824" s="37" t="s">
        <v>1101</v>
      </c>
      <c r="F824" s="37" t="s">
        <v>131</v>
      </c>
      <c r="G824" s="37" t="s">
        <v>230</v>
      </c>
      <c r="H824" s="37" t="s">
        <v>1102</v>
      </c>
      <c r="I824" s="37"/>
      <c r="J824" s="37">
        <v>100</v>
      </c>
      <c r="K824" s="37">
        <v>100</v>
      </c>
      <c r="L824" s="37">
        <v>100</v>
      </c>
      <c r="M824" s="37"/>
      <c r="N824" s="37"/>
      <c r="O824" s="37"/>
      <c r="P824" s="37"/>
      <c r="Q824" s="37"/>
      <c r="R824" s="37"/>
      <c r="S824" s="37"/>
      <c r="T824" s="37"/>
      <c r="U824" s="37"/>
      <c r="V824" s="37"/>
      <c r="W824" s="37"/>
      <c r="X824" s="37" t="s">
        <v>128</v>
      </c>
      <c r="Y824" s="37" t="s">
        <v>110</v>
      </c>
      <c r="Z824" s="37" t="s">
        <v>110</v>
      </c>
      <c r="AA824" s="37" t="s">
        <v>129</v>
      </c>
      <c r="AB824" s="37" t="s">
        <v>129</v>
      </c>
      <c r="AC824" s="37" t="s">
        <v>129</v>
      </c>
      <c r="AD824" s="37">
        <v>173</v>
      </c>
      <c r="AE824" s="37">
        <v>556</v>
      </c>
      <c r="AF824" s="37">
        <v>2035</v>
      </c>
      <c r="AG824" s="37" t="s">
        <v>2675</v>
      </c>
      <c r="AH824" s="37" t="s">
        <v>2676</v>
      </c>
      <c r="AI824" s="37"/>
      <c r="AJ824" s="65"/>
      <c r="AK824" s="37"/>
      <c r="AL824" s="37"/>
      <c r="AM824" s="37"/>
      <c r="AN824" s="37"/>
      <c r="AO824" s="37"/>
    </row>
    <row r="825" ht="71" customHeight="1" spans="1:41">
      <c r="A825" s="37" t="s">
        <v>2661</v>
      </c>
      <c r="B825" s="37" t="s">
        <v>2677</v>
      </c>
      <c r="C825" s="37" t="s">
        <v>2678</v>
      </c>
      <c r="D825" s="37" t="s">
        <v>788</v>
      </c>
      <c r="E825" s="37" t="s">
        <v>1073</v>
      </c>
      <c r="F825" s="37" t="s">
        <v>131</v>
      </c>
      <c r="G825" s="37" t="s">
        <v>230</v>
      </c>
      <c r="H825" s="37" t="s">
        <v>1074</v>
      </c>
      <c r="I825" s="37"/>
      <c r="J825" s="51">
        <v>192</v>
      </c>
      <c r="K825" s="51">
        <v>192</v>
      </c>
      <c r="L825" s="51">
        <v>192</v>
      </c>
      <c r="M825" s="37"/>
      <c r="N825" s="37"/>
      <c r="O825" s="37"/>
      <c r="P825" s="37"/>
      <c r="Q825" s="37"/>
      <c r="R825" s="37"/>
      <c r="S825" s="37"/>
      <c r="T825" s="37"/>
      <c r="U825" s="37"/>
      <c r="V825" s="37"/>
      <c r="W825" s="37"/>
      <c r="X825" s="37" t="s">
        <v>128</v>
      </c>
      <c r="Y825" s="37" t="s">
        <v>110</v>
      </c>
      <c r="Z825" s="37" t="s">
        <v>110</v>
      </c>
      <c r="AA825" s="37" t="s">
        <v>129</v>
      </c>
      <c r="AB825" s="37" t="s">
        <v>129</v>
      </c>
      <c r="AC825" s="37" t="s">
        <v>129</v>
      </c>
      <c r="AD825" s="37">
        <v>103</v>
      </c>
      <c r="AE825" s="37">
        <v>298</v>
      </c>
      <c r="AF825" s="37">
        <v>1183</v>
      </c>
      <c r="AG825" s="37" t="s">
        <v>2675</v>
      </c>
      <c r="AH825" s="37" t="s">
        <v>2679</v>
      </c>
      <c r="AI825" s="37"/>
      <c r="AJ825" s="65"/>
      <c r="AK825" s="37"/>
      <c r="AL825" s="37"/>
      <c r="AM825" s="37"/>
      <c r="AN825" s="37"/>
      <c r="AO825" s="37"/>
    </row>
    <row r="826" ht="71" customHeight="1" spans="1:41">
      <c r="A826" s="37" t="s">
        <v>2661</v>
      </c>
      <c r="B826" s="37" t="s">
        <v>2680</v>
      </c>
      <c r="C826" s="37" t="s">
        <v>2681</v>
      </c>
      <c r="D826" s="37" t="s">
        <v>788</v>
      </c>
      <c r="E826" s="37" t="s">
        <v>1073</v>
      </c>
      <c r="F826" s="37" t="s">
        <v>131</v>
      </c>
      <c r="G826" s="37" t="s">
        <v>230</v>
      </c>
      <c r="H826" s="37" t="s">
        <v>1074</v>
      </c>
      <c r="I826" s="37"/>
      <c r="J826" s="37">
        <v>72</v>
      </c>
      <c r="K826" s="37">
        <v>72</v>
      </c>
      <c r="L826" s="37">
        <v>72</v>
      </c>
      <c r="M826" s="37"/>
      <c r="N826" s="37"/>
      <c r="O826" s="37"/>
      <c r="P826" s="37"/>
      <c r="Q826" s="37"/>
      <c r="R826" s="37"/>
      <c r="S826" s="37"/>
      <c r="T826" s="37"/>
      <c r="U826" s="37"/>
      <c r="V826" s="37"/>
      <c r="W826" s="37"/>
      <c r="X826" s="37" t="s">
        <v>128</v>
      </c>
      <c r="Y826" s="37" t="s">
        <v>110</v>
      </c>
      <c r="Z826" s="37" t="s">
        <v>110</v>
      </c>
      <c r="AA826" s="37" t="s">
        <v>129</v>
      </c>
      <c r="AB826" s="37" t="s">
        <v>129</v>
      </c>
      <c r="AC826" s="37" t="s">
        <v>129</v>
      </c>
      <c r="AD826" s="37">
        <v>103</v>
      </c>
      <c r="AE826" s="37">
        <v>298</v>
      </c>
      <c r="AF826" s="37">
        <v>1183</v>
      </c>
      <c r="AG826" s="37" t="s">
        <v>2675</v>
      </c>
      <c r="AH826" s="37" t="s">
        <v>2679</v>
      </c>
      <c r="AI826" s="37"/>
      <c r="AJ826" s="65"/>
      <c r="AK826" s="37"/>
      <c r="AL826" s="37"/>
      <c r="AM826" s="37"/>
      <c r="AN826" s="37"/>
      <c r="AO826" s="37"/>
    </row>
    <row r="827" ht="71" customHeight="1" spans="1:41">
      <c r="A827" s="37" t="s">
        <v>2661</v>
      </c>
      <c r="B827" s="37" t="s">
        <v>2682</v>
      </c>
      <c r="C827" s="37" t="s">
        <v>2683</v>
      </c>
      <c r="D827" s="37" t="s">
        <v>788</v>
      </c>
      <c r="E827" s="37" t="s">
        <v>1073</v>
      </c>
      <c r="F827" s="37" t="s">
        <v>131</v>
      </c>
      <c r="G827" s="37" t="s">
        <v>230</v>
      </c>
      <c r="H827" s="37" t="s">
        <v>1074</v>
      </c>
      <c r="I827" s="37"/>
      <c r="J827" s="37">
        <v>78</v>
      </c>
      <c r="K827" s="37">
        <v>78</v>
      </c>
      <c r="L827" s="37">
        <v>78</v>
      </c>
      <c r="M827" s="37"/>
      <c r="N827" s="37"/>
      <c r="O827" s="37"/>
      <c r="P827" s="37"/>
      <c r="Q827" s="37"/>
      <c r="R827" s="37"/>
      <c r="S827" s="37"/>
      <c r="T827" s="37"/>
      <c r="U827" s="37"/>
      <c r="V827" s="37"/>
      <c r="W827" s="37"/>
      <c r="X827" s="37" t="s">
        <v>128</v>
      </c>
      <c r="Y827" s="37" t="s">
        <v>110</v>
      </c>
      <c r="Z827" s="37" t="s">
        <v>110</v>
      </c>
      <c r="AA827" s="37" t="s">
        <v>129</v>
      </c>
      <c r="AB827" s="37" t="s">
        <v>129</v>
      </c>
      <c r="AC827" s="37" t="s">
        <v>129</v>
      </c>
      <c r="AD827" s="37">
        <v>103</v>
      </c>
      <c r="AE827" s="37">
        <v>298</v>
      </c>
      <c r="AF827" s="37">
        <v>1183</v>
      </c>
      <c r="AG827" s="37" t="s">
        <v>2675</v>
      </c>
      <c r="AH827" s="37" t="s">
        <v>2679</v>
      </c>
      <c r="AI827" s="37"/>
      <c r="AJ827" s="65"/>
      <c r="AK827" s="37"/>
      <c r="AL827" s="37"/>
      <c r="AM827" s="37"/>
      <c r="AN827" s="37"/>
      <c r="AO827" s="37"/>
    </row>
    <row r="828" ht="71" customHeight="1" spans="1:41">
      <c r="A828" s="37" t="s">
        <v>2661</v>
      </c>
      <c r="B828" s="37" t="s">
        <v>2684</v>
      </c>
      <c r="C828" s="37" t="s">
        <v>2685</v>
      </c>
      <c r="D828" s="37" t="s">
        <v>788</v>
      </c>
      <c r="E828" s="37" t="s">
        <v>1073</v>
      </c>
      <c r="F828" s="37" t="s">
        <v>131</v>
      </c>
      <c r="G828" s="37" t="s">
        <v>230</v>
      </c>
      <c r="H828" s="37" t="s">
        <v>1074</v>
      </c>
      <c r="I828" s="37"/>
      <c r="J828" s="37">
        <v>315</v>
      </c>
      <c r="K828" s="37">
        <v>315</v>
      </c>
      <c r="L828" s="37">
        <v>315</v>
      </c>
      <c r="M828" s="37"/>
      <c r="N828" s="37"/>
      <c r="O828" s="37"/>
      <c r="P828" s="37"/>
      <c r="Q828" s="37"/>
      <c r="R828" s="37"/>
      <c r="S828" s="37"/>
      <c r="T828" s="37"/>
      <c r="U828" s="37"/>
      <c r="V828" s="37"/>
      <c r="W828" s="37"/>
      <c r="X828" s="37" t="s">
        <v>128</v>
      </c>
      <c r="Y828" s="37" t="s">
        <v>110</v>
      </c>
      <c r="Z828" s="37" t="s">
        <v>110</v>
      </c>
      <c r="AA828" s="37" t="s">
        <v>129</v>
      </c>
      <c r="AB828" s="37" t="s">
        <v>129</v>
      </c>
      <c r="AC828" s="37" t="s">
        <v>129</v>
      </c>
      <c r="AD828" s="37">
        <v>103</v>
      </c>
      <c r="AE828" s="37">
        <v>298</v>
      </c>
      <c r="AF828" s="37">
        <v>1183</v>
      </c>
      <c r="AG828" s="37" t="s">
        <v>2675</v>
      </c>
      <c r="AH828" s="37" t="s">
        <v>2679</v>
      </c>
      <c r="AI828" s="37"/>
      <c r="AJ828" s="65"/>
      <c r="AK828" s="37"/>
      <c r="AL828" s="37"/>
      <c r="AM828" s="37"/>
      <c r="AN828" s="37"/>
      <c r="AO828" s="37"/>
    </row>
    <row r="829" ht="71" customHeight="1" spans="1:41">
      <c r="A829" s="37" t="s">
        <v>2661</v>
      </c>
      <c r="B829" s="37" t="s">
        <v>2686</v>
      </c>
      <c r="C829" s="37" t="s">
        <v>2687</v>
      </c>
      <c r="D829" s="37" t="s">
        <v>788</v>
      </c>
      <c r="E829" s="37" t="s">
        <v>795</v>
      </c>
      <c r="F829" s="37" t="s">
        <v>131</v>
      </c>
      <c r="G829" s="37" t="s">
        <v>230</v>
      </c>
      <c r="H829" s="37" t="s">
        <v>796</v>
      </c>
      <c r="I829" s="37"/>
      <c r="J829" s="37">
        <v>8</v>
      </c>
      <c r="K829" s="37"/>
      <c r="L829" s="37"/>
      <c r="M829" s="37"/>
      <c r="N829" s="37"/>
      <c r="O829" s="37"/>
      <c r="P829" s="37">
        <v>8</v>
      </c>
      <c r="Q829" s="37"/>
      <c r="R829" s="37"/>
      <c r="S829" s="37"/>
      <c r="T829" s="37"/>
      <c r="U829" s="37"/>
      <c r="V829" s="37"/>
      <c r="W829" s="37"/>
      <c r="X829" s="37" t="s">
        <v>128</v>
      </c>
      <c r="Y829" s="37" t="s">
        <v>110</v>
      </c>
      <c r="Z829" s="37" t="s">
        <v>129</v>
      </c>
      <c r="AA829" s="37" t="s">
        <v>129</v>
      </c>
      <c r="AB829" s="37" t="s">
        <v>129</v>
      </c>
      <c r="AC829" s="37" t="s">
        <v>129</v>
      </c>
      <c r="AD829" s="37">
        <v>62</v>
      </c>
      <c r="AE829" s="37">
        <v>145</v>
      </c>
      <c r="AF829" s="37">
        <v>1204</v>
      </c>
      <c r="AG829" s="37" t="s">
        <v>2675</v>
      </c>
      <c r="AH829" s="37" t="s">
        <v>2688</v>
      </c>
      <c r="AI829" s="37"/>
      <c r="AJ829" s="65"/>
      <c r="AK829" s="37"/>
      <c r="AL829" s="37"/>
      <c r="AM829" s="37"/>
      <c r="AN829" s="37"/>
      <c r="AO829" s="37"/>
    </row>
    <row r="830" ht="71" customHeight="1" spans="1:41">
      <c r="A830" s="37" t="s">
        <v>2661</v>
      </c>
      <c r="B830" s="37" t="s">
        <v>2689</v>
      </c>
      <c r="C830" s="37" t="s">
        <v>2690</v>
      </c>
      <c r="D830" s="37" t="s">
        <v>788</v>
      </c>
      <c r="E830" s="37" t="s">
        <v>1064</v>
      </c>
      <c r="F830" s="37" t="s">
        <v>131</v>
      </c>
      <c r="G830" s="37" t="s">
        <v>230</v>
      </c>
      <c r="H830" s="37" t="s">
        <v>2691</v>
      </c>
      <c r="I830" s="37"/>
      <c r="J830" s="37">
        <v>28.8</v>
      </c>
      <c r="K830" s="37">
        <v>28.8</v>
      </c>
      <c r="L830" s="37">
        <v>28.8</v>
      </c>
      <c r="M830" s="37"/>
      <c r="N830" s="37"/>
      <c r="O830" s="37"/>
      <c r="P830" s="37"/>
      <c r="Q830" s="37"/>
      <c r="R830" s="37"/>
      <c r="S830" s="37"/>
      <c r="T830" s="37"/>
      <c r="U830" s="37"/>
      <c r="V830" s="37"/>
      <c r="W830" s="37"/>
      <c r="X830" s="37" t="s">
        <v>128</v>
      </c>
      <c r="Y830" s="37" t="s">
        <v>110</v>
      </c>
      <c r="Z830" s="37" t="s">
        <v>129</v>
      </c>
      <c r="AA830" s="37" t="s">
        <v>129</v>
      </c>
      <c r="AB830" s="37" t="s">
        <v>129</v>
      </c>
      <c r="AC830" s="37" t="s">
        <v>129</v>
      </c>
      <c r="AD830" s="37">
        <v>85</v>
      </c>
      <c r="AE830" s="37">
        <v>281</v>
      </c>
      <c r="AF830" s="37">
        <v>1487</v>
      </c>
      <c r="AG830" s="37" t="s">
        <v>2692</v>
      </c>
      <c r="AH830" s="37" t="s">
        <v>2693</v>
      </c>
      <c r="AI830" s="37"/>
      <c r="AJ830" s="65"/>
      <c r="AK830" s="37"/>
      <c r="AL830" s="37"/>
      <c r="AM830" s="37"/>
      <c r="AN830" s="37"/>
      <c r="AO830" s="37"/>
    </row>
    <row r="831" ht="71" customHeight="1" spans="1:41">
      <c r="A831" s="37" t="s">
        <v>2661</v>
      </c>
      <c r="B831" s="37" t="s">
        <v>2694</v>
      </c>
      <c r="C831" s="37" t="s">
        <v>2690</v>
      </c>
      <c r="D831" s="37" t="s">
        <v>788</v>
      </c>
      <c r="E831" s="37" t="s">
        <v>1064</v>
      </c>
      <c r="F831" s="37" t="s">
        <v>131</v>
      </c>
      <c r="G831" s="37" t="s">
        <v>230</v>
      </c>
      <c r="H831" s="37" t="s">
        <v>2691</v>
      </c>
      <c r="I831" s="37"/>
      <c r="J831" s="37">
        <v>28.8</v>
      </c>
      <c r="K831" s="37">
        <v>28.8</v>
      </c>
      <c r="L831" s="37">
        <v>28.8</v>
      </c>
      <c r="M831" s="37"/>
      <c r="N831" s="37"/>
      <c r="O831" s="37"/>
      <c r="P831" s="37"/>
      <c r="Q831" s="37"/>
      <c r="R831" s="37"/>
      <c r="S831" s="37"/>
      <c r="T831" s="37"/>
      <c r="U831" s="37"/>
      <c r="V831" s="37"/>
      <c r="W831" s="37"/>
      <c r="X831" s="37" t="s">
        <v>128</v>
      </c>
      <c r="Y831" s="37" t="s">
        <v>110</v>
      </c>
      <c r="Z831" s="37" t="s">
        <v>129</v>
      </c>
      <c r="AA831" s="37" t="s">
        <v>129</v>
      </c>
      <c r="AB831" s="37" t="s">
        <v>129</v>
      </c>
      <c r="AC831" s="37" t="s">
        <v>129</v>
      </c>
      <c r="AD831" s="37">
        <v>85</v>
      </c>
      <c r="AE831" s="37">
        <v>281</v>
      </c>
      <c r="AF831" s="37">
        <v>1487</v>
      </c>
      <c r="AG831" s="37" t="s">
        <v>2692</v>
      </c>
      <c r="AH831" s="37" t="s">
        <v>2693</v>
      </c>
      <c r="AI831" s="37"/>
      <c r="AJ831" s="65"/>
      <c r="AK831" s="37"/>
      <c r="AL831" s="37"/>
      <c r="AM831" s="37"/>
      <c r="AN831" s="37"/>
      <c r="AO831" s="37"/>
    </row>
    <row r="832" ht="71" customHeight="1" spans="1:41">
      <c r="A832" s="37" t="s">
        <v>2661</v>
      </c>
      <c r="B832" s="37" t="s">
        <v>2695</v>
      </c>
      <c r="C832" s="37" t="s">
        <v>2696</v>
      </c>
      <c r="D832" s="37" t="s">
        <v>788</v>
      </c>
      <c r="E832" s="37" t="s">
        <v>789</v>
      </c>
      <c r="F832" s="37" t="s">
        <v>131</v>
      </c>
      <c r="G832" s="37" t="s">
        <v>230</v>
      </c>
      <c r="H832" s="37" t="s">
        <v>1048</v>
      </c>
      <c r="I832" s="37"/>
      <c r="J832" s="37">
        <v>12</v>
      </c>
      <c r="K832" s="37">
        <v>12</v>
      </c>
      <c r="L832" s="37">
        <v>12</v>
      </c>
      <c r="M832" s="37"/>
      <c r="N832" s="37"/>
      <c r="O832" s="37"/>
      <c r="P832" s="37"/>
      <c r="Q832" s="37"/>
      <c r="R832" s="37"/>
      <c r="S832" s="37"/>
      <c r="T832" s="37"/>
      <c r="U832" s="37"/>
      <c r="V832" s="37"/>
      <c r="W832" s="37"/>
      <c r="X832" s="37" t="s">
        <v>109</v>
      </c>
      <c r="Y832" s="37" t="s">
        <v>110</v>
      </c>
      <c r="Z832" s="37" t="s">
        <v>110</v>
      </c>
      <c r="AA832" s="37" t="s">
        <v>129</v>
      </c>
      <c r="AB832" s="37" t="s">
        <v>129</v>
      </c>
      <c r="AC832" s="37" t="s">
        <v>129</v>
      </c>
      <c r="AD832" s="37">
        <v>148</v>
      </c>
      <c r="AE832" s="37">
        <v>440</v>
      </c>
      <c r="AF832" s="37">
        <v>1517</v>
      </c>
      <c r="AG832" s="37" t="s">
        <v>2692</v>
      </c>
      <c r="AH832" s="37" t="s">
        <v>2697</v>
      </c>
      <c r="AI832" s="37"/>
      <c r="AJ832" s="65"/>
      <c r="AK832" s="37"/>
      <c r="AL832" s="37"/>
      <c r="AM832" s="37"/>
      <c r="AN832" s="37"/>
      <c r="AO832" s="37"/>
    </row>
    <row r="833" ht="71" customHeight="1" spans="1:41">
      <c r="A833" s="37" t="s">
        <v>2661</v>
      </c>
      <c r="B833" s="37" t="s">
        <v>2698</v>
      </c>
      <c r="C833" s="37" t="s">
        <v>2699</v>
      </c>
      <c r="D833" s="37" t="s">
        <v>788</v>
      </c>
      <c r="E833" s="37" t="s">
        <v>1510</v>
      </c>
      <c r="F833" s="37" t="s">
        <v>131</v>
      </c>
      <c r="G833" s="37" t="s">
        <v>230</v>
      </c>
      <c r="H833" s="37" t="s">
        <v>2700</v>
      </c>
      <c r="I833" s="37"/>
      <c r="J833" s="37">
        <v>200</v>
      </c>
      <c r="K833" s="37">
        <v>200</v>
      </c>
      <c r="L833" s="37">
        <v>200</v>
      </c>
      <c r="M833" s="37"/>
      <c r="N833" s="37"/>
      <c r="O833" s="37"/>
      <c r="P833" s="37"/>
      <c r="Q833" s="37"/>
      <c r="R833" s="37"/>
      <c r="S833" s="37"/>
      <c r="T833" s="37"/>
      <c r="U833" s="37"/>
      <c r="V833" s="37"/>
      <c r="W833" s="37"/>
      <c r="X833" s="37" t="s">
        <v>128</v>
      </c>
      <c r="Y833" s="37" t="s">
        <v>110</v>
      </c>
      <c r="Z833" s="37" t="s">
        <v>129</v>
      </c>
      <c r="AA833" s="37" t="s">
        <v>129</v>
      </c>
      <c r="AB833" s="37" t="s">
        <v>129</v>
      </c>
      <c r="AC833" s="37" t="s">
        <v>129</v>
      </c>
      <c r="AD833" s="37">
        <v>106</v>
      </c>
      <c r="AE833" s="37">
        <v>343</v>
      </c>
      <c r="AF833" s="37">
        <v>1274</v>
      </c>
      <c r="AG833" s="37" t="s">
        <v>2675</v>
      </c>
      <c r="AH833" s="37" t="s">
        <v>2701</v>
      </c>
      <c r="AI833" s="37"/>
      <c r="AJ833" s="65"/>
      <c r="AK833" s="37"/>
      <c r="AL833" s="37"/>
      <c r="AM833" s="37"/>
      <c r="AN833" s="37"/>
      <c r="AO833" s="37"/>
    </row>
    <row r="834" ht="71" customHeight="1" spans="1:41">
      <c r="A834" s="37" t="s">
        <v>2661</v>
      </c>
      <c r="B834" s="37" t="s">
        <v>2702</v>
      </c>
      <c r="C834" s="37" t="s">
        <v>2703</v>
      </c>
      <c r="D834" s="37" t="s">
        <v>219</v>
      </c>
      <c r="E834" s="37" t="s">
        <v>1145</v>
      </c>
      <c r="F834" s="37" t="s">
        <v>131</v>
      </c>
      <c r="G834" s="37" t="s">
        <v>230</v>
      </c>
      <c r="H834" s="37" t="s">
        <v>1146</v>
      </c>
      <c r="I834" s="37"/>
      <c r="J834" s="37">
        <v>40</v>
      </c>
      <c r="K834" s="37">
        <v>40</v>
      </c>
      <c r="L834" s="37"/>
      <c r="M834" s="37">
        <v>40</v>
      </c>
      <c r="N834" s="37"/>
      <c r="O834" s="37"/>
      <c r="P834" s="37"/>
      <c r="Q834" s="37"/>
      <c r="R834" s="37"/>
      <c r="S834" s="37"/>
      <c r="T834" s="37"/>
      <c r="U834" s="37"/>
      <c r="V834" s="37"/>
      <c r="W834" s="37"/>
      <c r="X834" s="37" t="s">
        <v>128</v>
      </c>
      <c r="Y834" s="37" t="s">
        <v>110</v>
      </c>
      <c r="Z834" s="37" t="s">
        <v>110</v>
      </c>
      <c r="AA834" s="37" t="s">
        <v>129</v>
      </c>
      <c r="AB834" s="37" t="s">
        <v>129</v>
      </c>
      <c r="AC834" s="37" t="s">
        <v>129</v>
      </c>
      <c r="AD834" s="37">
        <v>158</v>
      </c>
      <c r="AE834" s="37">
        <v>550</v>
      </c>
      <c r="AF834" s="37">
        <v>1207</v>
      </c>
      <c r="AG834" s="37" t="s">
        <v>2704</v>
      </c>
      <c r="AH834" s="37" t="s">
        <v>2705</v>
      </c>
      <c r="AI834" s="37"/>
      <c r="AJ834" s="65"/>
      <c r="AK834" s="37"/>
      <c r="AL834" s="37"/>
      <c r="AM834" s="37"/>
      <c r="AN834" s="37"/>
      <c r="AO834" s="37"/>
    </row>
    <row r="835" ht="71" customHeight="1" spans="1:41">
      <c r="A835" s="37" t="s">
        <v>2661</v>
      </c>
      <c r="B835" s="37" t="s">
        <v>2706</v>
      </c>
      <c r="C835" s="37" t="s">
        <v>2707</v>
      </c>
      <c r="D835" s="37" t="s">
        <v>219</v>
      </c>
      <c r="E835" s="37" t="s">
        <v>1201</v>
      </c>
      <c r="F835" s="37" t="s">
        <v>131</v>
      </c>
      <c r="G835" s="37" t="s">
        <v>230</v>
      </c>
      <c r="H835" s="37" t="s">
        <v>1557</v>
      </c>
      <c r="I835" s="37"/>
      <c r="J835" s="37">
        <v>40</v>
      </c>
      <c r="K835" s="37">
        <v>40</v>
      </c>
      <c r="L835" s="37">
        <v>40</v>
      </c>
      <c r="M835" s="37"/>
      <c r="N835" s="37"/>
      <c r="O835" s="37"/>
      <c r="P835" s="37"/>
      <c r="Q835" s="37"/>
      <c r="R835" s="37"/>
      <c r="S835" s="37"/>
      <c r="T835" s="37"/>
      <c r="U835" s="37"/>
      <c r="V835" s="37"/>
      <c r="W835" s="37"/>
      <c r="X835" s="37" t="s">
        <v>128</v>
      </c>
      <c r="Y835" s="37" t="s">
        <v>110</v>
      </c>
      <c r="Z835" s="37" t="s">
        <v>110</v>
      </c>
      <c r="AA835" s="37" t="s">
        <v>129</v>
      </c>
      <c r="AB835" s="37" t="s">
        <v>129</v>
      </c>
      <c r="AC835" s="37" t="s">
        <v>129</v>
      </c>
      <c r="AD835" s="37">
        <v>90</v>
      </c>
      <c r="AE835" s="37">
        <v>300</v>
      </c>
      <c r="AF835" s="37">
        <v>1090</v>
      </c>
      <c r="AG835" s="37" t="s">
        <v>2708</v>
      </c>
      <c r="AH835" s="37" t="s">
        <v>2709</v>
      </c>
      <c r="AI835" s="37"/>
      <c r="AJ835" s="65"/>
      <c r="AK835" s="37"/>
      <c r="AL835" s="37"/>
      <c r="AM835" s="37"/>
      <c r="AN835" s="37"/>
      <c r="AO835" s="37"/>
    </row>
    <row r="836" s="7" customFormat="1" ht="74" customHeight="1" spans="1:41">
      <c r="A836" s="36" t="s">
        <v>2710</v>
      </c>
      <c r="B836" s="37" t="s">
        <v>2711</v>
      </c>
      <c r="C836" s="36" t="s">
        <v>2712</v>
      </c>
      <c r="D836" s="37" t="s">
        <v>192</v>
      </c>
      <c r="E836" s="37" t="s">
        <v>229</v>
      </c>
      <c r="F836" s="36">
        <v>2020</v>
      </c>
      <c r="G836" s="37" t="s">
        <v>230</v>
      </c>
      <c r="H836" s="37" t="s">
        <v>2713</v>
      </c>
      <c r="I836" s="53"/>
      <c r="J836" s="37">
        <v>8</v>
      </c>
      <c r="K836" s="37">
        <v>8</v>
      </c>
      <c r="L836" s="37">
        <v>8</v>
      </c>
      <c r="M836" s="37"/>
      <c r="N836" s="37"/>
      <c r="O836" s="37"/>
      <c r="P836" s="37"/>
      <c r="Q836" s="37"/>
      <c r="R836" s="37"/>
      <c r="S836" s="37"/>
      <c r="T836" s="37"/>
      <c r="U836" s="37"/>
      <c r="V836" s="37"/>
      <c r="W836" s="37"/>
      <c r="X836" s="36" t="s">
        <v>128</v>
      </c>
      <c r="Y836" s="36" t="s">
        <v>110</v>
      </c>
      <c r="Z836" s="36" t="s">
        <v>129</v>
      </c>
      <c r="AA836" s="36" t="s">
        <v>129</v>
      </c>
      <c r="AB836" s="36" t="s">
        <v>129</v>
      </c>
      <c r="AC836" s="36" t="s">
        <v>129</v>
      </c>
      <c r="AD836" s="36" t="s">
        <v>2714</v>
      </c>
      <c r="AE836" s="36" t="s">
        <v>2715</v>
      </c>
      <c r="AF836" s="36" t="s">
        <v>2716</v>
      </c>
      <c r="AG836" s="36" t="s">
        <v>2717</v>
      </c>
      <c r="AH836" s="36" t="s">
        <v>2718</v>
      </c>
      <c r="AI836" s="37"/>
      <c r="AJ836" s="65"/>
      <c r="AK836" s="37"/>
      <c r="AL836" s="37"/>
      <c r="AM836" s="37"/>
      <c r="AN836" s="37"/>
      <c r="AO836" s="37"/>
    </row>
    <row r="837" s="7" customFormat="1" ht="74" customHeight="1" spans="1:41">
      <c r="A837" s="36" t="s">
        <v>2710</v>
      </c>
      <c r="B837" s="37" t="s">
        <v>2719</v>
      </c>
      <c r="C837" s="37" t="s">
        <v>2720</v>
      </c>
      <c r="D837" s="37" t="s">
        <v>192</v>
      </c>
      <c r="E837" s="37" t="s">
        <v>253</v>
      </c>
      <c r="F837" s="36">
        <v>2020</v>
      </c>
      <c r="G837" s="37" t="s">
        <v>230</v>
      </c>
      <c r="H837" s="37" t="s">
        <v>266</v>
      </c>
      <c r="I837" s="77"/>
      <c r="J837" s="37">
        <v>57.65</v>
      </c>
      <c r="K837" s="37">
        <v>57.65</v>
      </c>
      <c r="L837" s="37">
        <v>57.65</v>
      </c>
      <c r="M837" s="37"/>
      <c r="N837" s="37"/>
      <c r="O837" s="37"/>
      <c r="P837" s="37"/>
      <c r="Q837" s="37"/>
      <c r="R837" s="37"/>
      <c r="S837" s="37"/>
      <c r="T837" s="37"/>
      <c r="U837" s="37"/>
      <c r="V837" s="37"/>
      <c r="W837" s="37"/>
      <c r="X837" s="36" t="s">
        <v>128</v>
      </c>
      <c r="Y837" s="36" t="s">
        <v>110</v>
      </c>
      <c r="Z837" s="36" t="s">
        <v>110</v>
      </c>
      <c r="AA837" s="36" t="s">
        <v>129</v>
      </c>
      <c r="AB837" s="36" t="s">
        <v>129</v>
      </c>
      <c r="AC837" s="36" t="s">
        <v>129</v>
      </c>
      <c r="AD837" s="79">
        <v>159</v>
      </c>
      <c r="AE837" s="79">
        <v>412</v>
      </c>
      <c r="AF837" s="79">
        <v>159</v>
      </c>
      <c r="AG837" s="36" t="s">
        <v>2717</v>
      </c>
      <c r="AH837" s="36" t="s">
        <v>2721</v>
      </c>
      <c r="AI837" s="37"/>
      <c r="AJ837" s="65"/>
      <c r="AK837" s="37"/>
      <c r="AL837" s="37"/>
      <c r="AM837" s="37"/>
      <c r="AN837" s="37"/>
      <c r="AO837" s="37"/>
    </row>
    <row r="838" s="7" customFormat="1" ht="74" customHeight="1" spans="1:41">
      <c r="A838" s="36" t="s">
        <v>2710</v>
      </c>
      <c r="B838" s="37" t="s">
        <v>2722</v>
      </c>
      <c r="C838" s="37" t="s">
        <v>2723</v>
      </c>
      <c r="D838" s="37" t="s">
        <v>192</v>
      </c>
      <c r="E838" s="37" t="s">
        <v>253</v>
      </c>
      <c r="F838" s="36">
        <v>2020</v>
      </c>
      <c r="G838" s="37" t="s">
        <v>230</v>
      </c>
      <c r="H838" s="37" t="s">
        <v>266</v>
      </c>
      <c r="I838" s="100"/>
      <c r="J838" s="37">
        <v>40</v>
      </c>
      <c r="K838" s="37">
        <v>40</v>
      </c>
      <c r="L838" s="37">
        <v>40</v>
      </c>
      <c r="M838" s="37"/>
      <c r="N838" s="37"/>
      <c r="O838" s="37"/>
      <c r="P838" s="37"/>
      <c r="Q838" s="37"/>
      <c r="R838" s="37"/>
      <c r="S838" s="37"/>
      <c r="T838" s="37"/>
      <c r="U838" s="37"/>
      <c r="V838" s="37"/>
      <c r="W838" s="37"/>
      <c r="X838" s="36" t="s">
        <v>128</v>
      </c>
      <c r="Y838" s="36" t="s">
        <v>110</v>
      </c>
      <c r="Z838" s="36" t="s">
        <v>110</v>
      </c>
      <c r="AA838" s="36" t="s">
        <v>129</v>
      </c>
      <c r="AB838" s="36" t="s">
        <v>129</v>
      </c>
      <c r="AC838" s="36" t="s">
        <v>129</v>
      </c>
      <c r="AD838" s="79">
        <v>159</v>
      </c>
      <c r="AE838" s="79">
        <v>412</v>
      </c>
      <c r="AF838" s="79">
        <v>159</v>
      </c>
      <c r="AG838" s="36" t="s">
        <v>2717</v>
      </c>
      <c r="AH838" s="36" t="s">
        <v>2721</v>
      </c>
      <c r="AI838" s="37"/>
      <c r="AJ838" s="65"/>
      <c r="AK838" s="37"/>
      <c r="AL838" s="37"/>
      <c r="AM838" s="37"/>
      <c r="AN838" s="37"/>
      <c r="AO838" s="37"/>
    </row>
    <row r="839" s="7" customFormat="1" ht="74" customHeight="1" spans="1:41">
      <c r="A839" s="36" t="s">
        <v>2710</v>
      </c>
      <c r="B839" s="36" t="s">
        <v>2724</v>
      </c>
      <c r="C839" s="36" t="s">
        <v>2725</v>
      </c>
      <c r="D839" s="36" t="s">
        <v>192</v>
      </c>
      <c r="E839" s="36" t="s">
        <v>277</v>
      </c>
      <c r="F839" s="36">
        <v>2020</v>
      </c>
      <c r="G839" s="37" t="s">
        <v>230</v>
      </c>
      <c r="H839" s="36" t="s">
        <v>1226</v>
      </c>
      <c r="I839" s="51"/>
      <c r="J839" s="37">
        <v>95</v>
      </c>
      <c r="K839" s="37">
        <v>95</v>
      </c>
      <c r="L839" s="37">
        <v>95</v>
      </c>
      <c r="M839" s="37"/>
      <c r="N839" s="37"/>
      <c r="O839" s="37"/>
      <c r="P839" s="37"/>
      <c r="Q839" s="37"/>
      <c r="R839" s="37"/>
      <c r="S839" s="37"/>
      <c r="T839" s="37"/>
      <c r="U839" s="37"/>
      <c r="V839" s="37"/>
      <c r="W839" s="37"/>
      <c r="X839" s="36" t="s">
        <v>128</v>
      </c>
      <c r="Y839" s="36" t="s">
        <v>110</v>
      </c>
      <c r="Z839" s="36" t="s">
        <v>110</v>
      </c>
      <c r="AA839" s="36" t="s">
        <v>129</v>
      </c>
      <c r="AB839" s="36" t="s">
        <v>129</v>
      </c>
      <c r="AC839" s="36" t="s">
        <v>129</v>
      </c>
      <c r="AD839" s="36" t="s">
        <v>2726</v>
      </c>
      <c r="AE839" s="36" t="s">
        <v>2727</v>
      </c>
      <c r="AF839" s="36" t="s">
        <v>2728</v>
      </c>
      <c r="AG839" s="36" t="s">
        <v>2717</v>
      </c>
      <c r="AH839" s="36" t="s">
        <v>2729</v>
      </c>
      <c r="AI839" s="37"/>
      <c r="AJ839" s="110"/>
      <c r="AK839" s="37"/>
      <c r="AL839" s="37"/>
      <c r="AM839" s="37"/>
      <c r="AN839" s="37"/>
      <c r="AO839" s="37"/>
    </row>
    <row r="840" s="7" customFormat="1" ht="74" customHeight="1" spans="1:41">
      <c r="A840" s="36" t="s">
        <v>2710</v>
      </c>
      <c r="B840" s="36" t="s">
        <v>2730</v>
      </c>
      <c r="C840" s="36" t="s">
        <v>2731</v>
      </c>
      <c r="D840" s="36" t="s">
        <v>192</v>
      </c>
      <c r="E840" s="36" t="s">
        <v>245</v>
      </c>
      <c r="F840" s="36">
        <v>2020</v>
      </c>
      <c r="G840" s="37" t="s">
        <v>230</v>
      </c>
      <c r="H840" s="36" t="s">
        <v>246</v>
      </c>
      <c r="I840" s="51"/>
      <c r="J840" s="37">
        <v>65</v>
      </c>
      <c r="K840" s="37">
        <v>65</v>
      </c>
      <c r="L840" s="37">
        <v>65</v>
      </c>
      <c r="M840" s="37"/>
      <c r="N840" s="37"/>
      <c r="O840" s="37"/>
      <c r="P840" s="37"/>
      <c r="Q840" s="37"/>
      <c r="R840" s="37"/>
      <c r="S840" s="37"/>
      <c r="T840" s="37"/>
      <c r="U840" s="37"/>
      <c r="V840" s="37"/>
      <c r="W840" s="37"/>
      <c r="X840" s="36" t="s">
        <v>128</v>
      </c>
      <c r="Y840" s="36" t="s">
        <v>110</v>
      </c>
      <c r="Z840" s="36" t="s">
        <v>110</v>
      </c>
      <c r="AA840" s="36" t="s">
        <v>129</v>
      </c>
      <c r="AB840" s="36" t="s">
        <v>129</v>
      </c>
      <c r="AC840" s="36" t="s">
        <v>129</v>
      </c>
      <c r="AD840" s="36" t="s">
        <v>2732</v>
      </c>
      <c r="AE840" s="36" t="s">
        <v>2728</v>
      </c>
      <c r="AF840" s="36">
        <v>670</v>
      </c>
      <c r="AG840" s="36" t="s">
        <v>2717</v>
      </c>
      <c r="AH840" s="36" t="s">
        <v>2733</v>
      </c>
      <c r="AI840" s="36"/>
      <c r="AJ840" s="110"/>
      <c r="AK840" s="37"/>
      <c r="AL840" s="37"/>
      <c r="AM840" s="37"/>
      <c r="AN840" s="37"/>
      <c r="AO840" s="37"/>
    </row>
    <row r="841" s="7" customFormat="1" ht="74" customHeight="1" spans="1:41">
      <c r="A841" s="36" t="s">
        <v>2710</v>
      </c>
      <c r="B841" s="36" t="s">
        <v>2734</v>
      </c>
      <c r="C841" s="36" t="s">
        <v>2735</v>
      </c>
      <c r="D841" s="36" t="s">
        <v>192</v>
      </c>
      <c r="E841" s="36" t="s">
        <v>249</v>
      </c>
      <c r="F841" s="36">
        <v>2020</v>
      </c>
      <c r="G841" s="37" t="s">
        <v>230</v>
      </c>
      <c r="H841" s="36" t="s">
        <v>250</v>
      </c>
      <c r="I841" s="51"/>
      <c r="J841" s="37">
        <v>25</v>
      </c>
      <c r="K841" s="37">
        <v>25</v>
      </c>
      <c r="L841" s="37">
        <v>25</v>
      </c>
      <c r="M841" s="37"/>
      <c r="N841" s="37"/>
      <c r="O841" s="37"/>
      <c r="P841" s="37"/>
      <c r="Q841" s="37"/>
      <c r="R841" s="37"/>
      <c r="S841" s="37"/>
      <c r="T841" s="37"/>
      <c r="U841" s="37"/>
      <c r="V841" s="37"/>
      <c r="W841" s="37"/>
      <c r="X841" s="36" t="s">
        <v>128</v>
      </c>
      <c r="Y841" s="36" t="s">
        <v>110</v>
      </c>
      <c r="Z841" s="36" t="s">
        <v>110</v>
      </c>
      <c r="AA841" s="36" t="s">
        <v>129</v>
      </c>
      <c r="AB841" s="36" t="s">
        <v>129</v>
      </c>
      <c r="AC841" s="36" t="s">
        <v>129</v>
      </c>
      <c r="AD841" s="36" t="s">
        <v>2736</v>
      </c>
      <c r="AE841" s="36" t="s">
        <v>2737</v>
      </c>
      <c r="AF841" s="36" t="s">
        <v>2738</v>
      </c>
      <c r="AG841" s="36" t="s">
        <v>2717</v>
      </c>
      <c r="AH841" s="36" t="s">
        <v>2739</v>
      </c>
      <c r="AI841" s="37"/>
      <c r="AJ841" s="110"/>
      <c r="AK841" s="37"/>
      <c r="AL841" s="37"/>
      <c r="AM841" s="37"/>
      <c r="AN841" s="37"/>
      <c r="AO841" s="37"/>
    </row>
    <row r="842" s="7" customFormat="1" ht="74" customHeight="1" spans="1:41">
      <c r="A842" s="36" t="s">
        <v>2710</v>
      </c>
      <c r="B842" s="36" t="s">
        <v>2740</v>
      </c>
      <c r="C842" s="36" t="s">
        <v>2741</v>
      </c>
      <c r="D842" s="36" t="s">
        <v>192</v>
      </c>
      <c r="E842" s="36" t="s">
        <v>249</v>
      </c>
      <c r="F842" s="36">
        <v>2020</v>
      </c>
      <c r="G842" s="37" t="s">
        <v>230</v>
      </c>
      <c r="H842" s="36" t="s">
        <v>250</v>
      </c>
      <c r="I842" s="51"/>
      <c r="J842" s="37">
        <v>120</v>
      </c>
      <c r="K842" s="37">
        <v>120</v>
      </c>
      <c r="L842" s="37">
        <v>120</v>
      </c>
      <c r="M842" s="37"/>
      <c r="N842" s="37"/>
      <c r="O842" s="37"/>
      <c r="P842" s="37"/>
      <c r="Q842" s="37"/>
      <c r="R842" s="37"/>
      <c r="S842" s="37"/>
      <c r="T842" s="37"/>
      <c r="U842" s="37"/>
      <c r="V842" s="37"/>
      <c r="W842" s="37"/>
      <c r="X842" s="36" t="s">
        <v>128</v>
      </c>
      <c r="Y842" s="36" t="s">
        <v>110</v>
      </c>
      <c r="Z842" s="36" t="s">
        <v>110</v>
      </c>
      <c r="AA842" s="36" t="s">
        <v>129</v>
      </c>
      <c r="AB842" s="36" t="s">
        <v>129</v>
      </c>
      <c r="AC842" s="36" t="s">
        <v>129</v>
      </c>
      <c r="AD842" s="36" t="s">
        <v>2736</v>
      </c>
      <c r="AE842" s="36" t="s">
        <v>2737</v>
      </c>
      <c r="AF842" s="36" t="s">
        <v>2738</v>
      </c>
      <c r="AG842" s="36" t="s">
        <v>2717</v>
      </c>
      <c r="AH842" s="36" t="s">
        <v>2742</v>
      </c>
      <c r="AI842" s="37"/>
      <c r="AJ842" s="110"/>
      <c r="AK842" s="37"/>
      <c r="AL842" s="37"/>
      <c r="AM842" s="37"/>
      <c r="AN842" s="37"/>
      <c r="AO842" s="37"/>
    </row>
    <row r="843" s="7" customFormat="1" ht="74" customHeight="1" spans="1:41">
      <c r="A843" s="36" t="s">
        <v>2710</v>
      </c>
      <c r="B843" s="36" t="s">
        <v>2743</v>
      </c>
      <c r="C843" s="36" t="s">
        <v>2744</v>
      </c>
      <c r="D843" s="36" t="s">
        <v>192</v>
      </c>
      <c r="E843" s="36" t="s">
        <v>641</v>
      </c>
      <c r="F843" s="36">
        <v>2020</v>
      </c>
      <c r="G843" s="37" t="s">
        <v>230</v>
      </c>
      <c r="H843" s="36" t="s">
        <v>642</v>
      </c>
      <c r="I843" s="36"/>
      <c r="J843" s="37">
        <v>120</v>
      </c>
      <c r="K843" s="37">
        <v>120</v>
      </c>
      <c r="L843" s="37">
        <v>120</v>
      </c>
      <c r="M843" s="37"/>
      <c r="N843" s="37"/>
      <c r="O843" s="37"/>
      <c r="P843" s="37"/>
      <c r="Q843" s="37"/>
      <c r="R843" s="37"/>
      <c r="S843" s="37"/>
      <c r="T843" s="37"/>
      <c r="U843" s="37"/>
      <c r="V843" s="37"/>
      <c r="W843" s="37"/>
      <c r="X843" s="36" t="s">
        <v>128</v>
      </c>
      <c r="Y843" s="36" t="s">
        <v>110</v>
      </c>
      <c r="Z843" s="36" t="s">
        <v>110</v>
      </c>
      <c r="AA843" s="36" t="s">
        <v>129</v>
      </c>
      <c r="AB843" s="36" t="s">
        <v>129</v>
      </c>
      <c r="AC843" s="36" t="s">
        <v>129</v>
      </c>
      <c r="AD843" s="36">
        <v>173</v>
      </c>
      <c r="AE843" s="36">
        <v>490</v>
      </c>
      <c r="AF843" s="36">
        <v>1222</v>
      </c>
      <c r="AG843" s="36" t="s">
        <v>2717</v>
      </c>
      <c r="AH843" s="36" t="s">
        <v>2745</v>
      </c>
      <c r="AI843" s="36"/>
      <c r="AJ843" s="110"/>
      <c r="AK843" s="37"/>
      <c r="AL843" s="37"/>
      <c r="AM843" s="37"/>
      <c r="AN843" s="37"/>
      <c r="AO843" s="37"/>
    </row>
    <row r="844" s="6" customFormat="1" ht="75" customHeight="1" spans="1:41">
      <c r="A844" s="36" t="s">
        <v>2710</v>
      </c>
      <c r="B844" s="36" t="s">
        <v>2746</v>
      </c>
      <c r="C844" s="36" t="s">
        <v>2747</v>
      </c>
      <c r="D844" s="36" t="s">
        <v>192</v>
      </c>
      <c r="E844" s="36" t="s">
        <v>249</v>
      </c>
      <c r="F844" s="36">
        <v>2020</v>
      </c>
      <c r="G844" s="37" t="s">
        <v>230</v>
      </c>
      <c r="H844" s="36" t="s">
        <v>250</v>
      </c>
      <c r="I844" s="36"/>
      <c r="J844" s="37">
        <v>140</v>
      </c>
      <c r="K844" s="37">
        <v>140</v>
      </c>
      <c r="L844" s="37">
        <v>140</v>
      </c>
      <c r="M844" s="37"/>
      <c r="N844" s="37"/>
      <c r="O844" s="37"/>
      <c r="P844" s="37"/>
      <c r="Q844" s="37"/>
      <c r="R844" s="37"/>
      <c r="S844" s="37"/>
      <c r="T844" s="37"/>
      <c r="U844" s="37"/>
      <c r="V844" s="37"/>
      <c r="W844" s="37"/>
      <c r="X844" s="36" t="s">
        <v>128</v>
      </c>
      <c r="Y844" s="36" t="s">
        <v>110</v>
      </c>
      <c r="Z844" s="36" t="s">
        <v>110</v>
      </c>
      <c r="AA844" s="36" t="s">
        <v>129</v>
      </c>
      <c r="AB844" s="36" t="s">
        <v>129</v>
      </c>
      <c r="AC844" s="36" t="s">
        <v>129</v>
      </c>
      <c r="AD844" s="36" t="s">
        <v>2748</v>
      </c>
      <c r="AE844" s="36" t="s">
        <v>2749</v>
      </c>
      <c r="AF844" s="36" t="s">
        <v>2738</v>
      </c>
      <c r="AG844" s="36" t="s">
        <v>2230</v>
      </c>
      <c r="AH844" s="81" t="s">
        <v>2750</v>
      </c>
      <c r="AI844" s="37"/>
      <c r="AJ844" s="110"/>
      <c r="AK844" s="81"/>
      <c r="AL844" s="81"/>
      <c r="AM844" s="81"/>
      <c r="AN844" s="81"/>
      <c r="AO844" s="81"/>
    </row>
    <row r="845" s="20" customFormat="1" ht="60" customHeight="1" spans="1:41">
      <c r="A845" s="36" t="s">
        <v>2710</v>
      </c>
      <c r="B845" s="87" t="s">
        <v>2751</v>
      </c>
      <c r="C845" s="36" t="s">
        <v>2752</v>
      </c>
      <c r="D845" s="36" t="s">
        <v>154</v>
      </c>
      <c r="E845" s="36" t="s">
        <v>1699</v>
      </c>
      <c r="F845" s="37" t="s">
        <v>131</v>
      </c>
      <c r="G845" s="37" t="s">
        <v>230</v>
      </c>
      <c r="H845" s="37" t="s">
        <v>309</v>
      </c>
      <c r="I845" s="37"/>
      <c r="J845" s="81">
        <v>90</v>
      </c>
      <c r="K845" s="81">
        <v>90</v>
      </c>
      <c r="L845" s="81">
        <v>90</v>
      </c>
      <c r="M845" s="81"/>
      <c r="N845" s="81"/>
      <c r="O845" s="81"/>
      <c r="P845" s="119"/>
      <c r="Q845" s="81"/>
      <c r="R845" s="81"/>
      <c r="S845" s="81"/>
      <c r="T845" s="81"/>
      <c r="U845" s="81"/>
      <c r="V845" s="81"/>
      <c r="W845" s="81"/>
      <c r="X845" s="81" t="s">
        <v>128</v>
      </c>
      <c r="Y845" s="37" t="s">
        <v>110</v>
      </c>
      <c r="Z845" s="37" t="s">
        <v>129</v>
      </c>
      <c r="AA845" s="37" t="s">
        <v>129</v>
      </c>
      <c r="AB845" s="37" t="s">
        <v>129</v>
      </c>
      <c r="AC845" s="37" t="s">
        <v>129</v>
      </c>
      <c r="AD845" s="37">
        <v>24</v>
      </c>
      <c r="AE845" s="37">
        <v>71</v>
      </c>
      <c r="AF845" s="37">
        <v>71</v>
      </c>
      <c r="AG845" s="37" t="s">
        <v>2668</v>
      </c>
      <c r="AH845" s="37" t="s">
        <v>2672</v>
      </c>
      <c r="AI845" s="37"/>
      <c r="AJ845" s="65"/>
      <c r="AK845" s="37"/>
      <c r="AL845" s="37"/>
      <c r="AM845" s="37"/>
      <c r="AN845" s="37"/>
      <c r="AO845" s="37"/>
    </row>
    <row r="846" s="7" customFormat="1" ht="60" customHeight="1" spans="1:41">
      <c r="A846" s="36" t="s">
        <v>2710</v>
      </c>
      <c r="B846" s="37" t="s">
        <v>2753</v>
      </c>
      <c r="C846" s="37" t="s">
        <v>2754</v>
      </c>
      <c r="D846" s="36" t="s">
        <v>154</v>
      </c>
      <c r="E846" s="37" t="s">
        <v>282</v>
      </c>
      <c r="F846" s="37" t="s">
        <v>131</v>
      </c>
      <c r="G846" s="37" t="s">
        <v>230</v>
      </c>
      <c r="H846" s="37" t="s">
        <v>326</v>
      </c>
      <c r="I846" s="37"/>
      <c r="J846" s="37">
        <v>52</v>
      </c>
      <c r="K846" s="37">
        <v>52</v>
      </c>
      <c r="L846" s="37"/>
      <c r="M846" s="37">
        <v>52</v>
      </c>
      <c r="N846" s="37"/>
      <c r="O846" s="37"/>
      <c r="P846" s="37"/>
      <c r="Q846" s="37"/>
      <c r="R846" s="37"/>
      <c r="S846" s="37"/>
      <c r="T846" s="37"/>
      <c r="U846" s="37"/>
      <c r="V846" s="37"/>
      <c r="W846" s="37"/>
      <c r="X846" s="81" t="s">
        <v>128</v>
      </c>
      <c r="Y846" s="37" t="s">
        <v>110</v>
      </c>
      <c r="Z846" s="37" t="s">
        <v>110</v>
      </c>
      <c r="AA846" s="37" t="s">
        <v>129</v>
      </c>
      <c r="AB846" s="37" t="s">
        <v>129</v>
      </c>
      <c r="AC846" s="37" t="s">
        <v>129</v>
      </c>
      <c r="AD846" s="37">
        <v>12</v>
      </c>
      <c r="AE846" s="37">
        <v>42</v>
      </c>
      <c r="AF846" s="37">
        <v>70</v>
      </c>
      <c r="AG846" s="37" t="s">
        <v>2668</v>
      </c>
      <c r="AH846" s="37" t="s">
        <v>2755</v>
      </c>
      <c r="AI846" s="37"/>
      <c r="AJ846" s="65"/>
      <c r="AK846" s="37"/>
      <c r="AL846" s="37"/>
      <c r="AM846" s="37"/>
      <c r="AN846" s="37"/>
      <c r="AO846" s="37"/>
    </row>
    <row r="847" s="7" customFormat="1" ht="60" customHeight="1" spans="1:41">
      <c r="A847" s="36" t="s">
        <v>2710</v>
      </c>
      <c r="B847" s="37" t="s">
        <v>2756</v>
      </c>
      <c r="C847" s="37" t="s">
        <v>2757</v>
      </c>
      <c r="D847" s="37" t="s">
        <v>154</v>
      </c>
      <c r="E847" s="37" t="s">
        <v>340</v>
      </c>
      <c r="F847" s="37" t="s">
        <v>131</v>
      </c>
      <c r="G847" s="37" t="s">
        <v>230</v>
      </c>
      <c r="H847" s="37" t="s">
        <v>341</v>
      </c>
      <c r="I847" s="37"/>
      <c r="J847" s="37">
        <v>30</v>
      </c>
      <c r="K847" s="37">
        <v>30</v>
      </c>
      <c r="L847" s="37">
        <v>30</v>
      </c>
      <c r="M847" s="37"/>
      <c r="N847" s="37"/>
      <c r="O847" s="37"/>
      <c r="P847" s="37"/>
      <c r="Q847" s="37"/>
      <c r="R847" s="37"/>
      <c r="S847" s="37"/>
      <c r="T847" s="37"/>
      <c r="U847" s="37"/>
      <c r="V847" s="37"/>
      <c r="W847" s="37"/>
      <c r="X847" s="81" t="s">
        <v>128</v>
      </c>
      <c r="Y847" s="37" t="s">
        <v>110</v>
      </c>
      <c r="Z847" s="37" t="s">
        <v>129</v>
      </c>
      <c r="AA847" s="37" t="s">
        <v>129</v>
      </c>
      <c r="AB847" s="37" t="s">
        <v>129</v>
      </c>
      <c r="AC847" s="37" t="s">
        <v>129</v>
      </c>
      <c r="AD847" s="37">
        <v>38</v>
      </c>
      <c r="AE847" s="37">
        <v>69</v>
      </c>
      <c r="AF847" s="37">
        <v>1120</v>
      </c>
      <c r="AG847" s="37" t="s">
        <v>2668</v>
      </c>
      <c r="AH847" s="37" t="s">
        <v>2758</v>
      </c>
      <c r="AI847" s="37"/>
      <c r="AJ847" s="65"/>
      <c r="AK847" s="37"/>
      <c r="AL847" s="37"/>
      <c r="AM847" s="37"/>
      <c r="AN847" s="37"/>
      <c r="AO847" s="37"/>
    </row>
    <row r="848" s="8" customFormat="1" ht="90" customHeight="1" spans="1:41">
      <c r="A848" s="36" t="s">
        <v>2710</v>
      </c>
      <c r="B848" s="37" t="s">
        <v>2759</v>
      </c>
      <c r="C848" s="37" t="s">
        <v>2760</v>
      </c>
      <c r="D848" s="37" t="s">
        <v>154</v>
      </c>
      <c r="E848" s="37" t="s">
        <v>313</v>
      </c>
      <c r="F848" s="37" t="s">
        <v>131</v>
      </c>
      <c r="G848" s="37" t="s">
        <v>230</v>
      </c>
      <c r="H848" s="37" t="s">
        <v>314</v>
      </c>
      <c r="I848" s="37"/>
      <c r="J848" s="37">
        <v>140</v>
      </c>
      <c r="K848" s="37">
        <v>140</v>
      </c>
      <c r="L848" s="37">
        <v>140</v>
      </c>
      <c r="M848" s="37"/>
      <c r="N848" s="37"/>
      <c r="O848" s="37"/>
      <c r="P848" s="37"/>
      <c r="Q848" s="37"/>
      <c r="R848" s="37"/>
      <c r="S848" s="37"/>
      <c r="T848" s="37"/>
      <c r="U848" s="37"/>
      <c r="V848" s="37"/>
      <c r="W848" s="37"/>
      <c r="X848" s="37" t="s">
        <v>128</v>
      </c>
      <c r="Y848" s="37" t="s">
        <v>110</v>
      </c>
      <c r="Z848" s="37" t="s">
        <v>129</v>
      </c>
      <c r="AA848" s="37" t="s">
        <v>129</v>
      </c>
      <c r="AB848" s="37" t="s">
        <v>129</v>
      </c>
      <c r="AC848" s="37" t="s">
        <v>129</v>
      </c>
      <c r="AD848" s="37">
        <v>108</v>
      </c>
      <c r="AE848" s="37">
        <v>240</v>
      </c>
      <c r="AF848" s="37">
        <v>240</v>
      </c>
      <c r="AG848" s="37" t="s">
        <v>2761</v>
      </c>
      <c r="AH848" s="37" t="s">
        <v>2762</v>
      </c>
      <c r="AI848" s="37"/>
      <c r="AJ848" s="65"/>
      <c r="AK848" s="37"/>
      <c r="AL848" s="37"/>
      <c r="AM848" s="37"/>
      <c r="AN848" s="37"/>
      <c r="AO848" s="37"/>
    </row>
    <row r="849" s="8" customFormat="1" ht="68" customHeight="1" spans="1:41">
      <c r="A849" s="36" t="s">
        <v>2710</v>
      </c>
      <c r="B849" s="36" t="s">
        <v>2763</v>
      </c>
      <c r="C849" s="36" t="s">
        <v>2764</v>
      </c>
      <c r="D849" s="36" t="s">
        <v>179</v>
      </c>
      <c r="E849" s="36" t="s">
        <v>681</v>
      </c>
      <c r="F849" s="36" t="s">
        <v>131</v>
      </c>
      <c r="G849" s="37" t="s">
        <v>230</v>
      </c>
      <c r="H849" s="36" t="s">
        <v>682</v>
      </c>
      <c r="I849" s="36"/>
      <c r="J849" s="51">
        <v>12</v>
      </c>
      <c r="K849" s="51">
        <v>12</v>
      </c>
      <c r="L849" s="36"/>
      <c r="M849" s="51">
        <v>12</v>
      </c>
      <c r="N849" s="36"/>
      <c r="O849" s="36"/>
      <c r="P849" s="36"/>
      <c r="Q849" s="36"/>
      <c r="R849" s="36"/>
      <c r="S849" s="36"/>
      <c r="T849" s="36"/>
      <c r="U849" s="36"/>
      <c r="V849" s="36"/>
      <c r="W849" s="36"/>
      <c r="X849" s="36" t="s">
        <v>128</v>
      </c>
      <c r="Y849" s="36" t="s">
        <v>110</v>
      </c>
      <c r="Z849" s="36" t="s">
        <v>110</v>
      </c>
      <c r="AA849" s="36" t="s">
        <v>129</v>
      </c>
      <c r="AB849" s="36" t="s">
        <v>129</v>
      </c>
      <c r="AC849" s="36" t="s">
        <v>129</v>
      </c>
      <c r="AD849" s="51">
        <v>14</v>
      </c>
      <c r="AE849" s="51">
        <v>100</v>
      </c>
      <c r="AF849" s="51">
        <v>100</v>
      </c>
      <c r="AG849" s="36" t="s">
        <v>2708</v>
      </c>
      <c r="AH849" s="36" t="s">
        <v>2765</v>
      </c>
      <c r="AI849" s="37"/>
      <c r="AJ849" s="65"/>
      <c r="AK849" s="37"/>
      <c r="AL849" s="37"/>
      <c r="AM849" s="37"/>
      <c r="AN849" s="37"/>
      <c r="AO849" s="37"/>
    </row>
    <row r="850" s="8" customFormat="1" ht="77" customHeight="1" spans="1:41">
      <c r="A850" s="36" t="s">
        <v>2710</v>
      </c>
      <c r="B850" s="36" t="s">
        <v>2766</v>
      </c>
      <c r="C850" s="36" t="s">
        <v>2767</v>
      </c>
      <c r="D850" s="36" t="s">
        <v>179</v>
      </c>
      <c r="E850" s="36" t="s">
        <v>180</v>
      </c>
      <c r="F850" s="36" t="s">
        <v>131</v>
      </c>
      <c r="G850" s="37" t="s">
        <v>230</v>
      </c>
      <c r="H850" s="36" t="s">
        <v>350</v>
      </c>
      <c r="I850" s="36"/>
      <c r="J850" s="51">
        <v>60</v>
      </c>
      <c r="K850" s="51">
        <v>60</v>
      </c>
      <c r="L850" s="36"/>
      <c r="M850" s="51">
        <v>60</v>
      </c>
      <c r="N850" s="36"/>
      <c r="O850" s="36"/>
      <c r="P850" s="36"/>
      <c r="Q850" s="36"/>
      <c r="R850" s="36"/>
      <c r="S850" s="36"/>
      <c r="T850" s="36"/>
      <c r="U850" s="36"/>
      <c r="V850" s="36"/>
      <c r="W850" s="36"/>
      <c r="X850" s="36" t="s">
        <v>128</v>
      </c>
      <c r="Y850" s="36" t="s">
        <v>110</v>
      </c>
      <c r="Z850" s="36" t="s">
        <v>110</v>
      </c>
      <c r="AA850" s="36" t="s">
        <v>129</v>
      </c>
      <c r="AB850" s="36" t="s">
        <v>129</v>
      </c>
      <c r="AC850" s="36" t="s">
        <v>129</v>
      </c>
      <c r="AD850" s="36">
        <v>103</v>
      </c>
      <c r="AE850" s="36">
        <v>333</v>
      </c>
      <c r="AF850" s="36">
        <v>492</v>
      </c>
      <c r="AG850" s="36" t="s">
        <v>2230</v>
      </c>
      <c r="AH850" s="36" t="s">
        <v>2768</v>
      </c>
      <c r="AI850" s="37"/>
      <c r="AJ850" s="65"/>
      <c r="AK850" s="37"/>
      <c r="AL850" s="37"/>
      <c r="AM850" s="37"/>
      <c r="AN850" s="37"/>
      <c r="AO850" s="37"/>
    </row>
    <row r="851" s="7" customFormat="1" ht="60" customHeight="1" spans="1:41">
      <c r="A851" s="36" t="s">
        <v>2710</v>
      </c>
      <c r="B851" s="37" t="s">
        <v>2769</v>
      </c>
      <c r="C851" s="37" t="s">
        <v>2770</v>
      </c>
      <c r="D851" s="37" t="s">
        <v>185</v>
      </c>
      <c r="E851" s="37" t="s">
        <v>186</v>
      </c>
      <c r="F851" s="37" t="s">
        <v>131</v>
      </c>
      <c r="G851" s="37" t="s">
        <v>230</v>
      </c>
      <c r="H851" s="37" t="s">
        <v>406</v>
      </c>
      <c r="I851" s="37"/>
      <c r="J851" s="37">
        <v>40</v>
      </c>
      <c r="K851" s="37">
        <v>40</v>
      </c>
      <c r="L851" s="37">
        <v>40</v>
      </c>
      <c r="M851" s="37"/>
      <c r="N851" s="37"/>
      <c r="O851" s="37"/>
      <c r="P851" s="37"/>
      <c r="Q851" s="37"/>
      <c r="R851" s="37"/>
      <c r="S851" s="37"/>
      <c r="T851" s="37"/>
      <c r="U851" s="37"/>
      <c r="V851" s="37"/>
      <c r="W851" s="37"/>
      <c r="X851" s="37" t="s">
        <v>128</v>
      </c>
      <c r="Y851" s="37" t="s">
        <v>110</v>
      </c>
      <c r="Z851" s="37" t="s">
        <v>110</v>
      </c>
      <c r="AA851" s="37" t="s">
        <v>129</v>
      </c>
      <c r="AB851" s="37" t="s">
        <v>129</v>
      </c>
      <c r="AC851" s="37" t="s">
        <v>129</v>
      </c>
      <c r="AD851" s="37">
        <v>130</v>
      </c>
      <c r="AE851" s="37">
        <v>374</v>
      </c>
      <c r="AF851" s="37">
        <v>374</v>
      </c>
      <c r="AG851" s="37" t="s">
        <v>2761</v>
      </c>
      <c r="AH851" s="37" t="s">
        <v>2771</v>
      </c>
      <c r="AI851" s="37"/>
      <c r="AJ851" s="65"/>
      <c r="AK851" s="37"/>
      <c r="AL851" s="37"/>
      <c r="AM851" s="37"/>
      <c r="AN851" s="37"/>
      <c r="AO851" s="37"/>
    </row>
    <row r="852" s="6" customFormat="1" ht="85" customHeight="1" spans="1:35">
      <c r="A852" s="36" t="s">
        <v>2710</v>
      </c>
      <c r="B852" s="37" t="s">
        <v>2772</v>
      </c>
      <c r="C852" s="37" t="s">
        <v>2773</v>
      </c>
      <c r="D852" s="37" t="s">
        <v>185</v>
      </c>
      <c r="E852" s="37" t="s">
        <v>710</v>
      </c>
      <c r="F852" s="37" t="s">
        <v>131</v>
      </c>
      <c r="G852" s="37" t="s">
        <v>230</v>
      </c>
      <c r="H852" s="37" t="s">
        <v>711</v>
      </c>
      <c r="I852" s="37"/>
      <c r="J852" s="37">
        <v>68</v>
      </c>
      <c r="K852" s="37">
        <v>68</v>
      </c>
      <c r="L852" s="37"/>
      <c r="M852" s="37">
        <v>68</v>
      </c>
      <c r="N852" s="37"/>
      <c r="O852" s="37"/>
      <c r="P852" s="37"/>
      <c r="Q852" s="37"/>
      <c r="R852" s="37"/>
      <c r="S852" s="37"/>
      <c r="T852" s="37"/>
      <c r="U852" s="37"/>
      <c r="V852" s="37"/>
      <c r="W852" s="37"/>
      <c r="X852" s="37" t="s">
        <v>128</v>
      </c>
      <c r="Y852" s="37" t="s">
        <v>110</v>
      </c>
      <c r="Z852" s="37" t="s">
        <v>110</v>
      </c>
      <c r="AA852" s="37" t="s">
        <v>129</v>
      </c>
      <c r="AB852" s="37" t="s">
        <v>129</v>
      </c>
      <c r="AC852" s="37" t="s">
        <v>129</v>
      </c>
      <c r="AD852" s="37">
        <v>49</v>
      </c>
      <c r="AE852" s="37">
        <v>157</v>
      </c>
      <c r="AF852" s="37">
        <v>2850</v>
      </c>
      <c r="AG852" s="37" t="s">
        <v>2761</v>
      </c>
      <c r="AH852" s="37" t="s">
        <v>2771</v>
      </c>
      <c r="AI852" s="37"/>
    </row>
    <row r="853" s="6" customFormat="1" ht="85" customHeight="1" spans="1:35">
      <c r="A853" s="36" t="s">
        <v>2710</v>
      </c>
      <c r="B853" s="37" t="s">
        <v>2774</v>
      </c>
      <c r="C853" s="37" t="s">
        <v>2775</v>
      </c>
      <c r="D853" s="37" t="s">
        <v>185</v>
      </c>
      <c r="E853" s="37" t="s">
        <v>693</v>
      </c>
      <c r="F853" s="37" t="s">
        <v>131</v>
      </c>
      <c r="G853" s="37" t="s">
        <v>230</v>
      </c>
      <c r="H853" s="37" t="s">
        <v>694</v>
      </c>
      <c r="I853" s="37"/>
      <c r="J853" s="37">
        <v>80</v>
      </c>
      <c r="K853" s="37">
        <v>80</v>
      </c>
      <c r="L853" s="37">
        <v>80</v>
      </c>
      <c r="M853" s="37"/>
      <c r="N853" s="37"/>
      <c r="O853" s="37"/>
      <c r="P853" s="37"/>
      <c r="Q853" s="37"/>
      <c r="R853" s="37"/>
      <c r="S853" s="37"/>
      <c r="T853" s="37"/>
      <c r="U853" s="37"/>
      <c r="V853" s="37"/>
      <c r="W853" s="37"/>
      <c r="X853" s="37" t="s">
        <v>128</v>
      </c>
      <c r="Y853" s="37" t="s">
        <v>110</v>
      </c>
      <c r="Z853" s="37" t="s">
        <v>110</v>
      </c>
      <c r="AA853" s="37" t="s">
        <v>129</v>
      </c>
      <c r="AB853" s="37" t="s">
        <v>129</v>
      </c>
      <c r="AC853" s="37" t="s">
        <v>129</v>
      </c>
      <c r="AD853" s="37">
        <v>61</v>
      </c>
      <c r="AE853" s="37">
        <v>181</v>
      </c>
      <c r="AF853" s="37">
        <v>1579</v>
      </c>
      <c r="AG853" s="37" t="s">
        <v>2761</v>
      </c>
      <c r="AH853" s="37" t="s">
        <v>2771</v>
      </c>
      <c r="AI853" s="37"/>
    </row>
    <row r="854" s="7" customFormat="1" ht="60" customHeight="1" spans="1:41">
      <c r="A854" s="36" t="s">
        <v>2710</v>
      </c>
      <c r="B854" s="49" t="s">
        <v>2776</v>
      </c>
      <c r="C854" s="49" t="s">
        <v>2777</v>
      </c>
      <c r="D854" s="37" t="s">
        <v>161</v>
      </c>
      <c r="E854" s="37" t="s">
        <v>436</v>
      </c>
      <c r="F854" s="37" t="s">
        <v>131</v>
      </c>
      <c r="G854" s="37" t="s">
        <v>230</v>
      </c>
      <c r="H854" s="37" t="s">
        <v>437</v>
      </c>
      <c r="I854" s="37"/>
      <c r="J854" s="37">
        <v>25</v>
      </c>
      <c r="K854" s="37"/>
      <c r="L854" s="37"/>
      <c r="M854" s="37"/>
      <c r="N854" s="37"/>
      <c r="O854" s="37"/>
      <c r="P854" s="37">
        <v>25</v>
      </c>
      <c r="Q854" s="37"/>
      <c r="R854" s="37"/>
      <c r="S854" s="37"/>
      <c r="T854" s="37"/>
      <c r="U854" s="37"/>
      <c r="V854" s="37"/>
      <c r="W854" s="37"/>
      <c r="X854" s="37" t="s">
        <v>128</v>
      </c>
      <c r="Y854" s="37" t="s">
        <v>110</v>
      </c>
      <c r="Z854" s="37" t="s">
        <v>129</v>
      </c>
      <c r="AA854" s="37" t="s">
        <v>129</v>
      </c>
      <c r="AB854" s="37" t="s">
        <v>129</v>
      </c>
      <c r="AC854" s="37" t="s">
        <v>129</v>
      </c>
      <c r="AD854" s="37">
        <v>5</v>
      </c>
      <c r="AE854" s="37">
        <v>17</v>
      </c>
      <c r="AF854" s="37">
        <v>50</v>
      </c>
      <c r="AG854" s="37" t="s">
        <v>2778</v>
      </c>
      <c r="AH854" s="37" t="s">
        <v>2779</v>
      </c>
      <c r="AI854" s="37"/>
      <c r="AJ854" s="65"/>
      <c r="AK854" s="37"/>
      <c r="AL854" s="37"/>
      <c r="AM854" s="37"/>
      <c r="AN854" s="37"/>
      <c r="AO854" s="37"/>
    </row>
    <row r="855" s="7" customFormat="1" ht="60" customHeight="1" spans="1:41">
      <c r="A855" s="36" t="s">
        <v>2710</v>
      </c>
      <c r="B855" s="49" t="s">
        <v>2780</v>
      </c>
      <c r="C855" s="49" t="s">
        <v>2781</v>
      </c>
      <c r="D855" s="37" t="s">
        <v>161</v>
      </c>
      <c r="E855" s="37" t="s">
        <v>419</v>
      </c>
      <c r="F855" s="37" t="s">
        <v>131</v>
      </c>
      <c r="G855" s="37" t="s">
        <v>230</v>
      </c>
      <c r="H855" s="37" t="s">
        <v>2782</v>
      </c>
      <c r="I855" s="37"/>
      <c r="J855" s="37">
        <v>20</v>
      </c>
      <c r="K855" s="37"/>
      <c r="L855" s="51"/>
      <c r="M855" s="37"/>
      <c r="N855" s="37"/>
      <c r="O855" s="37"/>
      <c r="P855" s="37">
        <v>20</v>
      </c>
      <c r="Q855" s="37"/>
      <c r="R855" s="37"/>
      <c r="S855" s="37"/>
      <c r="T855" s="37"/>
      <c r="U855" s="37"/>
      <c r="V855" s="37"/>
      <c r="W855" s="37"/>
      <c r="X855" s="37" t="s">
        <v>128</v>
      </c>
      <c r="Y855" s="37" t="s">
        <v>110</v>
      </c>
      <c r="Z855" s="37" t="s">
        <v>129</v>
      </c>
      <c r="AA855" s="37" t="s">
        <v>129</v>
      </c>
      <c r="AB855" s="37" t="s">
        <v>129</v>
      </c>
      <c r="AC855" s="37" t="s">
        <v>129</v>
      </c>
      <c r="AD855" s="37">
        <v>7</v>
      </c>
      <c r="AE855" s="37">
        <v>24</v>
      </c>
      <c r="AF855" s="37">
        <v>120</v>
      </c>
      <c r="AG855" s="37" t="s">
        <v>2783</v>
      </c>
      <c r="AH855" s="37" t="s">
        <v>2784</v>
      </c>
      <c r="AI855" s="37"/>
      <c r="AJ855" s="65"/>
      <c r="AK855" s="37"/>
      <c r="AL855" s="37"/>
      <c r="AM855" s="37"/>
      <c r="AN855" s="37"/>
      <c r="AO855" s="37"/>
    </row>
    <row r="856" s="7" customFormat="1" ht="60" customHeight="1" spans="1:41">
      <c r="A856" s="36" t="s">
        <v>2710</v>
      </c>
      <c r="B856" s="49" t="s">
        <v>2785</v>
      </c>
      <c r="C856" s="49" t="s">
        <v>2786</v>
      </c>
      <c r="D856" s="37" t="s">
        <v>161</v>
      </c>
      <c r="E856" s="37" t="s">
        <v>419</v>
      </c>
      <c r="F856" s="37" t="s">
        <v>131</v>
      </c>
      <c r="G856" s="37" t="s">
        <v>230</v>
      </c>
      <c r="H856" s="37" t="s">
        <v>2782</v>
      </c>
      <c r="I856" s="37"/>
      <c r="J856" s="37">
        <v>25</v>
      </c>
      <c r="K856" s="37"/>
      <c r="L856" s="37"/>
      <c r="M856" s="37"/>
      <c r="N856" s="37"/>
      <c r="O856" s="37"/>
      <c r="P856" s="37">
        <v>25</v>
      </c>
      <c r="Q856" s="37"/>
      <c r="R856" s="37"/>
      <c r="S856" s="37"/>
      <c r="T856" s="37"/>
      <c r="U856" s="37"/>
      <c r="V856" s="37"/>
      <c r="W856" s="37"/>
      <c r="X856" s="37" t="s">
        <v>128</v>
      </c>
      <c r="Y856" s="37" t="s">
        <v>110</v>
      </c>
      <c r="Z856" s="37" t="s">
        <v>129</v>
      </c>
      <c r="AA856" s="37" t="s">
        <v>129</v>
      </c>
      <c r="AB856" s="37" t="s">
        <v>129</v>
      </c>
      <c r="AC856" s="37" t="s">
        <v>129</v>
      </c>
      <c r="AD856" s="37">
        <v>3</v>
      </c>
      <c r="AE856" s="37">
        <v>11</v>
      </c>
      <c r="AF856" s="37">
        <v>22</v>
      </c>
      <c r="AG856" s="37" t="s">
        <v>2675</v>
      </c>
      <c r="AH856" s="37" t="s">
        <v>2787</v>
      </c>
      <c r="AI856" s="37"/>
      <c r="AJ856" s="65"/>
      <c r="AK856" s="37"/>
      <c r="AL856" s="37"/>
      <c r="AM856" s="37"/>
      <c r="AN856" s="37"/>
      <c r="AO856" s="37"/>
    </row>
    <row r="857" s="7" customFormat="1" ht="60" customHeight="1" spans="1:41">
      <c r="A857" s="36" t="s">
        <v>2710</v>
      </c>
      <c r="B857" s="49" t="s">
        <v>2788</v>
      </c>
      <c r="C857" s="49" t="s">
        <v>2786</v>
      </c>
      <c r="D857" s="37" t="s">
        <v>161</v>
      </c>
      <c r="E857" s="37" t="s">
        <v>715</v>
      </c>
      <c r="F857" s="37" t="s">
        <v>131</v>
      </c>
      <c r="G857" s="37" t="s">
        <v>230</v>
      </c>
      <c r="H857" s="37" t="s">
        <v>716</v>
      </c>
      <c r="I857" s="37"/>
      <c r="J857" s="37">
        <v>25</v>
      </c>
      <c r="K857" s="37"/>
      <c r="L857" s="37"/>
      <c r="M857" s="37"/>
      <c r="N857" s="37"/>
      <c r="O857" s="37"/>
      <c r="P857" s="37">
        <v>25</v>
      </c>
      <c r="Q857" s="37"/>
      <c r="R857" s="37"/>
      <c r="S857" s="37"/>
      <c r="T857" s="37"/>
      <c r="U857" s="37"/>
      <c r="V857" s="37"/>
      <c r="W857" s="37"/>
      <c r="X857" s="37" t="s">
        <v>128</v>
      </c>
      <c r="Y857" s="37" t="s">
        <v>110</v>
      </c>
      <c r="Z857" s="37" t="s">
        <v>129</v>
      </c>
      <c r="AA857" s="37" t="s">
        <v>129</v>
      </c>
      <c r="AB857" s="37" t="s">
        <v>129</v>
      </c>
      <c r="AC857" s="37" t="s">
        <v>129</v>
      </c>
      <c r="AD857" s="37">
        <v>4</v>
      </c>
      <c r="AE857" s="37">
        <v>10</v>
      </c>
      <c r="AF857" s="37">
        <v>110</v>
      </c>
      <c r="AG857" s="37" t="s">
        <v>2783</v>
      </c>
      <c r="AH857" s="37" t="s">
        <v>2789</v>
      </c>
      <c r="AI857" s="37"/>
      <c r="AJ857" s="65"/>
      <c r="AK857" s="37"/>
      <c r="AL857" s="37"/>
      <c r="AM857" s="37"/>
      <c r="AN857" s="37"/>
      <c r="AO857" s="37"/>
    </row>
    <row r="858" s="7" customFormat="1" ht="60" customHeight="1" spans="1:41">
      <c r="A858" s="36" t="s">
        <v>2710</v>
      </c>
      <c r="B858" s="49" t="s">
        <v>2790</v>
      </c>
      <c r="C858" s="49" t="s">
        <v>2786</v>
      </c>
      <c r="D858" s="37" t="s">
        <v>161</v>
      </c>
      <c r="E858" s="37" t="s">
        <v>720</v>
      </c>
      <c r="F858" s="37" t="s">
        <v>131</v>
      </c>
      <c r="G858" s="37" t="s">
        <v>230</v>
      </c>
      <c r="H858" s="37" t="s">
        <v>721</v>
      </c>
      <c r="I858" s="37"/>
      <c r="J858" s="37">
        <v>25</v>
      </c>
      <c r="K858" s="37"/>
      <c r="L858" s="37"/>
      <c r="M858" s="37"/>
      <c r="N858" s="37"/>
      <c r="O858" s="37"/>
      <c r="P858" s="37">
        <v>25</v>
      </c>
      <c r="Q858" s="37"/>
      <c r="R858" s="37"/>
      <c r="S858" s="37"/>
      <c r="T858" s="37"/>
      <c r="U858" s="37"/>
      <c r="V858" s="37"/>
      <c r="W858" s="37"/>
      <c r="X858" s="37" t="s">
        <v>128</v>
      </c>
      <c r="Y858" s="37" t="s">
        <v>110</v>
      </c>
      <c r="Z858" s="37" t="s">
        <v>129</v>
      </c>
      <c r="AA858" s="37" t="s">
        <v>129</v>
      </c>
      <c r="AB858" s="37" t="s">
        <v>129</v>
      </c>
      <c r="AC858" s="37" t="s">
        <v>129</v>
      </c>
      <c r="AD858" s="37">
        <v>17</v>
      </c>
      <c r="AE858" s="37">
        <v>55</v>
      </c>
      <c r="AF858" s="37">
        <v>410</v>
      </c>
      <c r="AG858" s="37" t="s">
        <v>2783</v>
      </c>
      <c r="AH858" s="37" t="s">
        <v>2791</v>
      </c>
      <c r="AI858" s="37"/>
      <c r="AJ858" s="65"/>
      <c r="AK858" s="37"/>
      <c r="AL858" s="37"/>
      <c r="AM858" s="37"/>
      <c r="AN858" s="37"/>
      <c r="AO858" s="37"/>
    </row>
    <row r="859" s="7" customFormat="1" ht="60" customHeight="1" spans="1:41">
      <c r="A859" s="36" t="s">
        <v>2710</v>
      </c>
      <c r="B859" s="49" t="s">
        <v>2792</v>
      </c>
      <c r="C859" s="49" t="s">
        <v>2793</v>
      </c>
      <c r="D859" s="37" t="s">
        <v>161</v>
      </c>
      <c r="E859" s="37" t="s">
        <v>162</v>
      </c>
      <c r="F859" s="37" t="s">
        <v>131</v>
      </c>
      <c r="G859" s="37" t="s">
        <v>230</v>
      </c>
      <c r="H859" s="37" t="s">
        <v>413</v>
      </c>
      <c r="I859" s="37"/>
      <c r="J859" s="37">
        <v>35</v>
      </c>
      <c r="K859" s="37"/>
      <c r="L859" s="37"/>
      <c r="M859" s="37"/>
      <c r="N859" s="37"/>
      <c r="O859" s="37"/>
      <c r="P859" s="37">
        <v>35</v>
      </c>
      <c r="Q859" s="37"/>
      <c r="R859" s="37"/>
      <c r="S859" s="37"/>
      <c r="T859" s="37"/>
      <c r="U859" s="37"/>
      <c r="V859" s="37"/>
      <c r="W859" s="37"/>
      <c r="X859" s="37" t="s">
        <v>128</v>
      </c>
      <c r="Y859" s="37" t="s">
        <v>110</v>
      </c>
      <c r="Z859" s="37" t="s">
        <v>129</v>
      </c>
      <c r="AA859" s="37" t="s">
        <v>129</v>
      </c>
      <c r="AB859" s="37" t="s">
        <v>129</v>
      </c>
      <c r="AC859" s="37" t="s">
        <v>129</v>
      </c>
      <c r="AD859" s="37">
        <v>4</v>
      </c>
      <c r="AE859" s="37">
        <v>15</v>
      </c>
      <c r="AF859" s="37">
        <v>24</v>
      </c>
      <c r="AG859" s="37" t="s">
        <v>2794</v>
      </c>
      <c r="AH859" s="37" t="s">
        <v>2789</v>
      </c>
      <c r="AI859" s="37"/>
      <c r="AJ859" s="65"/>
      <c r="AK859" s="37"/>
      <c r="AL859" s="37"/>
      <c r="AM859" s="37"/>
      <c r="AN859" s="37"/>
      <c r="AO859" s="37"/>
    </row>
    <row r="860" s="7" customFormat="1" ht="60" customHeight="1" spans="1:41">
      <c r="A860" s="36" t="s">
        <v>2710</v>
      </c>
      <c r="B860" s="49" t="s">
        <v>2795</v>
      </c>
      <c r="C860" s="49" t="s">
        <v>2793</v>
      </c>
      <c r="D860" s="37" t="s">
        <v>161</v>
      </c>
      <c r="E860" s="37" t="s">
        <v>162</v>
      </c>
      <c r="F860" s="37" t="s">
        <v>131</v>
      </c>
      <c r="G860" s="37" t="s">
        <v>230</v>
      </c>
      <c r="H860" s="37" t="s">
        <v>413</v>
      </c>
      <c r="I860" s="37"/>
      <c r="J860" s="37">
        <v>35</v>
      </c>
      <c r="K860" s="37"/>
      <c r="L860" s="37"/>
      <c r="M860" s="37"/>
      <c r="N860" s="37"/>
      <c r="O860" s="37"/>
      <c r="P860" s="37">
        <v>35</v>
      </c>
      <c r="Q860" s="37"/>
      <c r="R860" s="37"/>
      <c r="S860" s="37"/>
      <c r="T860" s="37"/>
      <c r="U860" s="37"/>
      <c r="V860" s="37"/>
      <c r="W860" s="37"/>
      <c r="X860" s="37" t="s">
        <v>128</v>
      </c>
      <c r="Y860" s="37" t="s">
        <v>110</v>
      </c>
      <c r="Z860" s="37" t="s">
        <v>129</v>
      </c>
      <c r="AA860" s="37" t="s">
        <v>129</v>
      </c>
      <c r="AB860" s="37" t="s">
        <v>129</v>
      </c>
      <c r="AC860" s="37" t="s">
        <v>129</v>
      </c>
      <c r="AD860" s="37">
        <v>3</v>
      </c>
      <c r="AE860" s="37">
        <v>11</v>
      </c>
      <c r="AF860" s="37">
        <v>40</v>
      </c>
      <c r="AG860" s="37" t="s">
        <v>2796</v>
      </c>
      <c r="AH860" s="37" t="s">
        <v>2787</v>
      </c>
      <c r="AI860" s="37"/>
      <c r="AJ860" s="65"/>
      <c r="AK860" s="37"/>
      <c r="AL860" s="37"/>
      <c r="AM860" s="37"/>
      <c r="AN860" s="37"/>
      <c r="AO860" s="37"/>
    </row>
    <row r="861" s="7" customFormat="1" ht="60" customHeight="1" spans="1:41">
      <c r="A861" s="36" t="s">
        <v>2710</v>
      </c>
      <c r="B861" s="49" t="s">
        <v>2797</v>
      </c>
      <c r="C861" s="49" t="s">
        <v>2793</v>
      </c>
      <c r="D861" s="37" t="s">
        <v>161</v>
      </c>
      <c r="E861" s="37" t="s">
        <v>730</v>
      </c>
      <c r="F861" s="37" t="s">
        <v>131</v>
      </c>
      <c r="G861" s="37" t="s">
        <v>230</v>
      </c>
      <c r="H861" s="37" t="s">
        <v>731</v>
      </c>
      <c r="I861" s="37"/>
      <c r="J861" s="37">
        <v>35</v>
      </c>
      <c r="K861" s="37">
        <v>35</v>
      </c>
      <c r="L861" s="37">
        <v>35</v>
      </c>
      <c r="M861" s="37"/>
      <c r="N861" s="37"/>
      <c r="O861" s="37"/>
      <c r="P861" s="37"/>
      <c r="Q861" s="37"/>
      <c r="R861" s="37"/>
      <c r="S861" s="37"/>
      <c r="T861" s="37"/>
      <c r="U861" s="37"/>
      <c r="V861" s="37"/>
      <c r="W861" s="37"/>
      <c r="X861" s="37" t="s">
        <v>128</v>
      </c>
      <c r="Y861" s="37" t="s">
        <v>110</v>
      </c>
      <c r="Z861" s="37" t="s">
        <v>129</v>
      </c>
      <c r="AA861" s="37" t="s">
        <v>129</v>
      </c>
      <c r="AB861" s="37" t="s">
        <v>129</v>
      </c>
      <c r="AC861" s="37" t="s">
        <v>129</v>
      </c>
      <c r="AD861" s="37">
        <v>7</v>
      </c>
      <c r="AE861" s="37">
        <v>21</v>
      </c>
      <c r="AF861" s="37">
        <v>65</v>
      </c>
      <c r="AG861" s="37" t="s">
        <v>2778</v>
      </c>
      <c r="AH861" s="37" t="s">
        <v>2798</v>
      </c>
      <c r="AI861" s="37"/>
      <c r="AJ861" s="65"/>
      <c r="AK861" s="37"/>
      <c r="AL861" s="37"/>
      <c r="AM861" s="37"/>
      <c r="AN861" s="37"/>
      <c r="AO861" s="37"/>
    </row>
    <row r="862" s="7" customFormat="1" ht="60" customHeight="1" spans="1:41">
      <c r="A862" s="36" t="s">
        <v>2710</v>
      </c>
      <c r="B862" s="49" t="s">
        <v>2799</v>
      </c>
      <c r="C862" s="49" t="s">
        <v>2800</v>
      </c>
      <c r="D862" s="37" t="s">
        <v>161</v>
      </c>
      <c r="E862" s="37" t="s">
        <v>730</v>
      </c>
      <c r="F862" s="37" t="s">
        <v>131</v>
      </c>
      <c r="G862" s="37" t="s">
        <v>230</v>
      </c>
      <c r="H862" s="37" t="s">
        <v>731</v>
      </c>
      <c r="I862" s="37"/>
      <c r="J862" s="37">
        <v>60</v>
      </c>
      <c r="K862" s="37">
        <v>60</v>
      </c>
      <c r="L862" s="37"/>
      <c r="M862" s="37">
        <v>60</v>
      </c>
      <c r="N862" s="37"/>
      <c r="O862" s="37"/>
      <c r="P862" s="37"/>
      <c r="Q862" s="37"/>
      <c r="R862" s="37"/>
      <c r="S862" s="37"/>
      <c r="T862" s="37"/>
      <c r="U862" s="37"/>
      <c r="V862" s="37"/>
      <c r="W862" s="37"/>
      <c r="X862" s="37" t="s">
        <v>128</v>
      </c>
      <c r="Y862" s="37" t="s">
        <v>110</v>
      </c>
      <c r="Z862" s="37" t="s">
        <v>129</v>
      </c>
      <c r="AA862" s="37" t="s">
        <v>129</v>
      </c>
      <c r="AB862" s="37" t="s">
        <v>129</v>
      </c>
      <c r="AC862" s="37" t="s">
        <v>129</v>
      </c>
      <c r="AD862" s="37">
        <v>35</v>
      </c>
      <c r="AE862" s="37">
        <v>120</v>
      </c>
      <c r="AF862" s="37">
        <v>120</v>
      </c>
      <c r="AG862" s="37" t="s">
        <v>2801</v>
      </c>
      <c r="AH862" s="37" t="s">
        <v>2802</v>
      </c>
      <c r="AI862" s="37"/>
      <c r="AJ862" s="65"/>
      <c r="AK862" s="37"/>
      <c r="AL862" s="37"/>
      <c r="AM862" s="37"/>
      <c r="AN862" s="37"/>
      <c r="AO862" s="37"/>
    </row>
    <row r="863" s="7" customFormat="1" ht="60" customHeight="1" spans="1:41">
      <c r="A863" s="36" t="s">
        <v>2710</v>
      </c>
      <c r="B863" s="87" t="s">
        <v>2803</v>
      </c>
      <c r="C863" s="80" t="s">
        <v>2804</v>
      </c>
      <c r="D863" s="87" t="s">
        <v>136</v>
      </c>
      <c r="E863" s="87" t="s">
        <v>441</v>
      </c>
      <c r="F863" s="80" t="s">
        <v>131</v>
      </c>
      <c r="G863" s="88" t="s">
        <v>230</v>
      </c>
      <c r="H863" s="88" t="s">
        <v>469</v>
      </c>
      <c r="I863" s="80"/>
      <c r="J863" s="119">
        <v>36</v>
      </c>
      <c r="K863" s="119">
        <v>36</v>
      </c>
      <c r="L863" s="119">
        <v>36</v>
      </c>
      <c r="M863" s="119"/>
      <c r="N863" s="119"/>
      <c r="O863" s="119"/>
      <c r="P863" s="119"/>
      <c r="Q863" s="119"/>
      <c r="R863" s="119"/>
      <c r="S863" s="119"/>
      <c r="T863" s="119"/>
      <c r="U863" s="119"/>
      <c r="V863" s="88"/>
      <c r="W863" s="88"/>
      <c r="X863" s="36" t="s">
        <v>109</v>
      </c>
      <c r="Y863" s="37" t="s">
        <v>110</v>
      </c>
      <c r="Z863" s="37" t="s">
        <v>110</v>
      </c>
      <c r="AA863" s="37" t="s">
        <v>129</v>
      </c>
      <c r="AB863" s="37" t="s">
        <v>129</v>
      </c>
      <c r="AC863" s="37" t="s">
        <v>129</v>
      </c>
      <c r="AD863" s="81">
        <v>85</v>
      </c>
      <c r="AE863" s="81">
        <v>325</v>
      </c>
      <c r="AF863" s="81">
        <v>1194</v>
      </c>
      <c r="AG863" s="37" t="s">
        <v>753</v>
      </c>
      <c r="AH863" s="37" t="s">
        <v>2805</v>
      </c>
      <c r="AI863" s="81"/>
      <c r="AJ863" s="132"/>
      <c r="AK863" s="81"/>
      <c r="AL863" s="81"/>
      <c r="AM863" s="81"/>
      <c r="AN863" s="81"/>
      <c r="AO863" s="81"/>
    </row>
    <row r="864" s="7" customFormat="1" ht="60" customHeight="1" spans="1:41">
      <c r="A864" s="36" t="s">
        <v>2710</v>
      </c>
      <c r="B864" s="37" t="s">
        <v>2806</v>
      </c>
      <c r="C864" s="37" t="s">
        <v>2807</v>
      </c>
      <c r="D864" s="37" t="s">
        <v>136</v>
      </c>
      <c r="E864" s="37" t="s">
        <v>173</v>
      </c>
      <c r="F864" s="80" t="s">
        <v>131</v>
      </c>
      <c r="G864" s="88" t="s">
        <v>230</v>
      </c>
      <c r="H864" s="37" t="s">
        <v>479</v>
      </c>
      <c r="I864" s="51"/>
      <c r="J864" s="37">
        <v>60</v>
      </c>
      <c r="K864" s="37">
        <v>60</v>
      </c>
      <c r="L864" s="37">
        <v>60</v>
      </c>
      <c r="M864" s="37"/>
      <c r="N864" s="37"/>
      <c r="O864" s="37"/>
      <c r="P864" s="37"/>
      <c r="Q864" s="37"/>
      <c r="R864" s="37"/>
      <c r="S864" s="37"/>
      <c r="T864" s="37"/>
      <c r="U864" s="36"/>
      <c r="V864" s="36"/>
      <c r="W864" s="36"/>
      <c r="X864" s="36" t="s">
        <v>109</v>
      </c>
      <c r="Y864" s="37" t="s">
        <v>110</v>
      </c>
      <c r="Z864" s="37" t="s">
        <v>110</v>
      </c>
      <c r="AA864" s="37" t="s">
        <v>129</v>
      </c>
      <c r="AB864" s="37" t="s">
        <v>129</v>
      </c>
      <c r="AC864" s="37" t="s">
        <v>129</v>
      </c>
      <c r="AD864" s="37">
        <v>13</v>
      </c>
      <c r="AE864" s="37">
        <v>50</v>
      </c>
      <c r="AF864" s="37">
        <v>100</v>
      </c>
      <c r="AG864" s="37" t="s">
        <v>753</v>
      </c>
      <c r="AH864" s="37" t="s">
        <v>2805</v>
      </c>
      <c r="AI864" s="37"/>
      <c r="AJ864" s="65"/>
      <c r="AK864" s="37"/>
      <c r="AL864" s="37"/>
      <c r="AM864" s="37"/>
      <c r="AN864" s="37"/>
      <c r="AO864" s="37"/>
    </row>
    <row r="865" s="7" customFormat="1" ht="60" customHeight="1" spans="1:41">
      <c r="A865" s="36" t="s">
        <v>2710</v>
      </c>
      <c r="B865" s="37" t="s">
        <v>2808</v>
      </c>
      <c r="C865" s="37" t="s">
        <v>2809</v>
      </c>
      <c r="D865" s="37" t="s">
        <v>136</v>
      </c>
      <c r="E865" s="37" t="s">
        <v>173</v>
      </c>
      <c r="F865" s="80" t="s">
        <v>131</v>
      </c>
      <c r="G865" s="88" t="s">
        <v>230</v>
      </c>
      <c r="H865" s="37" t="s">
        <v>479</v>
      </c>
      <c r="I865" s="51"/>
      <c r="J865" s="37">
        <v>80</v>
      </c>
      <c r="K865" s="37">
        <v>80</v>
      </c>
      <c r="L865" s="37">
        <v>80</v>
      </c>
      <c r="M865" s="37"/>
      <c r="N865" s="37"/>
      <c r="O865" s="37"/>
      <c r="P865" s="37"/>
      <c r="Q865" s="37"/>
      <c r="R865" s="37"/>
      <c r="S865" s="37"/>
      <c r="T865" s="37"/>
      <c r="U865" s="119"/>
      <c r="V865" s="88"/>
      <c r="W865" s="88"/>
      <c r="X865" s="36" t="s">
        <v>109</v>
      </c>
      <c r="Y865" s="37" t="s">
        <v>110</v>
      </c>
      <c r="Z865" s="37" t="s">
        <v>110</v>
      </c>
      <c r="AA865" s="37" t="s">
        <v>129</v>
      </c>
      <c r="AB865" s="37" t="s">
        <v>129</v>
      </c>
      <c r="AC865" s="37" t="s">
        <v>129</v>
      </c>
      <c r="AD865" s="37">
        <v>41</v>
      </c>
      <c r="AE865" s="37">
        <v>160</v>
      </c>
      <c r="AF865" s="37">
        <v>200</v>
      </c>
      <c r="AG865" s="37" t="s">
        <v>753</v>
      </c>
      <c r="AH865" s="37" t="s">
        <v>2805</v>
      </c>
      <c r="AI865" s="81"/>
      <c r="AJ865" s="132"/>
      <c r="AK865" s="81"/>
      <c r="AL865" s="81"/>
      <c r="AM865" s="81"/>
      <c r="AN865" s="81"/>
      <c r="AO865" s="81"/>
    </row>
    <row r="866" s="7" customFormat="1" ht="60" customHeight="1" spans="1:41">
      <c r="A866" s="36" t="s">
        <v>2710</v>
      </c>
      <c r="B866" s="36" t="s">
        <v>2810</v>
      </c>
      <c r="C866" s="36" t="s">
        <v>2811</v>
      </c>
      <c r="D866" s="36" t="s">
        <v>136</v>
      </c>
      <c r="E866" s="36" t="s">
        <v>167</v>
      </c>
      <c r="F866" s="80" t="s">
        <v>131</v>
      </c>
      <c r="G866" s="88" t="s">
        <v>230</v>
      </c>
      <c r="H866" s="36" t="s">
        <v>2812</v>
      </c>
      <c r="I866" s="51"/>
      <c r="J866" s="51">
        <v>30</v>
      </c>
      <c r="K866" s="51">
        <v>30</v>
      </c>
      <c r="L866" s="51">
        <v>30</v>
      </c>
      <c r="M866" s="36"/>
      <c r="N866" s="36"/>
      <c r="O866" s="36"/>
      <c r="P866" s="36"/>
      <c r="Q866" s="36"/>
      <c r="R866" s="36"/>
      <c r="S866" s="36"/>
      <c r="T866" s="36"/>
      <c r="U866" s="36"/>
      <c r="V866" s="36"/>
      <c r="W866" s="36"/>
      <c r="X866" s="36" t="s">
        <v>109</v>
      </c>
      <c r="Y866" s="37" t="s">
        <v>110</v>
      </c>
      <c r="Z866" s="37" t="s">
        <v>110</v>
      </c>
      <c r="AA866" s="37" t="s">
        <v>129</v>
      </c>
      <c r="AB866" s="37" t="s">
        <v>129</v>
      </c>
      <c r="AC866" s="37" t="s">
        <v>129</v>
      </c>
      <c r="AD866" s="37">
        <v>20</v>
      </c>
      <c r="AE866" s="37">
        <v>65</v>
      </c>
      <c r="AF866" s="37">
        <v>355</v>
      </c>
      <c r="AG866" s="37" t="s">
        <v>753</v>
      </c>
      <c r="AH866" s="37" t="s">
        <v>2805</v>
      </c>
      <c r="AI866" s="37"/>
      <c r="AJ866" s="65"/>
      <c r="AK866" s="37"/>
      <c r="AL866" s="37"/>
      <c r="AM866" s="37"/>
      <c r="AN866" s="37"/>
      <c r="AO866" s="37"/>
    </row>
    <row r="867" s="7" customFormat="1" ht="60" customHeight="1" spans="1:41">
      <c r="A867" s="36" t="s">
        <v>2710</v>
      </c>
      <c r="B867" s="87" t="s">
        <v>2813</v>
      </c>
      <c r="C867" s="37" t="s">
        <v>2814</v>
      </c>
      <c r="D867" s="87" t="s">
        <v>136</v>
      </c>
      <c r="E867" s="87" t="s">
        <v>519</v>
      </c>
      <c r="F867" s="80" t="s">
        <v>131</v>
      </c>
      <c r="G867" s="88" t="s">
        <v>230</v>
      </c>
      <c r="H867" s="88" t="s">
        <v>1307</v>
      </c>
      <c r="I867" s="80"/>
      <c r="J867" s="119">
        <v>40</v>
      </c>
      <c r="K867" s="119">
        <v>40</v>
      </c>
      <c r="L867" s="119"/>
      <c r="M867" s="119">
        <v>40</v>
      </c>
      <c r="N867" s="119"/>
      <c r="O867" s="119"/>
      <c r="P867" s="119"/>
      <c r="Q867" s="119"/>
      <c r="R867" s="119"/>
      <c r="S867" s="119"/>
      <c r="T867" s="119"/>
      <c r="U867" s="119"/>
      <c r="V867" s="88"/>
      <c r="W867" s="88"/>
      <c r="X867" s="36" t="s">
        <v>109</v>
      </c>
      <c r="Y867" s="37" t="s">
        <v>110</v>
      </c>
      <c r="Z867" s="37" t="s">
        <v>110</v>
      </c>
      <c r="AA867" s="37" t="s">
        <v>129</v>
      </c>
      <c r="AB867" s="37" t="s">
        <v>129</v>
      </c>
      <c r="AC867" s="37" t="s">
        <v>129</v>
      </c>
      <c r="AD867" s="81">
        <v>25</v>
      </c>
      <c r="AE867" s="81">
        <v>75</v>
      </c>
      <c r="AF867" s="81">
        <v>75</v>
      </c>
      <c r="AG867" s="37" t="s">
        <v>753</v>
      </c>
      <c r="AH867" s="37" t="s">
        <v>2805</v>
      </c>
      <c r="AI867" s="81"/>
      <c r="AJ867" s="132"/>
      <c r="AK867" s="81"/>
      <c r="AL867" s="81"/>
      <c r="AM867" s="81"/>
      <c r="AN867" s="81"/>
      <c r="AO867" s="81"/>
    </row>
    <row r="868" s="18" customFormat="1" ht="60" customHeight="1" spans="1:16375">
      <c r="A868" s="36" t="s">
        <v>2710</v>
      </c>
      <c r="B868" s="37" t="s">
        <v>2815</v>
      </c>
      <c r="C868" s="37" t="s">
        <v>2816</v>
      </c>
      <c r="D868" s="37" t="s">
        <v>136</v>
      </c>
      <c r="E868" s="37" t="s">
        <v>531</v>
      </c>
      <c r="F868" s="37" t="s">
        <v>127</v>
      </c>
      <c r="G868" s="36" t="s">
        <v>230</v>
      </c>
      <c r="H868" s="37" t="s">
        <v>2817</v>
      </c>
      <c r="I868" s="37"/>
      <c r="J868" s="37">
        <v>90</v>
      </c>
      <c r="K868" s="37">
        <v>90</v>
      </c>
      <c r="L868" s="37">
        <v>90</v>
      </c>
      <c r="M868" s="37"/>
      <c r="N868" s="37"/>
      <c r="O868" s="37"/>
      <c r="P868" s="37"/>
      <c r="Q868" s="37"/>
      <c r="R868" s="37"/>
      <c r="S868" s="37"/>
      <c r="T868" s="37"/>
      <c r="U868" s="37"/>
      <c r="V868" s="37"/>
      <c r="W868" s="37"/>
      <c r="X868" s="37" t="s">
        <v>109</v>
      </c>
      <c r="Y868" s="37" t="s">
        <v>110</v>
      </c>
      <c r="Z868" s="37" t="s">
        <v>110</v>
      </c>
      <c r="AA868" s="37" t="s">
        <v>129</v>
      </c>
      <c r="AB868" s="37" t="s">
        <v>129</v>
      </c>
      <c r="AC868" s="37" t="s">
        <v>129</v>
      </c>
      <c r="AD868" s="37">
        <v>9</v>
      </c>
      <c r="AE868" s="37">
        <v>41</v>
      </c>
      <c r="AF868" s="37">
        <v>212</v>
      </c>
      <c r="AG868" s="37" t="s">
        <v>2818</v>
      </c>
      <c r="AH868" s="37" t="s">
        <v>2819</v>
      </c>
      <c r="AI868" s="37" t="s">
        <v>2820</v>
      </c>
      <c r="XEP868" s="7"/>
      <c r="XEQ868" s="7"/>
      <c r="XER868" s="7"/>
      <c r="XES868" s="7"/>
      <c r="XET868" s="7"/>
      <c r="XEU868" s="7"/>
    </row>
    <row r="869" s="7" customFormat="1" ht="60" customHeight="1" spans="1:41">
      <c r="A869" s="36" t="s">
        <v>2710</v>
      </c>
      <c r="B869" s="87" t="s">
        <v>2821</v>
      </c>
      <c r="C869" s="37" t="s">
        <v>2822</v>
      </c>
      <c r="D869" s="87" t="s">
        <v>136</v>
      </c>
      <c r="E869" s="87" t="s">
        <v>137</v>
      </c>
      <c r="F869" s="80" t="s">
        <v>131</v>
      </c>
      <c r="G869" s="88" t="s">
        <v>230</v>
      </c>
      <c r="H869" s="88" t="s">
        <v>761</v>
      </c>
      <c r="I869" s="80"/>
      <c r="J869" s="119">
        <v>100</v>
      </c>
      <c r="K869" s="119">
        <v>100</v>
      </c>
      <c r="L869" s="119"/>
      <c r="M869" s="119">
        <v>100</v>
      </c>
      <c r="N869" s="119"/>
      <c r="O869" s="119"/>
      <c r="P869" s="119"/>
      <c r="Q869" s="119"/>
      <c r="R869" s="119"/>
      <c r="S869" s="119"/>
      <c r="T869" s="119"/>
      <c r="U869" s="119"/>
      <c r="V869" s="88"/>
      <c r="W869" s="88"/>
      <c r="X869" s="36" t="s">
        <v>109</v>
      </c>
      <c r="Y869" s="37" t="s">
        <v>110</v>
      </c>
      <c r="Z869" s="37" t="s">
        <v>110</v>
      </c>
      <c r="AA869" s="37" t="s">
        <v>129</v>
      </c>
      <c r="AB869" s="37" t="s">
        <v>129</v>
      </c>
      <c r="AC869" s="37" t="s">
        <v>129</v>
      </c>
      <c r="AD869" s="81">
        <v>62</v>
      </c>
      <c r="AE869" s="81">
        <v>279</v>
      </c>
      <c r="AF869" s="81">
        <v>279</v>
      </c>
      <c r="AG869" s="37" t="s">
        <v>753</v>
      </c>
      <c r="AH869" s="37" t="s">
        <v>2805</v>
      </c>
      <c r="AI869" s="81"/>
      <c r="AJ869" s="132"/>
      <c r="AK869" s="81"/>
      <c r="AL869" s="81"/>
      <c r="AM869" s="81"/>
      <c r="AN869" s="81"/>
      <c r="AO869" s="81"/>
    </row>
    <row r="870" s="7" customFormat="1" ht="60" customHeight="1" spans="1:41">
      <c r="A870" s="36" t="s">
        <v>2710</v>
      </c>
      <c r="B870" s="87" t="s">
        <v>2823</v>
      </c>
      <c r="C870" s="80" t="s">
        <v>2824</v>
      </c>
      <c r="D870" s="87" t="s">
        <v>136</v>
      </c>
      <c r="E870" s="87" t="s">
        <v>137</v>
      </c>
      <c r="F870" s="80" t="s">
        <v>131</v>
      </c>
      <c r="G870" s="88" t="s">
        <v>230</v>
      </c>
      <c r="H870" s="88" t="s">
        <v>761</v>
      </c>
      <c r="I870" s="80"/>
      <c r="J870" s="119">
        <v>150</v>
      </c>
      <c r="K870" s="119">
        <v>150</v>
      </c>
      <c r="L870" s="119">
        <v>150</v>
      </c>
      <c r="M870" s="119"/>
      <c r="N870" s="119"/>
      <c r="O870" s="119"/>
      <c r="P870" s="119"/>
      <c r="Q870" s="119"/>
      <c r="R870" s="119"/>
      <c r="S870" s="119"/>
      <c r="T870" s="119"/>
      <c r="U870" s="119"/>
      <c r="V870" s="88"/>
      <c r="W870" s="88"/>
      <c r="X870" s="36" t="s">
        <v>109</v>
      </c>
      <c r="Y870" s="37" t="s">
        <v>110</v>
      </c>
      <c r="Z870" s="37" t="s">
        <v>110</v>
      </c>
      <c r="AA870" s="37" t="s">
        <v>129</v>
      </c>
      <c r="AB870" s="37" t="s">
        <v>129</v>
      </c>
      <c r="AC870" s="37" t="s">
        <v>129</v>
      </c>
      <c r="AD870" s="81">
        <v>104</v>
      </c>
      <c r="AE870" s="81">
        <v>314</v>
      </c>
      <c r="AF870" s="81">
        <v>314</v>
      </c>
      <c r="AG870" s="37" t="s">
        <v>753</v>
      </c>
      <c r="AH870" s="37" t="s">
        <v>2805</v>
      </c>
      <c r="AI870" s="81"/>
      <c r="AJ870" s="132"/>
      <c r="AK870" s="81"/>
      <c r="AL870" s="81"/>
      <c r="AM870" s="81"/>
      <c r="AN870" s="81"/>
      <c r="AO870" s="81"/>
    </row>
    <row r="871" s="7" customFormat="1" ht="60" customHeight="1" spans="1:41">
      <c r="A871" s="36" t="s">
        <v>2710</v>
      </c>
      <c r="B871" s="37" t="s">
        <v>2825</v>
      </c>
      <c r="C871" s="37" t="s">
        <v>2826</v>
      </c>
      <c r="D871" s="37" t="s">
        <v>136</v>
      </c>
      <c r="E871" s="37" t="s">
        <v>145</v>
      </c>
      <c r="F871" s="80" t="s">
        <v>131</v>
      </c>
      <c r="G871" s="88" t="s">
        <v>230</v>
      </c>
      <c r="H871" s="37" t="s">
        <v>2827</v>
      </c>
      <c r="I871" s="37"/>
      <c r="J871" s="37">
        <v>45</v>
      </c>
      <c r="K871" s="37">
        <v>45</v>
      </c>
      <c r="L871" s="37">
        <v>45</v>
      </c>
      <c r="M871" s="37"/>
      <c r="N871" s="37"/>
      <c r="O871" s="37"/>
      <c r="P871" s="37"/>
      <c r="Q871" s="37"/>
      <c r="R871" s="37"/>
      <c r="S871" s="37"/>
      <c r="T871" s="37"/>
      <c r="U871" s="37"/>
      <c r="V871" s="37"/>
      <c r="W871" s="37"/>
      <c r="X871" s="137" t="s">
        <v>109</v>
      </c>
      <c r="Y871" s="37" t="s">
        <v>110</v>
      </c>
      <c r="Z871" s="37" t="s">
        <v>110</v>
      </c>
      <c r="AA871" s="37" t="s">
        <v>129</v>
      </c>
      <c r="AB871" s="37" t="s">
        <v>129</v>
      </c>
      <c r="AC871" s="37" t="s">
        <v>129</v>
      </c>
      <c r="AD871" s="37">
        <v>156</v>
      </c>
      <c r="AE871" s="37">
        <v>495</v>
      </c>
      <c r="AF871" s="37">
        <v>2407</v>
      </c>
      <c r="AG871" s="37" t="s">
        <v>2828</v>
      </c>
      <c r="AH871" s="37" t="s">
        <v>2829</v>
      </c>
      <c r="AI871" s="37"/>
      <c r="AJ871" s="65" t="s">
        <v>2830</v>
      </c>
      <c r="AK871" s="81"/>
      <c r="AL871" s="81"/>
      <c r="AM871" s="81"/>
      <c r="AN871" s="81"/>
      <c r="AO871" s="81"/>
    </row>
    <row r="872" s="7" customFormat="1" ht="60" customHeight="1" spans="1:41">
      <c r="A872" s="36" t="s">
        <v>2710</v>
      </c>
      <c r="B872" s="37" t="s">
        <v>2831</v>
      </c>
      <c r="C872" s="37" t="s">
        <v>2832</v>
      </c>
      <c r="D872" s="37" t="s">
        <v>136</v>
      </c>
      <c r="E872" s="37" t="s">
        <v>145</v>
      </c>
      <c r="F872" s="80" t="s">
        <v>131</v>
      </c>
      <c r="G872" s="88" t="s">
        <v>230</v>
      </c>
      <c r="H872" s="37" t="s">
        <v>2827</v>
      </c>
      <c r="I872" s="37"/>
      <c r="J872" s="37">
        <v>45</v>
      </c>
      <c r="K872" s="37">
        <v>45</v>
      </c>
      <c r="L872" s="37">
        <v>45</v>
      </c>
      <c r="M872" s="37"/>
      <c r="N872" s="37"/>
      <c r="O872" s="37"/>
      <c r="P872" s="37"/>
      <c r="Q872" s="37"/>
      <c r="R872" s="37"/>
      <c r="S872" s="37"/>
      <c r="T872" s="37"/>
      <c r="U872" s="37"/>
      <c r="V872" s="37"/>
      <c r="W872" s="37"/>
      <c r="X872" s="137" t="s">
        <v>109</v>
      </c>
      <c r="Y872" s="37" t="s">
        <v>110</v>
      </c>
      <c r="Z872" s="37" t="s">
        <v>110</v>
      </c>
      <c r="AA872" s="37" t="s">
        <v>129</v>
      </c>
      <c r="AB872" s="37" t="s">
        <v>129</v>
      </c>
      <c r="AC872" s="37" t="s">
        <v>129</v>
      </c>
      <c r="AD872" s="37">
        <v>156</v>
      </c>
      <c r="AE872" s="37">
        <v>495</v>
      </c>
      <c r="AF872" s="37">
        <v>2407</v>
      </c>
      <c r="AG872" s="37" t="s">
        <v>2828</v>
      </c>
      <c r="AH872" s="37" t="s">
        <v>2829</v>
      </c>
      <c r="AI872" s="37"/>
      <c r="AJ872" s="65" t="s">
        <v>2830</v>
      </c>
      <c r="AK872" s="81"/>
      <c r="AL872" s="81"/>
      <c r="AM872" s="81"/>
      <c r="AN872" s="81"/>
      <c r="AO872" s="81"/>
    </row>
    <row r="873" s="7" customFormat="1" ht="60" customHeight="1" spans="1:41">
      <c r="A873" s="36" t="s">
        <v>2710</v>
      </c>
      <c r="B873" s="36" t="s">
        <v>2833</v>
      </c>
      <c r="C873" s="36" t="s">
        <v>2834</v>
      </c>
      <c r="D873" s="36" t="s">
        <v>136</v>
      </c>
      <c r="E873" s="36" t="s">
        <v>559</v>
      </c>
      <c r="F873" s="80" t="s">
        <v>131</v>
      </c>
      <c r="G873" s="88" t="s">
        <v>230</v>
      </c>
      <c r="H873" s="36" t="s">
        <v>764</v>
      </c>
      <c r="I873" s="51"/>
      <c r="J873" s="51">
        <v>35</v>
      </c>
      <c r="K873" s="51">
        <v>35</v>
      </c>
      <c r="L873" s="51">
        <v>35</v>
      </c>
      <c r="M873" s="36"/>
      <c r="N873" s="36"/>
      <c r="O873" s="36"/>
      <c r="P873" s="36"/>
      <c r="Q873" s="36"/>
      <c r="R873" s="36"/>
      <c r="S873" s="36"/>
      <c r="T873" s="36"/>
      <c r="U873" s="36"/>
      <c r="V873" s="36"/>
      <c r="W873" s="36"/>
      <c r="X873" s="137" t="s">
        <v>109</v>
      </c>
      <c r="Y873" s="37" t="s">
        <v>110</v>
      </c>
      <c r="Z873" s="37" t="s">
        <v>110</v>
      </c>
      <c r="AA873" s="37" t="s">
        <v>129</v>
      </c>
      <c r="AB873" s="37" t="s">
        <v>129</v>
      </c>
      <c r="AC873" s="37" t="s">
        <v>129</v>
      </c>
      <c r="AD873" s="37">
        <v>5</v>
      </c>
      <c r="AE873" s="37">
        <v>38</v>
      </c>
      <c r="AF873" s="37">
        <v>38</v>
      </c>
      <c r="AG873" s="140" t="s">
        <v>753</v>
      </c>
      <c r="AH873" s="95" t="s">
        <v>2805</v>
      </c>
      <c r="AI873" s="37"/>
      <c r="AJ873" s="65" t="s">
        <v>2830</v>
      </c>
      <c r="AK873" s="81"/>
      <c r="AL873" s="81"/>
      <c r="AM873" s="81"/>
      <c r="AN873" s="81"/>
      <c r="AO873" s="81"/>
    </row>
    <row r="874" s="7" customFormat="1" ht="60" customHeight="1" spans="1:41">
      <c r="A874" s="36" t="s">
        <v>2710</v>
      </c>
      <c r="B874" s="51" t="s">
        <v>2835</v>
      </c>
      <c r="C874" s="51" t="s">
        <v>2836</v>
      </c>
      <c r="D874" s="51" t="s">
        <v>136</v>
      </c>
      <c r="E874" s="51" t="s">
        <v>526</v>
      </c>
      <c r="F874" s="51" t="s">
        <v>131</v>
      </c>
      <c r="G874" s="51" t="s">
        <v>230</v>
      </c>
      <c r="H874" s="51" t="s">
        <v>785</v>
      </c>
      <c r="I874" s="51"/>
      <c r="J874" s="51">
        <v>22.5</v>
      </c>
      <c r="K874" s="51">
        <v>22.5</v>
      </c>
      <c r="L874" s="51">
        <v>22.5</v>
      </c>
      <c r="M874" s="51"/>
      <c r="N874" s="51"/>
      <c r="O874" s="51"/>
      <c r="P874" s="51"/>
      <c r="Q874" s="51"/>
      <c r="R874" s="51"/>
      <c r="S874" s="51"/>
      <c r="T874" s="51"/>
      <c r="U874" s="51"/>
      <c r="V874" s="51"/>
      <c r="W874" s="51"/>
      <c r="X874" s="51" t="s">
        <v>109</v>
      </c>
      <c r="Y874" s="51" t="s">
        <v>110</v>
      </c>
      <c r="Z874" s="51" t="s">
        <v>110</v>
      </c>
      <c r="AA874" s="51" t="s">
        <v>129</v>
      </c>
      <c r="AB874" s="51" t="s">
        <v>129</v>
      </c>
      <c r="AC874" s="51" t="s">
        <v>129</v>
      </c>
      <c r="AD874" s="51">
        <v>11</v>
      </c>
      <c r="AE874" s="51">
        <v>30</v>
      </c>
      <c r="AF874" s="51">
        <v>145</v>
      </c>
      <c r="AG874" s="51" t="s">
        <v>753</v>
      </c>
      <c r="AH874" s="95" t="s">
        <v>2805</v>
      </c>
      <c r="AI874" s="81"/>
      <c r="AJ874" s="65" t="s">
        <v>2830</v>
      </c>
      <c r="AK874" s="81"/>
      <c r="AL874" s="81"/>
      <c r="AM874" s="81"/>
      <c r="AN874" s="81"/>
      <c r="AO874" s="81"/>
    </row>
    <row r="875" s="7" customFormat="1" ht="60" customHeight="1" spans="1:41">
      <c r="A875" s="36" t="s">
        <v>2710</v>
      </c>
      <c r="B875" s="87" t="s">
        <v>2837</v>
      </c>
      <c r="C875" s="80" t="s">
        <v>2838</v>
      </c>
      <c r="D875" s="87" t="s">
        <v>136</v>
      </c>
      <c r="E875" s="87" t="s">
        <v>511</v>
      </c>
      <c r="F875" s="80" t="s">
        <v>131</v>
      </c>
      <c r="G875" s="88" t="s">
        <v>230</v>
      </c>
      <c r="H875" s="88" t="s">
        <v>1255</v>
      </c>
      <c r="I875" s="80"/>
      <c r="J875" s="119">
        <v>40</v>
      </c>
      <c r="K875" s="119">
        <v>40</v>
      </c>
      <c r="L875" s="119">
        <v>40</v>
      </c>
      <c r="M875" s="119"/>
      <c r="N875" s="119"/>
      <c r="O875" s="119"/>
      <c r="P875" s="119"/>
      <c r="Q875" s="119"/>
      <c r="R875" s="119"/>
      <c r="S875" s="119"/>
      <c r="T875" s="119"/>
      <c r="U875" s="119"/>
      <c r="V875" s="88"/>
      <c r="W875" s="88"/>
      <c r="X875" s="137" t="s">
        <v>109</v>
      </c>
      <c r="Y875" s="37" t="s">
        <v>110</v>
      </c>
      <c r="Z875" s="37" t="s">
        <v>110</v>
      </c>
      <c r="AA875" s="37" t="s">
        <v>129</v>
      </c>
      <c r="AB875" s="37" t="s">
        <v>129</v>
      </c>
      <c r="AC875" s="37" t="s">
        <v>129</v>
      </c>
      <c r="AD875" s="81">
        <v>25</v>
      </c>
      <c r="AE875" s="81">
        <v>76</v>
      </c>
      <c r="AF875" s="81">
        <v>153</v>
      </c>
      <c r="AG875" s="37" t="s">
        <v>753</v>
      </c>
      <c r="AH875" s="95" t="s">
        <v>2805</v>
      </c>
      <c r="AI875" s="141"/>
      <c r="AJ875" s="65" t="s">
        <v>2830</v>
      </c>
      <c r="AK875" s="81"/>
      <c r="AL875" s="81"/>
      <c r="AM875" s="81"/>
      <c r="AN875" s="81"/>
      <c r="AO875" s="81"/>
    </row>
    <row r="876" s="7" customFormat="1" ht="74" customHeight="1" spans="1:41">
      <c r="A876" s="36" t="s">
        <v>2710</v>
      </c>
      <c r="B876" s="37" t="s">
        <v>2839</v>
      </c>
      <c r="C876" s="37" t="s">
        <v>2840</v>
      </c>
      <c r="D876" s="37" t="s">
        <v>136</v>
      </c>
      <c r="E876" s="37" t="s">
        <v>458</v>
      </c>
      <c r="F876" s="37" t="s">
        <v>131</v>
      </c>
      <c r="G876" s="37" t="s">
        <v>230</v>
      </c>
      <c r="H876" s="37" t="s">
        <v>767</v>
      </c>
      <c r="I876" s="37"/>
      <c r="J876" s="37">
        <v>108</v>
      </c>
      <c r="K876" s="37">
        <v>108</v>
      </c>
      <c r="L876" s="37"/>
      <c r="M876" s="37">
        <v>108</v>
      </c>
      <c r="N876" s="37"/>
      <c r="O876" s="37"/>
      <c r="P876" s="37"/>
      <c r="Q876" s="37"/>
      <c r="R876" s="37"/>
      <c r="S876" s="37"/>
      <c r="T876" s="37"/>
      <c r="U876" s="37"/>
      <c r="V876" s="37"/>
      <c r="W876" s="37"/>
      <c r="X876" s="37" t="s">
        <v>128</v>
      </c>
      <c r="Y876" s="37" t="s">
        <v>110</v>
      </c>
      <c r="Z876" s="37" t="s">
        <v>110</v>
      </c>
      <c r="AA876" s="37" t="s">
        <v>129</v>
      </c>
      <c r="AB876" s="37" t="s">
        <v>110</v>
      </c>
      <c r="AC876" s="37" t="s">
        <v>129</v>
      </c>
      <c r="AD876" s="37">
        <v>45</v>
      </c>
      <c r="AE876" s="37">
        <v>135</v>
      </c>
      <c r="AF876" s="37">
        <v>135</v>
      </c>
      <c r="AG876" s="37" t="s">
        <v>791</v>
      </c>
      <c r="AH876" s="37" t="s">
        <v>791</v>
      </c>
      <c r="AI876" s="37"/>
      <c r="AJ876" s="65" t="s">
        <v>2830</v>
      </c>
      <c r="AK876" s="81"/>
      <c r="AL876" s="81"/>
      <c r="AM876" s="81"/>
      <c r="AN876" s="81"/>
      <c r="AO876" s="81"/>
    </row>
    <row r="877" s="7" customFormat="1" ht="74" customHeight="1" spans="1:41">
      <c r="A877" s="36" t="s">
        <v>2710</v>
      </c>
      <c r="B877" s="87" t="s">
        <v>2841</v>
      </c>
      <c r="C877" s="80" t="s">
        <v>2376</v>
      </c>
      <c r="D877" s="87" t="s">
        <v>136</v>
      </c>
      <c r="E877" s="87" t="s">
        <v>495</v>
      </c>
      <c r="F877" s="88" t="s">
        <v>131</v>
      </c>
      <c r="G877" s="88" t="s">
        <v>230</v>
      </c>
      <c r="H877" s="88" t="s">
        <v>2229</v>
      </c>
      <c r="I877" s="88"/>
      <c r="J877" s="119">
        <v>159</v>
      </c>
      <c r="K877" s="81">
        <v>159</v>
      </c>
      <c r="L877" s="81">
        <v>159</v>
      </c>
      <c r="M877" s="81"/>
      <c r="N877" s="81"/>
      <c r="O877" s="81"/>
      <c r="P877" s="119"/>
      <c r="Q877" s="81"/>
      <c r="R877" s="81"/>
      <c r="S877" s="81"/>
      <c r="T877" s="81"/>
      <c r="U877" s="81"/>
      <c r="V877" s="81"/>
      <c r="W877" s="81"/>
      <c r="X877" s="81" t="s">
        <v>128</v>
      </c>
      <c r="Y877" s="88" t="s">
        <v>110</v>
      </c>
      <c r="Z877" s="81" t="s">
        <v>110</v>
      </c>
      <c r="AA877" s="81" t="s">
        <v>129</v>
      </c>
      <c r="AB877" s="81" t="s">
        <v>129</v>
      </c>
      <c r="AC877" s="81" t="s">
        <v>129</v>
      </c>
      <c r="AD877" s="81">
        <v>141</v>
      </c>
      <c r="AE877" s="81">
        <v>464</v>
      </c>
      <c r="AF877" s="81">
        <v>464</v>
      </c>
      <c r="AG877" s="81" t="s">
        <v>2230</v>
      </c>
      <c r="AH877" s="81" t="s">
        <v>2377</v>
      </c>
      <c r="AI877" s="81"/>
      <c r="AJ877" s="65"/>
      <c r="AK877" s="81"/>
      <c r="AL877" s="81"/>
      <c r="AM877" s="81"/>
      <c r="AN877" s="81"/>
      <c r="AO877" s="81"/>
    </row>
    <row r="878" s="7" customFormat="1" ht="74" customHeight="1" spans="1:41">
      <c r="A878" s="36" t="s">
        <v>2710</v>
      </c>
      <c r="B878" s="87" t="s">
        <v>2842</v>
      </c>
      <c r="C878" s="80" t="s">
        <v>2843</v>
      </c>
      <c r="D878" s="84" t="s">
        <v>136</v>
      </c>
      <c r="E878" s="84" t="s">
        <v>542</v>
      </c>
      <c r="F878" s="80" t="s">
        <v>131</v>
      </c>
      <c r="G878" s="88" t="s">
        <v>230</v>
      </c>
      <c r="H878" s="37" t="s">
        <v>1039</v>
      </c>
      <c r="I878" s="36"/>
      <c r="J878" s="119">
        <v>50</v>
      </c>
      <c r="K878" s="119">
        <v>50</v>
      </c>
      <c r="L878" s="119"/>
      <c r="M878" s="119">
        <v>50</v>
      </c>
      <c r="N878" s="119"/>
      <c r="O878" s="119"/>
      <c r="P878" s="119"/>
      <c r="Q878" s="119"/>
      <c r="R878" s="119"/>
      <c r="S878" s="119"/>
      <c r="T878" s="119"/>
      <c r="U878" s="119"/>
      <c r="V878" s="88"/>
      <c r="W878" s="88"/>
      <c r="X878" s="137" t="s">
        <v>109</v>
      </c>
      <c r="Y878" s="37" t="s">
        <v>110</v>
      </c>
      <c r="Z878" s="37" t="s">
        <v>110</v>
      </c>
      <c r="AA878" s="37" t="s">
        <v>129</v>
      </c>
      <c r="AB878" s="37" t="s">
        <v>129</v>
      </c>
      <c r="AC878" s="37" t="s">
        <v>129</v>
      </c>
      <c r="AD878" s="81">
        <v>87</v>
      </c>
      <c r="AE878" s="81">
        <v>307</v>
      </c>
      <c r="AF878" s="81">
        <v>307</v>
      </c>
      <c r="AG878" s="37" t="s">
        <v>753</v>
      </c>
      <c r="AH878" s="95" t="s">
        <v>2805</v>
      </c>
      <c r="AI878" s="141"/>
      <c r="AJ878" s="65"/>
      <c r="AK878" s="81"/>
      <c r="AL878" s="81"/>
      <c r="AM878" s="81"/>
      <c r="AN878" s="81"/>
      <c r="AO878" s="81"/>
    </row>
    <row r="879" s="7" customFormat="1" ht="60" customHeight="1" spans="1:41">
      <c r="A879" s="36" t="s">
        <v>2710</v>
      </c>
      <c r="B879" s="49" t="s">
        <v>2673</v>
      </c>
      <c r="C879" s="49" t="s">
        <v>2844</v>
      </c>
      <c r="D879" s="37" t="s">
        <v>788</v>
      </c>
      <c r="E879" s="37" t="s">
        <v>1101</v>
      </c>
      <c r="F879" s="37" t="s">
        <v>131</v>
      </c>
      <c r="G879" s="37" t="s">
        <v>230</v>
      </c>
      <c r="H879" s="37" t="s">
        <v>1102</v>
      </c>
      <c r="I879" s="37"/>
      <c r="J879" s="37">
        <v>160</v>
      </c>
      <c r="K879" s="37">
        <v>160</v>
      </c>
      <c r="L879" s="37">
        <v>160</v>
      </c>
      <c r="M879" s="37"/>
      <c r="N879" s="37"/>
      <c r="O879" s="37"/>
      <c r="P879" s="37"/>
      <c r="Q879" s="37"/>
      <c r="R879" s="37"/>
      <c r="S879" s="37"/>
      <c r="T879" s="37"/>
      <c r="U879" s="37"/>
      <c r="V879" s="37"/>
      <c r="W879" s="37"/>
      <c r="X879" s="37" t="s">
        <v>128</v>
      </c>
      <c r="Y879" s="37" t="s">
        <v>110</v>
      </c>
      <c r="Z879" s="37" t="s">
        <v>110</v>
      </c>
      <c r="AA879" s="37" t="s">
        <v>129</v>
      </c>
      <c r="AB879" s="37" t="s">
        <v>129</v>
      </c>
      <c r="AC879" s="37" t="s">
        <v>129</v>
      </c>
      <c r="AD879" s="37">
        <v>173</v>
      </c>
      <c r="AE879" s="37">
        <v>556</v>
      </c>
      <c r="AF879" s="37">
        <v>2035</v>
      </c>
      <c r="AG879" s="37" t="s">
        <v>2675</v>
      </c>
      <c r="AH879" s="37" t="s">
        <v>2676</v>
      </c>
      <c r="AI879" s="37"/>
      <c r="AJ879" s="65"/>
      <c r="AK879" s="37"/>
      <c r="AL879" s="37"/>
      <c r="AM879" s="37"/>
      <c r="AN879" s="37"/>
      <c r="AO879" s="37"/>
    </row>
    <row r="880" s="7" customFormat="1" ht="76" customHeight="1" spans="1:41">
      <c r="A880" s="36" t="s">
        <v>2710</v>
      </c>
      <c r="B880" s="37" t="s">
        <v>2695</v>
      </c>
      <c r="C880" s="37" t="s">
        <v>2845</v>
      </c>
      <c r="D880" s="37" t="s">
        <v>788</v>
      </c>
      <c r="E880" s="37" t="s">
        <v>789</v>
      </c>
      <c r="F880" s="37" t="s">
        <v>131</v>
      </c>
      <c r="G880" s="37" t="s">
        <v>230</v>
      </c>
      <c r="H880" s="37" t="s">
        <v>1048</v>
      </c>
      <c r="I880" s="37"/>
      <c r="J880" s="37">
        <v>20</v>
      </c>
      <c r="K880" s="37">
        <v>20</v>
      </c>
      <c r="L880" s="37"/>
      <c r="M880" s="37"/>
      <c r="N880" s="37">
        <v>20</v>
      </c>
      <c r="O880" s="37"/>
      <c r="P880" s="37"/>
      <c r="Q880" s="37"/>
      <c r="R880" s="37"/>
      <c r="S880" s="37"/>
      <c r="T880" s="37"/>
      <c r="U880" s="37"/>
      <c r="V880" s="37"/>
      <c r="W880" s="37"/>
      <c r="X880" s="37" t="s">
        <v>109</v>
      </c>
      <c r="Y880" s="37" t="s">
        <v>110</v>
      </c>
      <c r="Z880" s="37" t="s">
        <v>110</v>
      </c>
      <c r="AA880" s="37" t="s">
        <v>129</v>
      </c>
      <c r="AB880" s="37" t="s">
        <v>129</v>
      </c>
      <c r="AC880" s="37" t="s">
        <v>129</v>
      </c>
      <c r="AD880" s="37">
        <v>148</v>
      </c>
      <c r="AE880" s="37">
        <v>440</v>
      </c>
      <c r="AF880" s="37">
        <v>1517</v>
      </c>
      <c r="AG880" s="37" t="s">
        <v>2846</v>
      </c>
      <c r="AH880" s="37" t="s">
        <v>2697</v>
      </c>
      <c r="AI880" s="37"/>
      <c r="AJ880" s="65"/>
      <c r="AK880" s="37"/>
      <c r="AL880" s="37"/>
      <c r="AM880" s="37"/>
      <c r="AN880" s="37"/>
      <c r="AO880" s="37"/>
    </row>
    <row r="881" s="7" customFormat="1" ht="60" customHeight="1" spans="1:41">
      <c r="A881" s="36" t="s">
        <v>2710</v>
      </c>
      <c r="B881" s="37" t="s">
        <v>2847</v>
      </c>
      <c r="C881" s="37" t="s">
        <v>2848</v>
      </c>
      <c r="D881" s="37" t="s">
        <v>788</v>
      </c>
      <c r="E881" s="37" t="s">
        <v>1073</v>
      </c>
      <c r="F881" s="37" t="s">
        <v>131</v>
      </c>
      <c r="G881" s="37" t="s">
        <v>230</v>
      </c>
      <c r="H881" s="37" t="s">
        <v>1074</v>
      </c>
      <c r="I881" s="37"/>
      <c r="J881" s="51">
        <v>75</v>
      </c>
      <c r="K881" s="51">
        <v>75</v>
      </c>
      <c r="L881" s="51"/>
      <c r="M881" s="37"/>
      <c r="N881" s="37">
        <v>75</v>
      </c>
      <c r="O881" s="37"/>
      <c r="P881" s="37"/>
      <c r="Q881" s="37"/>
      <c r="R881" s="37"/>
      <c r="S881" s="37"/>
      <c r="T881" s="37"/>
      <c r="U881" s="37"/>
      <c r="V881" s="37"/>
      <c r="W881" s="37"/>
      <c r="X881" s="37" t="s">
        <v>128</v>
      </c>
      <c r="Y881" s="37" t="s">
        <v>110</v>
      </c>
      <c r="Z881" s="37" t="s">
        <v>110</v>
      </c>
      <c r="AA881" s="37" t="s">
        <v>129</v>
      </c>
      <c r="AB881" s="37" t="s">
        <v>129</v>
      </c>
      <c r="AC881" s="37" t="s">
        <v>129</v>
      </c>
      <c r="AD881" s="37">
        <v>103</v>
      </c>
      <c r="AE881" s="37">
        <v>298</v>
      </c>
      <c r="AF881" s="37">
        <v>1183</v>
      </c>
      <c r="AG881" s="37" t="s">
        <v>2675</v>
      </c>
      <c r="AH881" s="37" t="s">
        <v>2679</v>
      </c>
      <c r="AI881" s="37"/>
      <c r="AJ881" s="65"/>
      <c r="AK881" s="37"/>
      <c r="AL881" s="37"/>
      <c r="AM881" s="37"/>
      <c r="AN881" s="37"/>
      <c r="AO881" s="37"/>
    </row>
    <row r="882" s="7" customFormat="1" ht="60" customHeight="1" spans="1:41">
      <c r="A882" s="36" t="s">
        <v>2710</v>
      </c>
      <c r="B882" s="49" t="s">
        <v>2849</v>
      </c>
      <c r="C882" s="49" t="s">
        <v>2850</v>
      </c>
      <c r="D882" s="37" t="s">
        <v>788</v>
      </c>
      <c r="E882" s="37" t="s">
        <v>1073</v>
      </c>
      <c r="F882" s="37" t="s">
        <v>131</v>
      </c>
      <c r="G882" s="37" t="s">
        <v>230</v>
      </c>
      <c r="H882" s="37" t="s">
        <v>1074</v>
      </c>
      <c r="I882" s="37"/>
      <c r="J882" s="37">
        <v>88</v>
      </c>
      <c r="K882" s="37">
        <v>88</v>
      </c>
      <c r="L882" s="37">
        <v>88</v>
      </c>
      <c r="M882" s="37"/>
      <c r="N882" s="37"/>
      <c r="O882" s="37"/>
      <c r="P882" s="37"/>
      <c r="Q882" s="37"/>
      <c r="R882" s="37"/>
      <c r="S882" s="37"/>
      <c r="T882" s="37"/>
      <c r="U882" s="37"/>
      <c r="V882" s="37"/>
      <c r="W882" s="37"/>
      <c r="X882" s="37" t="s">
        <v>128</v>
      </c>
      <c r="Y882" s="37" t="s">
        <v>110</v>
      </c>
      <c r="Z882" s="37" t="s">
        <v>110</v>
      </c>
      <c r="AA882" s="37" t="s">
        <v>129</v>
      </c>
      <c r="AB882" s="37" t="s">
        <v>129</v>
      </c>
      <c r="AC882" s="37" t="s">
        <v>129</v>
      </c>
      <c r="AD882" s="37">
        <v>103</v>
      </c>
      <c r="AE882" s="37">
        <v>298</v>
      </c>
      <c r="AF882" s="37">
        <v>1183</v>
      </c>
      <c r="AG882" s="37" t="s">
        <v>2675</v>
      </c>
      <c r="AH882" s="37" t="s">
        <v>2679</v>
      </c>
      <c r="AI882" s="37"/>
      <c r="AJ882" s="101"/>
      <c r="AK882" s="142"/>
      <c r="AL882" s="142"/>
      <c r="AM882" s="142"/>
      <c r="AN882" s="142"/>
      <c r="AO882" s="142"/>
    </row>
    <row r="883" s="10" customFormat="1" ht="83" customHeight="1" spans="1:41">
      <c r="A883" s="36" t="s">
        <v>2710</v>
      </c>
      <c r="B883" s="37" t="s">
        <v>2851</v>
      </c>
      <c r="C883" s="37" t="s">
        <v>2852</v>
      </c>
      <c r="D883" s="37" t="s">
        <v>569</v>
      </c>
      <c r="E883" s="37" t="s">
        <v>589</v>
      </c>
      <c r="F883" s="37">
        <v>2020</v>
      </c>
      <c r="G883" s="79" t="s">
        <v>230</v>
      </c>
      <c r="H883" s="79" t="s">
        <v>590</v>
      </c>
      <c r="I883" s="37"/>
      <c r="J883" s="37">
        <v>43</v>
      </c>
      <c r="K883" s="37">
        <v>43</v>
      </c>
      <c r="L883" s="37">
        <v>43</v>
      </c>
      <c r="M883" s="98"/>
      <c r="N883" s="98"/>
      <c r="O883" s="98"/>
      <c r="P883" s="98"/>
      <c r="Q883" s="98"/>
      <c r="R883" s="37"/>
      <c r="S883" s="37"/>
      <c r="T883" s="98"/>
      <c r="U883" s="98"/>
      <c r="V883" s="98"/>
      <c r="W883" s="98"/>
      <c r="X883" s="98"/>
      <c r="Y883" s="98"/>
      <c r="Z883" s="98"/>
      <c r="AA883" s="98"/>
      <c r="AB883" s="98"/>
      <c r="AC883" s="98"/>
      <c r="AD883" s="37">
        <v>233</v>
      </c>
      <c r="AE883" s="37">
        <v>688</v>
      </c>
      <c r="AF883" s="37">
        <v>1864</v>
      </c>
      <c r="AG883" s="51" t="s">
        <v>753</v>
      </c>
      <c r="AH883" s="37" t="s">
        <v>2853</v>
      </c>
      <c r="AI883" s="98"/>
      <c r="AJ883" s="108"/>
      <c r="AK883" s="98"/>
      <c r="AL883" s="98"/>
      <c r="AM883" s="98"/>
      <c r="AN883" s="98"/>
      <c r="AO883" s="98"/>
    </row>
    <row r="884" s="10" customFormat="1" ht="57" spans="1:41">
      <c r="A884" s="36" t="s">
        <v>2710</v>
      </c>
      <c r="B884" s="37" t="s">
        <v>2854</v>
      </c>
      <c r="C884" s="37" t="s">
        <v>2855</v>
      </c>
      <c r="D884" s="37" t="s">
        <v>569</v>
      </c>
      <c r="E884" s="37" t="s">
        <v>2856</v>
      </c>
      <c r="F884" s="37">
        <v>2020</v>
      </c>
      <c r="G884" s="79" t="s">
        <v>230</v>
      </c>
      <c r="H884" s="79" t="s">
        <v>597</v>
      </c>
      <c r="I884" s="37"/>
      <c r="J884" s="37">
        <v>105</v>
      </c>
      <c r="K884" s="37">
        <v>105</v>
      </c>
      <c r="L884" s="37">
        <v>105</v>
      </c>
      <c r="M884" s="98"/>
      <c r="N884" s="98"/>
      <c r="O884" s="98"/>
      <c r="P884" s="98"/>
      <c r="Q884" s="98"/>
      <c r="R884" s="37"/>
      <c r="S884" s="37"/>
      <c r="T884" s="95"/>
      <c r="U884" s="95"/>
      <c r="V884" s="138"/>
      <c r="W884" s="138"/>
      <c r="X884" s="138"/>
      <c r="Y884" s="138"/>
      <c r="Z884" s="138"/>
      <c r="AA884" s="138"/>
      <c r="AB884" s="138"/>
      <c r="AC884" s="138"/>
      <c r="AD884" s="37">
        <v>19</v>
      </c>
      <c r="AE884" s="37">
        <v>47</v>
      </c>
      <c r="AF884" s="37">
        <v>198</v>
      </c>
      <c r="AG884" s="51" t="s">
        <v>753</v>
      </c>
      <c r="AH884" s="37" t="s">
        <v>2857</v>
      </c>
      <c r="AI884" s="95"/>
      <c r="AJ884" s="143"/>
      <c r="AK884" s="98"/>
      <c r="AL884" s="98"/>
      <c r="AM884" s="98"/>
      <c r="AN884" s="98"/>
      <c r="AO884" s="98"/>
    </row>
    <row r="885" s="10" customFormat="1" ht="57" spans="1:41">
      <c r="A885" s="36" t="s">
        <v>2710</v>
      </c>
      <c r="B885" s="79" t="s">
        <v>2858</v>
      </c>
      <c r="C885" s="79" t="s">
        <v>2859</v>
      </c>
      <c r="D885" s="79" t="s">
        <v>569</v>
      </c>
      <c r="E885" s="79" t="s">
        <v>2860</v>
      </c>
      <c r="F885" s="79">
        <v>2020</v>
      </c>
      <c r="G885" s="79" t="s">
        <v>230</v>
      </c>
      <c r="H885" s="79" t="s">
        <v>597</v>
      </c>
      <c r="I885" s="79"/>
      <c r="J885" s="79">
        <v>30</v>
      </c>
      <c r="K885" s="79">
        <v>30</v>
      </c>
      <c r="L885" s="79"/>
      <c r="M885" s="98"/>
      <c r="N885" s="54">
        <v>30</v>
      </c>
      <c r="O885" s="98"/>
      <c r="P885" s="98"/>
      <c r="Q885" s="98"/>
      <c r="R885" s="79"/>
      <c r="S885" s="79"/>
      <c r="T885" s="139"/>
      <c r="U885" s="139"/>
      <c r="V885" s="139"/>
      <c r="W885" s="139"/>
      <c r="X885" s="139"/>
      <c r="Y885" s="139"/>
      <c r="Z885" s="139"/>
      <c r="AA885" s="139"/>
      <c r="AB885" s="139"/>
      <c r="AC885" s="139"/>
      <c r="AD885" s="79">
        <v>7</v>
      </c>
      <c r="AE885" s="79">
        <v>24</v>
      </c>
      <c r="AF885" s="79">
        <v>52</v>
      </c>
      <c r="AG885" s="51" t="s">
        <v>753</v>
      </c>
      <c r="AH885" s="79" t="s">
        <v>2861</v>
      </c>
      <c r="AI885" s="139"/>
      <c r="AJ885" s="144"/>
      <c r="AK885" s="98"/>
      <c r="AL885" s="98"/>
      <c r="AM885" s="98"/>
      <c r="AN885" s="98"/>
      <c r="AO885" s="98"/>
    </row>
    <row r="886" s="10" customFormat="1" ht="86" customHeight="1" spans="1:41">
      <c r="A886" s="36" t="s">
        <v>2710</v>
      </c>
      <c r="B886" s="79" t="s">
        <v>2862</v>
      </c>
      <c r="C886" s="79" t="s">
        <v>2863</v>
      </c>
      <c r="D886" s="37" t="s">
        <v>569</v>
      </c>
      <c r="E886" s="37" t="s">
        <v>576</v>
      </c>
      <c r="F886" s="37">
        <v>2020</v>
      </c>
      <c r="G886" s="79" t="s">
        <v>230</v>
      </c>
      <c r="H886" s="79" t="s">
        <v>577</v>
      </c>
      <c r="I886" s="37"/>
      <c r="J886" s="79">
        <v>182.5</v>
      </c>
      <c r="K886" s="79">
        <v>182.5</v>
      </c>
      <c r="L886" s="79"/>
      <c r="M886" s="98"/>
      <c r="N886" s="54">
        <v>183</v>
      </c>
      <c r="O886" s="98"/>
      <c r="P886" s="98"/>
      <c r="Q886" s="98"/>
      <c r="R886" s="79"/>
      <c r="S886" s="79"/>
      <c r="T886" s="139"/>
      <c r="U886" s="139"/>
      <c r="V886" s="139"/>
      <c r="W886" s="139"/>
      <c r="X886" s="139"/>
      <c r="Y886" s="139"/>
      <c r="Z886" s="139"/>
      <c r="AA886" s="139"/>
      <c r="AB886" s="139"/>
      <c r="AC886" s="139"/>
      <c r="AD886" s="37">
        <v>46</v>
      </c>
      <c r="AE886" s="37">
        <v>161</v>
      </c>
      <c r="AF886" s="37">
        <v>485</v>
      </c>
      <c r="AG886" s="51" t="s">
        <v>753</v>
      </c>
      <c r="AH886" s="37" t="s">
        <v>2864</v>
      </c>
      <c r="AI886" s="139"/>
      <c r="AJ886" s="144"/>
      <c r="AK886" s="98"/>
      <c r="AL886" s="98"/>
      <c r="AM886" s="98"/>
      <c r="AN886" s="98"/>
      <c r="AO886" s="98"/>
    </row>
    <row r="887" s="21" customFormat="1" ht="60" customHeight="1" spans="1:41">
      <c r="A887" s="36" t="s">
        <v>2710</v>
      </c>
      <c r="B887" s="37" t="s">
        <v>2865</v>
      </c>
      <c r="C887" s="37" t="s">
        <v>2866</v>
      </c>
      <c r="D887" s="37" t="s">
        <v>569</v>
      </c>
      <c r="E887" s="37" t="s">
        <v>584</v>
      </c>
      <c r="F887" s="37">
        <v>2020</v>
      </c>
      <c r="G887" s="37" t="s">
        <v>230</v>
      </c>
      <c r="H887" s="79" t="s">
        <v>817</v>
      </c>
      <c r="I887" s="51"/>
      <c r="J887" s="37">
        <v>166</v>
      </c>
      <c r="K887" s="37">
        <v>166</v>
      </c>
      <c r="L887" s="37"/>
      <c r="M887" s="37">
        <v>166</v>
      </c>
      <c r="N887" s="37"/>
      <c r="O887" s="37"/>
      <c r="P887" s="37"/>
      <c r="Q887" s="37"/>
      <c r="R887" s="37"/>
      <c r="S887" s="37"/>
      <c r="T887" s="37"/>
      <c r="U887" s="37"/>
      <c r="V887" s="37"/>
      <c r="W887" s="37"/>
      <c r="X887" s="37" t="s">
        <v>128</v>
      </c>
      <c r="Y887" s="37" t="s">
        <v>110</v>
      </c>
      <c r="Z887" s="37" t="s">
        <v>110</v>
      </c>
      <c r="AA887" s="37" t="s">
        <v>129</v>
      </c>
      <c r="AB887" s="37" t="s">
        <v>129</v>
      </c>
      <c r="AC887" s="37" t="s">
        <v>129</v>
      </c>
      <c r="AD887" s="37">
        <v>35</v>
      </c>
      <c r="AE887" s="37">
        <v>142</v>
      </c>
      <c r="AF887" s="37">
        <v>142</v>
      </c>
      <c r="AG887" s="51" t="s">
        <v>753</v>
      </c>
      <c r="AH887" s="37" t="s">
        <v>2802</v>
      </c>
      <c r="AI887" s="37"/>
      <c r="AJ887" s="6"/>
      <c r="AK887" s="98"/>
      <c r="AL887" s="98"/>
      <c r="AM887" s="98"/>
      <c r="AN887" s="98"/>
      <c r="AO887" s="98"/>
    </row>
    <row r="888" s="21" customFormat="1" ht="60" customHeight="1" spans="1:41">
      <c r="A888" s="36" t="s">
        <v>2710</v>
      </c>
      <c r="B888" s="37" t="s">
        <v>2867</v>
      </c>
      <c r="C888" s="37" t="s">
        <v>2868</v>
      </c>
      <c r="D888" s="37" t="s">
        <v>569</v>
      </c>
      <c r="E888" s="37" t="s">
        <v>589</v>
      </c>
      <c r="F888" s="37">
        <v>2020</v>
      </c>
      <c r="G888" s="37" t="s">
        <v>230</v>
      </c>
      <c r="H888" s="79" t="s">
        <v>590</v>
      </c>
      <c r="I888" s="51"/>
      <c r="J888" s="37">
        <v>14</v>
      </c>
      <c r="K888" s="54">
        <v>14</v>
      </c>
      <c r="L888" s="54"/>
      <c r="M888" s="37">
        <v>14</v>
      </c>
      <c r="N888" s="37"/>
      <c r="O888" s="37"/>
      <c r="P888" s="37"/>
      <c r="Q888" s="37"/>
      <c r="R888" s="37"/>
      <c r="S888" s="37"/>
      <c r="T888" s="37"/>
      <c r="U888" s="37"/>
      <c r="V888" s="37"/>
      <c r="W888" s="37"/>
      <c r="X888" s="37" t="s">
        <v>128</v>
      </c>
      <c r="Y888" s="37" t="s">
        <v>110</v>
      </c>
      <c r="Z888" s="37" t="s">
        <v>110</v>
      </c>
      <c r="AA888" s="37" t="s">
        <v>129</v>
      </c>
      <c r="AB888" s="37" t="s">
        <v>129</v>
      </c>
      <c r="AC888" s="37" t="s">
        <v>129</v>
      </c>
      <c r="AD888" s="37">
        <v>233</v>
      </c>
      <c r="AE888" s="98">
        <v>783</v>
      </c>
      <c r="AF888" s="37">
        <v>783</v>
      </c>
      <c r="AG888" s="51" t="s">
        <v>753</v>
      </c>
      <c r="AH888" s="37" t="s">
        <v>2869</v>
      </c>
      <c r="AI888" s="37"/>
      <c r="AJ888" s="6"/>
      <c r="AK888" s="98"/>
      <c r="AL888" s="98"/>
      <c r="AM888" s="98"/>
      <c r="AN888" s="98"/>
      <c r="AO888" s="98"/>
    </row>
    <row r="889" s="7" customFormat="1" ht="60" customHeight="1" spans="1:41">
      <c r="A889" s="36" t="s">
        <v>2710</v>
      </c>
      <c r="B889" s="37" t="s">
        <v>2870</v>
      </c>
      <c r="C889" s="49" t="s">
        <v>2871</v>
      </c>
      <c r="D889" s="37" t="s">
        <v>219</v>
      </c>
      <c r="E889" s="37" t="s">
        <v>622</v>
      </c>
      <c r="F889" s="37" t="s">
        <v>131</v>
      </c>
      <c r="G889" s="37" t="s">
        <v>230</v>
      </c>
      <c r="H889" s="37" t="s">
        <v>1772</v>
      </c>
      <c r="I889" s="37"/>
      <c r="J889" s="37">
        <v>33.8</v>
      </c>
      <c r="K889" s="37">
        <v>33.8</v>
      </c>
      <c r="L889" s="37"/>
      <c r="M889" s="37">
        <v>33.8</v>
      </c>
      <c r="N889" s="37"/>
      <c r="O889" s="37"/>
      <c r="P889" s="37"/>
      <c r="Q889" s="37"/>
      <c r="R889" s="37"/>
      <c r="S889" s="37"/>
      <c r="T889" s="37"/>
      <c r="U889" s="37"/>
      <c r="V889" s="37"/>
      <c r="W889" s="37"/>
      <c r="X889" s="37" t="s">
        <v>128</v>
      </c>
      <c r="Y889" s="37" t="s">
        <v>110</v>
      </c>
      <c r="Z889" s="37" t="s">
        <v>129</v>
      </c>
      <c r="AA889" s="37" t="s">
        <v>129</v>
      </c>
      <c r="AB889" s="37" t="s">
        <v>129</v>
      </c>
      <c r="AC889" s="37" t="s">
        <v>129</v>
      </c>
      <c r="AD889" s="37">
        <v>237</v>
      </c>
      <c r="AE889" s="37">
        <v>719</v>
      </c>
      <c r="AF889" s="37">
        <v>1131</v>
      </c>
      <c r="AG889" s="37" t="s">
        <v>2668</v>
      </c>
      <c r="AH889" s="37" t="s">
        <v>2872</v>
      </c>
      <c r="AI889" s="37"/>
      <c r="AJ889" s="65"/>
      <c r="AK889" s="37"/>
      <c r="AL889" s="37"/>
      <c r="AM889" s="37"/>
      <c r="AN889" s="37"/>
      <c r="AO889" s="37"/>
    </row>
    <row r="890" s="7" customFormat="1" ht="60" customHeight="1" spans="1:41">
      <c r="A890" s="36" t="s">
        <v>2710</v>
      </c>
      <c r="B890" s="37" t="s">
        <v>2873</v>
      </c>
      <c r="C890" s="37" t="s">
        <v>2874</v>
      </c>
      <c r="D890" s="37" t="s">
        <v>219</v>
      </c>
      <c r="E890" s="37" t="s">
        <v>225</v>
      </c>
      <c r="F890" s="37" t="s">
        <v>131</v>
      </c>
      <c r="G890" s="37" t="s">
        <v>230</v>
      </c>
      <c r="H890" s="37" t="s">
        <v>1553</v>
      </c>
      <c r="I890" s="37"/>
      <c r="J890" s="37">
        <v>130</v>
      </c>
      <c r="K890" s="37">
        <v>130</v>
      </c>
      <c r="L890" s="37"/>
      <c r="M890" s="37">
        <v>130</v>
      </c>
      <c r="N890" s="37"/>
      <c r="O890" s="37"/>
      <c r="P890" s="37"/>
      <c r="Q890" s="37"/>
      <c r="R890" s="37"/>
      <c r="S890" s="37"/>
      <c r="T890" s="37"/>
      <c r="U890" s="37"/>
      <c r="V890" s="37"/>
      <c r="W890" s="37"/>
      <c r="X890" s="37" t="s">
        <v>128</v>
      </c>
      <c r="Y890" s="37" t="s">
        <v>110</v>
      </c>
      <c r="Z890" s="37" t="s">
        <v>129</v>
      </c>
      <c r="AA890" s="37" t="s">
        <v>110</v>
      </c>
      <c r="AB890" s="37" t="s">
        <v>110</v>
      </c>
      <c r="AC890" s="37" t="s">
        <v>110</v>
      </c>
      <c r="AD890" s="37">
        <v>8</v>
      </c>
      <c r="AE890" s="37">
        <v>23</v>
      </c>
      <c r="AF890" s="37">
        <v>23</v>
      </c>
      <c r="AG890" s="37" t="s">
        <v>2708</v>
      </c>
      <c r="AH890" s="37" t="s">
        <v>2875</v>
      </c>
      <c r="AI890" s="37"/>
      <c r="AJ890" s="65"/>
      <c r="AK890" s="37"/>
      <c r="AL890" s="37"/>
      <c r="AM890" s="37"/>
      <c r="AN890" s="37"/>
      <c r="AO890" s="37"/>
    </row>
    <row r="891" s="7" customFormat="1" ht="60" customHeight="1" spans="1:41">
      <c r="A891" s="36" t="s">
        <v>2710</v>
      </c>
      <c r="B891" s="37" t="s">
        <v>2876</v>
      </c>
      <c r="C891" s="37" t="s">
        <v>2877</v>
      </c>
      <c r="D891" s="37" t="s">
        <v>219</v>
      </c>
      <c r="E891" s="37" t="s">
        <v>636</v>
      </c>
      <c r="F891" s="37" t="s">
        <v>131</v>
      </c>
      <c r="G891" s="37" t="s">
        <v>230</v>
      </c>
      <c r="H891" s="37" t="s">
        <v>1770</v>
      </c>
      <c r="I891" s="37"/>
      <c r="J891" s="37">
        <v>20</v>
      </c>
      <c r="K891" s="37">
        <v>20</v>
      </c>
      <c r="L891" s="37"/>
      <c r="M891" s="37">
        <v>20</v>
      </c>
      <c r="N891" s="37"/>
      <c r="O891" s="37"/>
      <c r="P891" s="37"/>
      <c r="Q891" s="37"/>
      <c r="R891" s="37"/>
      <c r="S891" s="37"/>
      <c r="T891" s="37"/>
      <c r="U891" s="37"/>
      <c r="V891" s="37"/>
      <c r="W891" s="37"/>
      <c r="X891" s="37" t="s">
        <v>128</v>
      </c>
      <c r="Y891" s="37" t="s">
        <v>110</v>
      </c>
      <c r="Z891" s="37" t="s">
        <v>110</v>
      </c>
      <c r="AA891" s="37" t="s">
        <v>129</v>
      </c>
      <c r="AB891" s="37" t="s">
        <v>129</v>
      </c>
      <c r="AC891" s="37" t="s">
        <v>129</v>
      </c>
      <c r="AD891" s="37">
        <v>4</v>
      </c>
      <c r="AE891" s="37">
        <v>7</v>
      </c>
      <c r="AF891" s="37">
        <v>87</v>
      </c>
      <c r="AG891" s="37" t="s">
        <v>2708</v>
      </c>
      <c r="AH891" s="37" t="s">
        <v>2709</v>
      </c>
      <c r="AI891" s="37"/>
      <c r="AJ891" s="65"/>
      <c r="AK891" s="37"/>
      <c r="AL891" s="37"/>
      <c r="AM891" s="37"/>
      <c r="AN891" s="37"/>
      <c r="AO891" s="37"/>
    </row>
    <row r="892" s="7" customFormat="1" ht="60" customHeight="1" spans="1:41">
      <c r="A892" s="36" t="s">
        <v>2710</v>
      </c>
      <c r="B892" s="37" t="s">
        <v>2878</v>
      </c>
      <c r="C892" s="37" t="s">
        <v>2879</v>
      </c>
      <c r="D892" s="37" t="s">
        <v>219</v>
      </c>
      <c r="E892" s="37" t="s">
        <v>2880</v>
      </c>
      <c r="F892" s="37" t="s">
        <v>131</v>
      </c>
      <c r="G892" s="37" t="s">
        <v>230</v>
      </c>
      <c r="H892" s="37" t="s">
        <v>618</v>
      </c>
      <c r="I892" s="37"/>
      <c r="J892" s="37">
        <v>50</v>
      </c>
      <c r="K892" s="37">
        <v>50</v>
      </c>
      <c r="L892" s="37"/>
      <c r="M892" s="37">
        <v>50</v>
      </c>
      <c r="N892" s="37"/>
      <c r="O892" s="37"/>
      <c r="P892" s="37"/>
      <c r="Q892" s="37"/>
      <c r="R892" s="37"/>
      <c r="S892" s="37"/>
      <c r="T892" s="37"/>
      <c r="U892" s="37"/>
      <c r="V892" s="37"/>
      <c r="W892" s="37"/>
      <c r="X892" s="37" t="s">
        <v>128</v>
      </c>
      <c r="Y892" s="37" t="s">
        <v>110</v>
      </c>
      <c r="Z892" s="37" t="s">
        <v>110</v>
      </c>
      <c r="AA892" s="37" t="s">
        <v>129</v>
      </c>
      <c r="AB892" s="37" t="s">
        <v>129</v>
      </c>
      <c r="AC892" s="37" t="s">
        <v>129</v>
      </c>
      <c r="AD892" s="37">
        <v>33</v>
      </c>
      <c r="AE892" s="37">
        <v>137</v>
      </c>
      <c r="AF892" s="37">
        <v>137</v>
      </c>
      <c r="AG892" s="37" t="s">
        <v>2708</v>
      </c>
      <c r="AH892" s="37" t="s">
        <v>2709</v>
      </c>
      <c r="AI892" s="37"/>
      <c r="AJ892" s="65"/>
      <c r="AK892" s="37"/>
      <c r="AL892" s="37"/>
      <c r="AM892" s="37"/>
      <c r="AN892" s="37"/>
      <c r="AO892" s="37"/>
    </row>
    <row r="893" s="7" customFormat="1" ht="60" customHeight="1" spans="1:41">
      <c r="A893" s="36" t="s">
        <v>2710</v>
      </c>
      <c r="B893" s="37" t="s">
        <v>2881</v>
      </c>
      <c r="C893" s="37" t="s">
        <v>2882</v>
      </c>
      <c r="D893" s="37" t="s">
        <v>219</v>
      </c>
      <c r="E893" s="37" t="s">
        <v>1145</v>
      </c>
      <c r="F893" s="37" t="s">
        <v>131</v>
      </c>
      <c r="G893" s="37" t="s">
        <v>230</v>
      </c>
      <c r="H893" s="37" t="s">
        <v>1550</v>
      </c>
      <c r="I893" s="37"/>
      <c r="J893" s="37">
        <v>48</v>
      </c>
      <c r="K893" s="37">
        <v>48</v>
      </c>
      <c r="L893" s="37"/>
      <c r="M893" s="37">
        <v>48</v>
      </c>
      <c r="N893" s="37"/>
      <c r="O893" s="37"/>
      <c r="P893" s="37"/>
      <c r="Q893" s="37"/>
      <c r="R893" s="37"/>
      <c r="S893" s="37"/>
      <c r="T893" s="37"/>
      <c r="U893" s="37"/>
      <c r="V893" s="37"/>
      <c r="W893" s="37"/>
      <c r="X893" s="37" t="s">
        <v>128</v>
      </c>
      <c r="Y893" s="37" t="s">
        <v>110</v>
      </c>
      <c r="Z893" s="37" t="s">
        <v>110</v>
      </c>
      <c r="AA893" s="37" t="s">
        <v>129</v>
      </c>
      <c r="AB893" s="37" t="s">
        <v>129</v>
      </c>
      <c r="AC893" s="37" t="s">
        <v>129</v>
      </c>
      <c r="AD893" s="37">
        <v>30</v>
      </c>
      <c r="AE893" s="37">
        <v>105</v>
      </c>
      <c r="AF893" s="37">
        <v>137</v>
      </c>
      <c r="AG893" s="37" t="s">
        <v>2708</v>
      </c>
      <c r="AH893" s="37" t="s">
        <v>2709</v>
      </c>
      <c r="AI893" s="37"/>
      <c r="AJ893" s="65"/>
      <c r="AK893" s="37"/>
      <c r="AL893" s="37"/>
      <c r="AM893" s="37"/>
      <c r="AN893" s="37"/>
      <c r="AO893" s="37"/>
    </row>
    <row r="894" s="7" customFormat="1" ht="60" customHeight="1" spans="1:16374">
      <c r="A894" s="36" t="s">
        <v>2710</v>
      </c>
      <c r="B894" s="136" t="s">
        <v>2883</v>
      </c>
      <c r="C894" s="136" t="s">
        <v>2884</v>
      </c>
      <c r="D894" s="136" t="s">
        <v>219</v>
      </c>
      <c r="E894" s="136" t="s">
        <v>626</v>
      </c>
      <c r="F894" s="136" t="s">
        <v>131</v>
      </c>
      <c r="G894" s="136" t="s">
        <v>230</v>
      </c>
      <c r="H894" s="37" t="s">
        <v>1128</v>
      </c>
      <c r="I894" s="37"/>
      <c r="J894" s="136">
        <v>20</v>
      </c>
      <c r="K894" s="136">
        <v>20</v>
      </c>
      <c r="L894" s="136"/>
      <c r="M894" s="136">
        <v>20</v>
      </c>
      <c r="N894" s="136"/>
      <c r="O894" s="136"/>
      <c r="P894" s="136"/>
      <c r="Q894" s="136"/>
      <c r="R894" s="136"/>
      <c r="S894" s="136"/>
      <c r="T894" s="136"/>
      <c r="U894" s="136"/>
      <c r="V894" s="136"/>
      <c r="W894" s="136"/>
      <c r="X894" s="136" t="s">
        <v>128</v>
      </c>
      <c r="Y894" s="136" t="s">
        <v>110</v>
      </c>
      <c r="Z894" s="136" t="s">
        <v>129</v>
      </c>
      <c r="AA894" s="136" t="s">
        <v>129</v>
      </c>
      <c r="AB894" s="136" t="s">
        <v>129</v>
      </c>
      <c r="AC894" s="136" t="s">
        <v>129</v>
      </c>
      <c r="AD894" s="136">
        <v>19</v>
      </c>
      <c r="AE894" s="136">
        <v>50</v>
      </c>
      <c r="AF894" s="136">
        <v>150</v>
      </c>
      <c r="AG894" s="37" t="s">
        <v>2668</v>
      </c>
      <c r="AH894" s="37" t="s">
        <v>2872</v>
      </c>
      <c r="AI894" s="136"/>
      <c r="AJ894" s="145"/>
      <c r="AK894" s="136"/>
      <c r="AL894" s="136"/>
      <c r="AM894" s="136"/>
      <c r="AN894" s="136"/>
      <c r="AO894" s="136"/>
      <c r="XEO894" s="22"/>
      <c r="XEP894" s="22"/>
      <c r="XEQ894" s="22"/>
      <c r="XER894" s="22"/>
      <c r="XES894" s="22"/>
      <c r="XET894" s="22"/>
    </row>
    <row r="895" s="7" customFormat="1" ht="60" customHeight="1" spans="1:41">
      <c r="A895" s="36" t="s">
        <v>2710</v>
      </c>
      <c r="B895" s="37" t="s">
        <v>2885</v>
      </c>
      <c r="C895" s="37" t="s">
        <v>2886</v>
      </c>
      <c r="D895" s="37" t="s">
        <v>219</v>
      </c>
      <c r="E895" s="37" t="s">
        <v>1201</v>
      </c>
      <c r="F895" s="37" t="s">
        <v>131</v>
      </c>
      <c r="G895" s="136" t="s">
        <v>230</v>
      </c>
      <c r="H895" s="37" t="s">
        <v>1557</v>
      </c>
      <c r="I895" s="37"/>
      <c r="J895" s="37">
        <v>80</v>
      </c>
      <c r="K895" s="37">
        <v>80</v>
      </c>
      <c r="L895" s="37"/>
      <c r="M895" s="37">
        <v>80</v>
      </c>
      <c r="N895" s="37"/>
      <c r="O895" s="37"/>
      <c r="P895" s="37"/>
      <c r="Q895" s="37"/>
      <c r="R895" s="37"/>
      <c r="S895" s="37"/>
      <c r="T895" s="37"/>
      <c r="U895" s="37"/>
      <c r="V895" s="37"/>
      <c r="W895" s="37"/>
      <c r="X895" s="37" t="s">
        <v>128</v>
      </c>
      <c r="Y895" s="37" t="s">
        <v>110</v>
      </c>
      <c r="Z895" s="37" t="s">
        <v>110</v>
      </c>
      <c r="AA895" s="37" t="s">
        <v>129</v>
      </c>
      <c r="AB895" s="37" t="s">
        <v>129</v>
      </c>
      <c r="AC895" s="37" t="s">
        <v>129</v>
      </c>
      <c r="AD895" s="37">
        <v>63</v>
      </c>
      <c r="AE895" s="37">
        <v>191</v>
      </c>
      <c r="AF895" s="37">
        <v>499</v>
      </c>
      <c r="AG895" s="37" t="s">
        <v>2668</v>
      </c>
      <c r="AH895" s="37" t="s">
        <v>2872</v>
      </c>
      <c r="AI895" s="37"/>
      <c r="AJ895" s="65"/>
      <c r="AK895" s="37"/>
      <c r="AL895" s="37"/>
      <c r="AM895" s="37"/>
      <c r="AN895" s="37"/>
      <c r="AO895" s="37"/>
    </row>
    <row r="896" s="10" customFormat="1" ht="80" customHeight="1" spans="1:36">
      <c r="A896" s="36" t="s">
        <v>2710</v>
      </c>
      <c r="B896" s="37" t="s">
        <v>2887</v>
      </c>
      <c r="C896" s="37" t="s">
        <v>2888</v>
      </c>
      <c r="D896" s="37" t="s">
        <v>219</v>
      </c>
      <c r="E896" s="37" t="s">
        <v>626</v>
      </c>
      <c r="F896" s="136" t="s">
        <v>131</v>
      </c>
      <c r="G896" s="136" t="s">
        <v>230</v>
      </c>
      <c r="H896" s="37" t="s">
        <v>1128</v>
      </c>
      <c r="I896" s="37"/>
      <c r="J896" s="37">
        <v>15</v>
      </c>
      <c r="K896" s="37">
        <v>15</v>
      </c>
      <c r="L896" s="37"/>
      <c r="M896" s="37">
        <v>15</v>
      </c>
      <c r="N896" s="37"/>
      <c r="O896" s="37"/>
      <c r="P896" s="37"/>
      <c r="Q896" s="37"/>
      <c r="R896" s="37"/>
      <c r="S896" s="37"/>
      <c r="T896" s="37"/>
      <c r="U896" s="37"/>
      <c r="V896" s="37"/>
      <c r="W896" s="37"/>
      <c r="X896" s="37"/>
      <c r="Y896" s="37"/>
      <c r="Z896" s="37"/>
      <c r="AA896" s="37"/>
      <c r="AB896" s="37"/>
      <c r="AC896" s="37"/>
      <c r="AD896" s="37">
        <v>23</v>
      </c>
      <c r="AE896" s="37">
        <v>94</v>
      </c>
      <c r="AF896" s="37">
        <v>94</v>
      </c>
      <c r="AG896" s="37" t="s">
        <v>2668</v>
      </c>
      <c r="AH896" s="37" t="s">
        <v>2872</v>
      </c>
      <c r="AI896" s="37"/>
      <c r="AJ896" s="65"/>
    </row>
    <row r="897" s="10" customFormat="1" ht="69" customHeight="1" spans="1:36">
      <c r="A897" s="36" t="s">
        <v>2710</v>
      </c>
      <c r="B897" s="37" t="s">
        <v>2889</v>
      </c>
      <c r="C897" s="37" t="s">
        <v>2890</v>
      </c>
      <c r="D897" s="37" t="s">
        <v>219</v>
      </c>
      <c r="E897" s="37" t="s">
        <v>804</v>
      </c>
      <c r="F897" s="121" t="s">
        <v>2891</v>
      </c>
      <c r="G897" s="37" t="s">
        <v>230</v>
      </c>
      <c r="H897" s="37" t="s">
        <v>805</v>
      </c>
      <c r="I897" s="121"/>
      <c r="J897" s="121">
        <v>80</v>
      </c>
      <c r="K897" s="121">
        <v>80</v>
      </c>
      <c r="L897" s="121"/>
      <c r="M897" s="121">
        <v>80</v>
      </c>
      <c r="N897" s="121"/>
      <c r="O897" s="121"/>
      <c r="P897" s="121"/>
      <c r="Q897" s="121"/>
      <c r="R897" s="121"/>
      <c r="S897" s="121"/>
      <c r="T897" s="121"/>
      <c r="U897" s="121"/>
      <c r="V897" s="121"/>
      <c r="W897" s="121"/>
      <c r="X897" s="37" t="s">
        <v>128</v>
      </c>
      <c r="Y897" s="37" t="s">
        <v>110</v>
      </c>
      <c r="Z897" s="37" t="s">
        <v>129</v>
      </c>
      <c r="AA897" s="37" t="s">
        <v>110</v>
      </c>
      <c r="AB897" s="37" t="s">
        <v>110</v>
      </c>
      <c r="AC897" s="37" t="s">
        <v>110</v>
      </c>
      <c r="AD897" s="121">
        <v>21</v>
      </c>
      <c r="AE897" s="121">
        <v>65</v>
      </c>
      <c r="AF897" s="121">
        <v>185</v>
      </c>
      <c r="AG897" s="37" t="s">
        <v>2708</v>
      </c>
      <c r="AH897" s="37" t="s">
        <v>2709</v>
      </c>
      <c r="AI897" s="121"/>
      <c r="AJ897" s="149"/>
    </row>
    <row r="898" s="10" customFormat="1" ht="69" customHeight="1" spans="1:36">
      <c r="A898" s="36" t="s">
        <v>2710</v>
      </c>
      <c r="B898" s="37" t="s">
        <v>2892</v>
      </c>
      <c r="C898" s="37" t="s">
        <v>2890</v>
      </c>
      <c r="D898" s="37" t="s">
        <v>219</v>
      </c>
      <c r="E898" s="37" t="s">
        <v>804</v>
      </c>
      <c r="F898" s="121" t="s">
        <v>2891</v>
      </c>
      <c r="G898" s="37" t="s">
        <v>230</v>
      </c>
      <c r="H898" s="37" t="s">
        <v>805</v>
      </c>
      <c r="I898" s="121"/>
      <c r="J898" s="121">
        <v>80</v>
      </c>
      <c r="K898" s="121">
        <v>80</v>
      </c>
      <c r="L898" s="121"/>
      <c r="M898" s="121">
        <v>80</v>
      </c>
      <c r="N898" s="121"/>
      <c r="O898" s="121"/>
      <c r="P898" s="121"/>
      <c r="Q898" s="121"/>
      <c r="R898" s="121"/>
      <c r="S898" s="121"/>
      <c r="T898" s="121"/>
      <c r="U898" s="121"/>
      <c r="V898" s="121"/>
      <c r="W898" s="121"/>
      <c r="X898" s="37" t="s">
        <v>128</v>
      </c>
      <c r="Y898" s="37" t="s">
        <v>110</v>
      </c>
      <c r="Z898" s="37" t="s">
        <v>129</v>
      </c>
      <c r="AA898" s="37" t="s">
        <v>110</v>
      </c>
      <c r="AB898" s="37" t="s">
        <v>110</v>
      </c>
      <c r="AC898" s="37" t="s">
        <v>110</v>
      </c>
      <c r="AD898" s="121">
        <v>20</v>
      </c>
      <c r="AE898" s="121">
        <v>70</v>
      </c>
      <c r="AF898" s="121">
        <v>140</v>
      </c>
      <c r="AG898" s="37" t="s">
        <v>2708</v>
      </c>
      <c r="AH898" s="37" t="s">
        <v>2709</v>
      </c>
      <c r="AI898" s="121"/>
      <c r="AJ898" s="149"/>
    </row>
    <row r="899" s="6" customFormat="1" ht="69" customHeight="1" spans="1:41">
      <c r="A899" s="36" t="s">
        <v>2893</v>
      </c>
      <c r="B899" s="36" t="s">
        <v>2894</v>
      </c>
      <c r="C899" s="36" t="s">
        <v>2895</v>
      </c>
      <c r="D899" s="36" t="s">
        <v>179</v>
      </c>
      <c r="E899" s="36" t="s">
        <v>681</v>
      </c>
      <c r="F899" s="36" t="s">
        <v>131</v>
      </c>
      <c r="G899" s="36" t="s">
        <v>1864</v>
      </c>
      <c r="H899" s="37" t="s">
        <v>2229</v>
      </c>
      <c r="I899" s="37"/>
      <c r="J899" s="120">
        <f>65*0.3</f>
        <v>19.5</v>
      </c>
      <c r="K899" s="36"/>
      <c r="L899" s="36"/>
      <c r="M899" s="36"/>
      <c r="N899" s="36"/>
      <c r="O899" s="36"/>
      <c r="P899" s="120">
        <v>19.5</v>
      </c>
      <c r="Q899" s="36"/>
      <c r="R899" s="36"/>
      <c r="S899" s="36"/>
      <c r="T899" s="36"/>
      <c r="U899" s="36"/>
      <c r="V899" s="36"/>
      <c r="W899" s="36"/>
      <c r="X899" s="37" t="s">
        <v>128</v>
      </c>
      <c r="Y899" s="37" t="s">
        <v>110</v>
      </c>
      <c r="Z899" s="37" t="s">
        <v>110</v>
      </c>
      <c r="AA899" s="37" t="s">
        <v>129</v>
      </c>
      <c r="AB899" s="37" t="s">
        <v>129</v>
      </c>
      <c r="AC899" s="37" t="s">
        <v>129</v>
      </c>
      <c r="AD899" s="37">
        <v>153</v>
      </c>
      <c r="AE899" s="37">
        <v>459</v>
      </c>
      <c r="AF899" s="37">
        <v>1271</v>
      </c>
      <c r="AG899" s="37" t="s">
        <v>2230</v>
      </c>
      <c r="AH899" s="37" t="s">
        <v>2896</v>
      </c>
      <c r="AI899" s="37" t="s">
        <v>1668</v>
      </c>
      <c r="AJ899" s="65"/>
      <c r="AK899" s="37"/>
      <c r="AL899" s="37"/>
      <c r="AM899" s="37"/>
      <c r="AN899" s="37"/>
      <c r="AO899" s="37"/>
    </row>
    <row r="900" s="6" customFormat="1" ht="69" customHeight="1" spans="1:41">
      <c r="A900" s="36" t="s">
        <v>2893</v>
      </c>
      <c r="B900" s="36" t="s">
        <v>2897</v>
      </c>
      <c r="C900" s="36" t="s">
        <v>2898</v>
      </c>
      <c r="D900" s="36" t="s">
        <v>179</v>
      </c>
      <c r="E900" s="36" t="s">
        <v>681</v>
      </c>
      <c r="F900" s="36" t="s">
        <v>131</v>
      </c>
      <c r="G900" s="36" t="s">
        <v>1864</v>
      </c>
      <c r="H900" s="37" t="s">
        <v>2229</v>
      </c>
      <c r="I900" s="37"/>
      <c r="J900" s="120">
        <v>65</v>
      </c>
      <c r="K900" s="36"/>
      <c r="L900" s="36"/>
      <c r="M900" s="36"/>
      <c r="N900" s="36"/>
      <c r="O900" s="36"/>
      <c r="P900" s="120">
        <v>65</v>
      </c>
      <c r="Q900" s="36"/>
      <c r="R900" s="36"/>
      <c r="S900" s="36"/>
      <c r="T900" s="36"/>
      <c r="U900" s="36"/>
      <c r="V900" s="36"/>
      <c r="W900" s="36"/>
      <c r="X900" s="37" t="s">
        <v>128</v>
      </c>
      <c r="Y900" s="37" t="s">
        <v>110</v>
      </c>
      <c r="Z900" s="37" t="s">
        <v>110</v>
      </c>
      <c r="AA900" s="37" t="s">
        <v>129</v>
      </c>
      <c r="AB900" s="37" t="s">
        <v>129</v>
      </c>
      <c r="AC900" s="37" t="s">
        <v>129</v>
      </c>
      <c r="AD900" s="37">
        <v>153</v>
      </c>
      <c r="AE900" s="37">
        <v>459</v>
      </c>
      <c r="AF900" s="37">
        <v>1271</v>
      </c>
      <c r="AG900" s="37" t="s">
        <v>2230</v>
      </c>
      <c r="AH900" s="37" t="s">
        <v>2896</v>
      </c>
      <c r="AI900" s="37" t="s">
        <v>1668</v>
      </c>
      <c r="AJ900" s="65"/>
      <c r="AK900" s="37"/>
      <c r="AL900" s="37"/>
      <c r="AM900" s="37"/>
      <c r="AN900" s="37"/>
      <c r="AO900" s="37"/>
    </row>
    <row r="901" s="6" customFormat="1" ht="69" customHeight="1" spans="1:41">
      <c r="A901" s="36" t="s">
        <v>2893</v>
      </c>
      <c r="B901" s="36" t="s">
        <v>2899</v>
      </c>
      <c r="C901" s="36" t="s">
        <v>2898</v>
      </c>
      <c r="D901" s="36" t="s">
        <v>179</v>
      </c>
      <c r="E901" s="36" t="s">
        <v>396</v>
      </c>
      <c r="F901" s="36" t="s">
        <v>131</v>
      </c>
      <c r="G901" s="36" t="s">
        <v>1864</v>
      </c>
      <c r="H901" s="37" t="s">
        <v>2229</v>
      </c>
      <c r="I901" s="37"/>
      <c r="J901" s="120">
        <v>65</v>
      </c>
      <c r="K901" s="36"/>
      <c r="L901" s="36"/>
      <c r="M901" s="36"/>
      <c r="N901" s="36"/>
      <c r="O901" s="36"/>
      <c r="P901" s="120">
        <v>65</v>
      </c>
      <c r="Q901" s="36"/>
      <c r="R901" s="36"/>
      <c r="S901" s="36"/>
      <c r="T901" s="36"/>
      <c r="U901" s="36"/>
      <c r="V901" s="36"/>
      <c r="W901" s="36"/>
      <c r="X901" s="37" t="s">
        <v>128</v>
      </c>
      <c r="Y901" s="37" t="s">
        <v>110</v>
      </c>
      <c r="Z901" s="37" t="s">
        <v>129</v>
      </c>
      <c r="AA901" s="37" t="s">
        <v>129</v>
      </c>
      <c r="AB901" s="37" t="s">
        <v>129</v>
      </c>
      <c r="AC901" s="37" t="s">
        <v>129</v>
      </c>
      <c r="AD901" s="37">
        <v>177</v>
      </c>
      <c r="AE901" s="37">
        <v>477</v>
      </c>
      <c r="AF901" s="37">
        <v>3470</v>
      </c>
      <c r="AG901" s="37" t="s">
        <v>2230</v>
      </c>
      <c r="AH901" s="37" t="s">
        <v>2900</v>
      </c>
      <c r="AI901" s="37" t="s">
        <v>1668</v>
      </c>
      <c r="AJ901" s="65"/>
      <c r="AK901" s="37"/>
      <c r="AL901" s="37"/>
      <c r="AM901" s="37"/>
      <c r="AN901" s="37"/>
      <c r="AO901" s="37"/>
    </row>
    <row r="902" s="6" customFormat="1" ht="69" customHeight="1" spans="1:41">
      <c r="A902" s="36" t="s">
        <v>2893</v>
      </c>
      <c r="B902" s="36" t="s">
        <v>2901</v>
      </c>
      <c r="C902" s="36" t="s">
        <v>2902</v>
      </c>
      <c r="D902" s="36" t="s">
        <v>179</v>
      </c>
      <c r="E902" s="36" t="s">
        <v>396</v>
      </c>
      <c r="F902" s="36" t="s">
        <v>131</v>
      </c>
      <c r="G902" s="36" t="s">
        <v>1864</v>
      </c>
      <c r="H902" s="37" t="s">
        <v>2229</v>
      </c>
      <c r="I902" s="37"/>
      <c r="J902" s="120">
        <f>65*1.5</f>
        <v>97.5</v>
      </c>
      <c r="K902" s="36"/>
      <c r="L902" s="36"/>
      <c r="M902" s="36"/>
      <c r="N902" s="36"/>
      <c r="O902" s="36"/>
      <c r="P902" s="120">
        <v>97.5</v>
      </c>
      <c r="Q902" s="36"/>
      <c r="R902" s="36"/>
      <c r="S902" s="36"/>
      <c r="T902" s="36"/>
      <c r="U902" s="36"/>
      <c r="V902" s="36"/>
      <c r="W902" s="36"/>
      <c r="X902" s="37" t="s">
        <v>128</v>
      </c>
      <c r="Y902" s="37" t="s">
        <v>110</v>
      </c>
      <c r="Z902" s="37" t="s">
        <v>129</v>
      </c>
      <c r="AA902" s="37" t="s">
        <v>129</v>
      </c>
      <c r="AB902" s="37" t="s">
        <v>129</v>
      </c>
      <c r="AC902" s="37" t="s">
        <v>129</v>
      </c>
      <c r="AD902" s="37">
        <v>177</v>
      </c>
      <c r="AE902" s="37">
        <v>477</v>
      </c>
      <c r="AF902" s="37">
        <v>3470</v>
      </c>
      <c r="AG902" s="37" t="s">
        <v>2230</v>
      </c>
      <c r="AH902" s="37" t="s">
        <v>2900</v>
      </c>
      <c r="AI902" s="37" t="s">
        <v>1668</v>
      </c>
      <c r="AJ902" s="65"/>
      <c r="AK902" s="37"/>
      <c r="AL902" s="37"/>
      <c r="AM902" s="37"/>
      <c r="AN902" s="37"/>
      <c r="AO902" s="37"/>
    </row>
    <row r="903" s="8" customFormat="1" ht="108" customHeight="1" spans="1:41">
      <c r="A903" s="36" t="s">
        <v>2903</v>
      </c>
      <c r="B903" s="146" t="s">
        <v>2904</v>
      </c>
      <c r="C903" s="146" t="s">
        <v>2905</v>
      </c>
      <c r="D903" s="37" t="s">
        <v>185</v>
      </c>
      <c r="E903" s="51" t="s">
        <v>186</v>
      </c>
      <c r="F903" s="39" t="s">
        <v>131</v>
      </c>
      <c r="G903" s="37" t="s">
        <v>2906</v>
      </c>
      <c r="H903" s="37" t="s">
        <v>2907</v>
      </c>
      <c r="I903" s="51"/>
      <c r="J903" s="37">
        <v>130</v>
      </c>
      <c r="K903" s="37">
        <v>130</v>
      </c>
      <c r="L903" s="37">
        <v>130</v>
      </c>
      <c r="M903" s="37"/>
      <c r="N903" s="37"/>
      <c r="O903" s="37"/>
      <c r="P903" s="120"/>
      <c r="Q903" s="37"/>
      <c r="R903" s="37"/>
      <c r="S903" s="37"/>
      <c r="T903" s="37"/>
      <c r="U903" s="37"/>
      <c r="V903" s="37"/>
      <c r="W903" s="37"/>
      <c r="X903" s="37" t="s">
        <v>128</v>
      </c>
      <c r="Y903" s="37" t="s">
        <v>110</v>
      </c>
      <c r="Z903" s="37" t="s">
        <v>110</v>
      </c>
      <c r="AA903" s="37" t="s">
        <v>129</v>
      </c>
      <c r="AB903" s="37" t="s">
        <v>129</v>
      </c>
      <c r="AC903" s="37" t="s">
        <v>129</v>
      </c>
      <c r="AD903" s="79">
        <v>28</v>
      </c>
      <c r="AE903" s="79">
        <v>83</v>
      </c>
      <c r="AF903" s="79">
        <v>672</v>
      </c>
      <c r="AG903" s="37" t="s">
        <v>2908</v>
      </c>
      <c r="AH903" s="150" t="s">
        <v>2909</v>
      </c>
      <c r="AI903" s="37"/>
      <c r="AJ903" s="65"/>
      <c r="AK903" s="37"/>
      <c r="AL903" s="37"/>
      <c r="AM903" s="37"/>
      <c r="AN903" s="37"/>
      <c r="AO903" s="37"/>
    </row>
    <row r="904" ht="33.65" customHeight="1" spans="1:41">
      <c r="A904" s="36" t="s">
        <v>74</v>
      </c>
      <c r="B904" s="37" t="s">
        <v>111</v>
      </c>
      <c r="C904" s="37"/>
      <c r="D904" s="37"/>
      <c r="E904" s="37"/>
      <c r="F904" s="37"/>
      <c r="G904" s="37"/>
      <c r="H904" s="37"/>
      <c r="I904" s="37"/>
      <c r="J904" s="37">
        <f>SUM(J905:J984)</f>
        <v>12892.2</v>
      </c>
      <c r="K904" s="37">
        <f t="shared" ref="K904:W904" si="59">SUM(K905:K984)</f>
        <v>1910.2</v>
      </c>
      <c r="L904" s="37">
        <f>SUM(L905:L984)</f>
        <v>1340</v>
      </c>
      <c r="M904" s="37">
        <f>SUM(M905:M984)</f>
        <v>520.2</v>
      </c>
      <c r="N904" s="37">
        <f>SUM(N905:N984)</f>
        <v>0</v>
      </c>
      <c r="O904" s="37">
        <f>SUM(O905:O984)</f>
        <v>50</v>
      </c>
      <c r="P904" s="37">
        <f>SUM(P905:P984)</f>
        <v>10982</v>
      </c>
      <c r="Q904" s="37">
        <f>SUM(Q905:Q984)</f>
        <v>0</v>
      </c>
      <c r="R904" s="37">
        <f>SUM(R905:R984)</f>
        <v>0</v>
      </c>
      <c r="S904" s="37">
        <f>SUM(S905:S984)</f>
        <v>0</v>
      </c>
      <c r="T904" s="37">
        <f>SUM(T905:T984)</f>
        <v>0</v>
      </c>
      <c r="U904" s="37">
        <f>SUM(U905:U984)</f>
        <v>0</v>
      </c>
      <c r="V904" s="37">
        <f>SUM(V905:V984)</f>
        <v>0</v>
      </c>
      <c r="W904" s="37">
        <f>SUM(W905:W984)</f>
        <v>0</v>
      </c>
      <c r="X904" s="37">
        <f t="shared" ref="X904:AF904" si="60">SUM(X905:X910)</f>
        <v>0</v>
      </c>
      <c r="Y904" s="37">
        <f>SUM(Y905:Y910)</f>
        <v>0</v>
      </c>
      <c r="Z904" s="37">
        <f>SUM(Z905:Z910)</f>
        <v>0</v>
      </c>
      <c r="AA904" s="37">
        <f>SUM(AA905:AA910)</f>
        <v>0</v>
      </c>
      <c r="AB904" s="37">
        <f>SUM(AB905:AB910)</f>
        <v>0</v>
      </c>
      <c r="AC904" s="37">
        <f>SUM(AC905:AC910)</f>
        <v>0</v>
      </c>
      <c r="AD904" s="37">
        <f>SUM(AD905:AD910)</f>
        <v>513</v>
      </c>
      <c r="AE904" s="37">
        <f>SUM(AE905:AE910)</f>
        <v>1658</v>
      </c>
      <c r="AF904" s="37">
        <f>SUM(AF905:AF910)</f>
        <v>4334</v>
      </c>
      <c r="AG904" s="37"/>
      <c r="AH904" s="37"/>
      <c r="AI904" s="37"/>
      <c r="AJ904" s="65"/>
      <c r="AK904" s="37"/>
      <c r="AL904" s="37"/>
      <c r="AM904" s="37"/>
      <c r="AN904" s="37"/>
      <c r="AO904" s="37"/>
    </row>
    <row r="905" ht="78" customHeight="1" spans="1:41">
      <c r="A905" s="36" t="s">
        <v>2910</v>
      </c>
      <c r="B905" s="37" t="s">
        <v>2911</v>
      </c>
      <c r="C905" s="37" t="s">
        <v>2912</v>
      </c>
      <c r="D905" s="37" t="s">
        <v>185</v>
      </c>
      <c r="E905" s="37" t="s">
        <v>710</v>
      </c>
      <c r="F905" s="37" t="s">
        <v>131</v>
      </c>
      <c r="G905" s="37" t="s">
        <v>2061</v>
      </c>
      <c r="H905" s="37" t="s">
        <v>2062</v>
      </c>
      <c r="I905" s="37"/>
      <c r="J905" s="37">
        <v>2500</v>
      </c>
      <c r="K905" s="37"/>
      <c r="L905" s="37"/>
      <c r="M905" s="37"/>
      <c r="N905" s="37"/>
      <c r="O905" s="37"/>
      <c r="P905" s="37">
        <v>2500</v>
      </c>
      <c r="Q905" s="37"/>
      <c r="R905" s="37"/>
      <c r="S905" s="37"/>
      <c r="T905" s="37"/>
      <c r="U905" s="37"/>
      <c r="V905" s="37"/>
      <c r="W905" s="37"/>
      <c r="X905" s="37" t="s">
        <v>128</v>
      </c>
      <c r="Y905" s="37" t="s">
        <v>110</v>
      </c>
      <c r="Z905" s="37" t="s">
        <v>110</v>
      </c>
      <c r="AA905" s="37" t="s">
        <v>129</v>
      </c>
      <c r="AB905" s="37" t="s">
        <v>129</v>
      </c>
      <c r="AC905" s="37" t="s">
        <v>129</v>
      </c>
      <c r="AD905" s="37">
        <v>22</v>
      </c>
      <c r="AE905" s="37">
        <v>56</v>
      </c>
      <c r="AF905" s="37">
        <v>150</v>
      </c>
      <c r="AG905" s="37" t="s">
        <v>2913</v>
      </c>
      <c r="AH905" s="37" t="s">
        <v>2914</v>
      </c>
      <c r="AI905" s="37"/>
      <c r="AJ905" s="65"/>
      <c r="AK905" s="37"/>
      <c r="AL905" s="37"/>
      <c r="AM905" s="37"/>
      <c r="AN905" s="37"/>
      <c r="AO905" s="37"/>
    </row>
    <row r="906" ht="99" customHeight="1" spans="1:41">
      <c r="A906" s="36" t="s">
        <v>2910</v>
      </c>
      <c r="B906" s="38" t="s">
        <v>2915</v>
      </c>
      <c r="C906" s="38" t="s">
        <v>2916</v>
      </c>
      <c r="D906" s="37" t="s">
        <v>185</v>
      </c>
      <c r="E906" s="37" t="s">
        <v>710</v>
      </c>
      <c r="F906" s="37" t="s">
        <v>131</v>
      </c>
      <c r="G906" s="37" t="s">
        <v>2061</v>
      </c>
      <c r="H906" s="37" t="s">
        <v>2917</v>
      </c>
      <c r="I906" s="37"/>
      <c r="J906" s="37">
        <v>500</v>
      </c>
      <c r="K906" s="37"/>
      <c r="L906" s="37"/>
      <c r="M906" s="37"/>
      <c r="N906" s="37"/>
      <c r="O906" s="37"/>
      <c r="P906" s="37">
        <v>500</v>
      </c>
      <c r="Q906" s="37"/>
      <c r="R906" s="37"/>
      <c r="S906" s="37"/>
      <c r="T906" s="37"/>
      <c r="U906" s="37"/>
      <c r="V906" s="37"/>
      <c r="W906" s="37"/>
      <c r="X906" s="37" t="s">
        <v>128</v>
      </c>
      <c r="Y906" s="37" t="s">
        <v>110</v>
      </c>
      <c r="Z906" s="37" t="s">
        <v>110</v>
      </c>
      <c r="AA906" s="37" t="s">
        <v>129</v>
      </c>
      <c r="AB906" s="37" t="s">
        <v>129</v>
      </c>
      <c r="AC906" s="37" t="s">
        <v>129</v>
      </c>
      <c r="AD906" s="37">
        <v>112</v>
      </c>
      <c r="AE906" s="37">
        <v>356</v>
      </c>
      <c r="AF906" s="37">
        <v>487</v>
      </c>
      <c r="AG906" s="37" t="s">
        <v>2918</v>
      </c>
      <c r="AH906" s="37" t="s">
        <v>2919</v>
      </c>
      <c r="AI906" s="37"/>
      <c r="AJ906" s="65"/>
      <c r="AK906" s="37"/>
      <c r="AL906" s="37"/>
      <c r="AM906" s="37"/>
      <c r="AN906" s="37"/>
      <c r="AO906" s="37"/>
    </row>
    <row r="907" ht="78" customHeight="1" spans="1:41">
      <c r="A907" s="36" t="s">
        <v>2910</v>
      </c>
      <c r="B907" s="38" t="s">
        <v>2920</v>
      </c>
      <c r="C907" s="49" t="s">
        <v>2921</v>
      </c>
      <c r="D907" s="37" t="s">
        <v>192</v>
      </c>
      <c r="E907" s="37" t="s">
        <v>193</v>
      </c>
      <c r="F907" s="37" t="s">
        <v>131</v>
      </c>
      <c r="G907" s="37" t="s">
        <v>2061</v>
      </c>
      <c r="H907" s="37" t="s">
        <v>2917</v>
      </c>
      <c r="I907" s="37"/>
      <c r="J907" s="37">
        <v>1000</v>
      </c>
      <c r="K907" s="37"/>
      <c r="L907" s="37"/>
      <c r="M907" s="37"/>
      <c r="N907" s="37"/>
      <c r="O907" s="37"/>
      <c r="P907" s="37">
        <v>1000</v>
      </c>
      <c r="Q907" s="37"/>
      <c r="R907" s="37"/>
      <c r="S907" s="37"/>
      <c r="T907" s="37"/>
      <c r="U907" s="37"/>
      <c r="V907" s="37"/>
      <c r="W907" s="37"/>
      <c r="X907" s="37" t="s">
        <v>128</v>
      </c>
      <c r="Y907" s="37" t="s">
        <v>110</v>
      </c>
      <c r="Z907" s="37" t="s">
        <v>110</v>
      </c>
      <c r="AA907" s="37" t="s">
        <v>129</v>
      </c>
      <c r="AB907" s="37" t="s">
        <v>129</v>
      </c>
      <c r="AC907" s="37" t="s">
        <v>129</v>
      </c>
      <c r="AD907" s="37">
        <v>45</v>
      </c>
      <c r="AE907" s="37">
        <v>97</v>
      </c>
      <c r="AF907" s="37">
        <v>239</v>
      </c>
      <c r="AG907" s="37" t="s">
        <v>2918</v>
      </c>
      <c r="AH907" s="37" t="s">
        <v>2922</v>
      </c>
      <c r="AI907" s="37"/>
      <c r="AJ907" s="65"/>
      <c r="AK907" s="37"/>
      <c r="AL907" s="37"/>
      <c r="AM907" s="37"/>
      <c r="AN907" s="37"/>
      <c r="AO907" s="37"/>
    </row>
    <row r="908" ht="78" customHeight="1" spans="1:41">
      <c r="A908" s="36" t="s">
        <v>2910</v>
      </c>
      <c r="B908" s="51" t="s">
        <v>2923</v>
      </c>
      <c r="C908" s="51" t="s">
        <v>2924</v>
      </c>
      <c r="D908" s="51" t="s">
        <v>219</v>
      </c>
      <c r="E908" s="51" t="s">
        <v>636</v>
      </c>
      <c r="F908" s="37" t="s">
        <v>131</v>
      </c>
      <c r="G908" s="37" t="s">
        <v>2061</v>
      </c>
      <c r="H908" s="51" t="s">
        <v>637</v>
      </c>
      <c r="I908" s="51"/>
      <c r="J908" s="51">
        <v>300</v>
      </c>
      <c r="K908" s="51"/>
      <c r="L908" s="37"/>
      <c r="M908" s="51"/>
      <c r="N908" s="51"/>
      <c r="O908" s="51"/>
      <c r="P908" s="51">
        <v>300</v>
      </c>
      <c r="Q908" s="51"/>
      <c r="R908" s="51"/>
      <c r="S908" s="51"/>
      <c r="T908" s="51"/>
      <c r="U908" s="51"/>
      <c r="V908" s="51"/>
      <c r="W908" s="51"/>
      <c r="X908" s="51" t="s">
        <v>128</v>
      </c>
      <c r="Y908" s="51" t="s">
        <v>110</v>
      </c>
      <c r="Z908" s="51" t="s">
        <v>110</v>
      </c>
      <c r="AA908" s="51" t="s">
        <v>129</v>
      </c>
      <c r="AB908" s="51" t="s">
        <v>129</v>
      </c>
      <c r="AC908" s="51" t="s">
        <v>129</v>
      </c>
      <c r="AD908" s="51">
        <v>54</v>
      </c>
      <c r="AE908" s="51">
        <v>189</v>
      </c>
      <c r="AF908" s="51">
        <v>408</v>
      </c>
      <c r="AG908" s="51" t="s">
        <v>2925</v>
      </c>
      <c r="AH908" s="51" t="s">
        <v>2926</v>
      </c>
      <c r="AI908" s="51"/>
      <c r="AJ908" s="97"/>
      <c r="AK908" s="51"/>
      <c r="AL908" s="51"/>
      <c r="AM908" s="51"/>
      <c r="AN908" s="51"/>
      <c r="AO908" s="51"/>
    </row>
    <row r="909" ht="78" customHeight="1" spans="1:41">
      <c r="A909" s="36" t="s">
        <v>2910</v>
      </c>
      <c r="B909" s="51" t="s">
        <v>2927</v>
      </c>
      <c r="C909" s="51" t="s">
        <v>2928</v>
      </c>
      <c r="D909" s="51" t="s">
        <v>219</v>
      </c>
      <c r="E909" s="51" t="s">
        <v>617</v>
      </c>
      <c r="F909" s="37" t="s">
        <v>131</v>
      </c>
      <c r="G909" s="37" t="s">
        <v>2061</v>
      </c>
      <c r="H909" s="51" t="s">
        <v>618</v>
      </c>
      <c r="I909" s="51"/>
      <c r="J909" s="51">
        <v>300</v>
      </c>
      <c r="K909" s="51"/>
      <c r="L909" s="37"/>
      <c r="M909" s="51"/>
      <c r="N909" s="51"/>
      <c r="O909" s="51"/>
      <c r="P909" s="51">
        <v>300</v>
      </c>
      <c r="Q909" s="51"/>
      <c r="R909" s="51"/>
      <c r="S909" s="51"/>
      <c r="T909" s="51"/>
      <c r="U909" s="51"/>
      <c r="V909" s="51"/>
      <c r="W909" s="51"/>
      <c r="X909" s="51" t="s">
        <v>128</v>
      </c>
      <c r="Y909" s="51" t="s">
        <v>110</v>
      </c>
      <c r="Z909" s="51" t="s">
        <v>110</v>
      </c>
      <c r="AA909" s="51" t="s">
        <v>129</v>
      </c>
      <c r="AB909" s="51" t="s">
        <v>129</v>
      </c>
      <c r="AC909" s="51" t="s">
        <v>129</v>
      </c>
      <c r="AD909" s="51">
        <v>140</v>
      </c>
      <c r="AE909" s="51">
        <v>480</v>
      </c>
      <c r="AF909" s="51">
        <v>1525</v>
      </c>
      <c r="AG909" s="51" t="s">
        <v>2925</v>
      </c>
      <c r="AH909" s="51" t="s">
        <v>2929</v>
      </c>
      <c r="AI909" s="51"/>
      <c r="AJ909" s="97"/>
      <c r="AK909" s="51"/>
      <c r="AL909" s="51"/>
      <c r="AM909" s="51"/>
      <c r="AN909" s="51"/>
      <c r="AO909" s="51"/>
    </row>
    <row r="910" ht="78" customHeight="1" spans="1:41">
      <c r="A910" s="36" t="s">
        <v>2910</v>
      </c>
      <c r="B910" s="51" t="s">
        <v>2930</v>
      </c>
      <c r="C910" s="51" t="s">
        <v>2931</v>
      </c>
      <c r="D910" s="51" t="s">
        <v>219</v>
      </c>
      <c r="E910" s="51" t="s">
        <v>617</v>
      </c>
      <c r="F910" s="37" t="s">
        <v>131</v>
      </c>
      <c r="G910" s="37" t="s">
        <v>2061</v>
      </c>
      <c r="H910" s="51" t="s">
        <v>618</v>
      </c>
      <c r="I910" s="51"/>
      <c r="J910" s="51">
        <v>500</v>
      </c>
      <c r="K910" s="51"/>
      <c r="L910" s="37"/>
      <c r="M910" s="51"/>
      <c r="N910" s="51"/>
      <c r="O910" s="51"/>
      <c r="P910" s="51">
        <v>500</v>
      </c>
      <c r="Q910" s="51"/>
      <c r="R910" s="51"/>
      <c r="S910" s="51"/>
      <c r="T910" s="51"/>
      <c r="U910" s="51"/>
      <c r="V910" s="51"/>
      <c r="W910" s="51"/>
      <c r="X910" s="51" t="s">
        <v>128</v>
      </c>
      <c r="Y910" s="51" t="s">
        <v>110</v>
      </c>
      <c r="Z910" s="51" t="s">
        <v>110</v>
      </c>
      <c r="AA910" s="51" t="s">
        <v>129</v>
      </c>
      <c r="AB910" s="51" t="s">
        <v>129</v>
      </c>
      <c r="AC910" s="51" t="s">
        <v>129</v>
      </c>
      <c r="AD910" s="51">
        <v>140</v>
      </c>
      <c r="AE910" s="51">
        <v>480</v>
      </c>
      <c r="AF910" s="51">
        <v>1525</v>
      </c>
      <c r="AG910" s="51" t="s">
        <v>2925</v>
      </c>
      <c r="AH910" s="51" t="s">
        <v>2929</v>
      </c>
      <c r="AI910" s="51"/>
      <c r="AJ910" s="97"/>
      <c r="AK910" s="51"/>
      <c r="AL910" s="51"/>
      <c r="AM910" s="51"/>
      <c r="AN910" s="51"/>
      <c r="AO910" s="51"/>
    </row>
    <row r="911" s="6" customFormat="1" ht="98" customHeight="1" spans="1:35">
      <c r="A911" s="36" t="s">
        <v>2932</v>
      </c>
      <c r="B911" s="95" t="s">
        <v>2933</v>
      </c>
      <c r="C911" s="95" t="s">
        <v>2934</v>
      </c>
      <c r="D911" s="37" t="s">
        <v>136</v>
      </c>
      <c r="E911" s="37" t="s">
        <v>173</v>
      </c>
      <c r="F911" s="37" t="s">
        <v>131</v>
      </c>
      <c r="G911" s="37" t="s">
        <v>2061</v>
      </c>
      <c r="H911" s="37" t="s">
        <v>2027</v>
      </c>
      <c r="I911" s="37"/>
      <c r="J911" s="37">
        <f t="shared" ref="J911:J915" si="61">P911</f>
        <v>2800</v>
      </c>
      <c r="K911" s="37"/>
      <c r="L911" s="37"/>
      <c r="M911" s="37"/>
      <c r="N911" s="37"/>
      <c r="O911" s="37"/>
      <c r="P911" s="37">
        <v>2800</v>
      </c>
      <c r="Q911" s="37"/>
      <c r="R911" s="37"/>
      <c r="S911" s="37"/>
      <c r="T911" s="37"/>
      <c r="U911" s="37"/>
      <c r="V911" s="37"/>
      <c r="W911" s="37"/>
      <c r="X911" s="37" t="s">
        <v>128</v>
      </c>
      <c r="Y911" s="37" t="s">
        <v>110</v>
      </c>
      <c r="Z911" s="37" t="s">
        <v>110</v>
      </c>
      <c r="AA911" s="37" t="s">
        <v>129</v>
      </c>
      <c r="AB911" s="37" t="s">
        <v>129</v>
      </c>
      <c r="AC911" s="37" t="s">
        <v>129</v>
      </c>
      <c r="AD911" s="37">
        <v>233</v>
      </c>
      <c r="AE911" s="37">
        <v>692</v>
      </c>
      <c r="AF911" s="37">
        <v>2340</v>
      </c>
      <c r="AG911" s="37" t="s">
        <v>2913</v>
      </c>
      <c r="AH911" s="95" t="s">
        <v>2935</v>
      </c>
      <c r="AI911" s="37"/>
    </row>
    <row r="912" s="6" customFormat="1" ht="98" customHeight="1" spans="1:35">
      <c r="A912" s="36" t="s">
        <v>2932</v>
      </c>
      <c r="B912" s="95" t="s">
        <v>2936</v>
      </c>
      <c r="C912" s="95" t="s">
        <v>2937</v>
      </c>
      <c r="D912" s="37" t="s">
        <v>219</v>
      </c>
      <c r="E912" s="37" t="s">
        <v>1181</v>
      </c>
      <c r="F912" s="37" t="s">
        <v>131</v>
      </c>
      <c r="G912" s="37" t="s">
        <v>2061</v>
      </c>
      <c r="H912" s="37" t="s">
        <v>2027</v>
      </c>
      <c r="I912" s="37"/>
      <c r="J912" s="37">
        <f>P912</f>
        <v>240</v>
      </c>
      <c r="K912" s="37"/>
      <c r="L912" s="37"/>
      <c r="M912" s="37"/>
      <c r="N912" s="37"/>
      <c r="O912" s="37"/>
      <c r="P912" s="37">
        <v>240</v>
      </c>
      <c r="Q912" s="37"/>
      <c r="R912" s="37"/>
      <c r="S912" s="37"/>
      <c r="T912" s="37"/>
      <c r="U912" s="37"/>
      <c r="V912" s="37"/>
      <c r="W912" s="37"/>
      <c r="X912" s="37" t="s">
        <v>128</v>
      </c>
      <c r="Y912" s="37" t="s">
        <v>110</v>
      </c>
      <c r="Z912" s="37" t="s">
        <v>110</v>
      </c>
      <c r="AA912" s="37" t="s">
        <v>129</v>
      </c>
      <c r="AB912" s="37" t="s">
        <v>129</v>
      </c>
      <c r="AC912" s="37" t="s">
        <v>129</v>
      </c>
      <c r="AD912" s="37">
        <v>218</v>
      </c>
      <c r="AE912" s="37">
        <v>760</v>
      </c>
      <c r="AF912" s="37">
        <v>1510</v>
      </c>
      <c r="AG912" s="37" t="s">
        <v>2938</v>
      </c>
      <c r="AH912" s="95" t="s">
        <v>2939</v>
      </c>
      <c r="AI912" s="37"/>
    </row>
    <row r="913" s="6" customFormat="1" ht="86" customHeight="1" spans="1:35">
      <c r="A913" s="36" t="s">
        <v>2932</v>
      </c>
      <c r="B913" s="95" t="s">
        <v>2940</v>
      </c>
      <c r="C913" s="95" t="s">
        <v>2941</v>
      </c>
      <c r="D913" s="37" t="s">
        <v>179</v>
      </c>
      <c r="E913" s="37" t="s">
        <v>345</v>
      </c>
      <c r="F913" s="37" t="s">
        <v>131</v>
      </c>
      <c r="G913" s="37" t="s">
        <v>2061</v>
      </c>
      <c r="H913" s="37" t="s">
        <v>2027</v>
      </c>
      <c r="I913" s="37"/>
      <c r="J913" s="37">
        <f>P913</f>
        <v>230</v>
      </c>
      <c r="K913" s="37"/>
      <c r="L913" s="37"/>
      <c r="M913" s="37"/>
      <c r="N913" s="37"/>
      <c r="O913" s="37"/>
      <c r="P913" s="37">
        <v>230</v>
      </c>
      <c r="Q913" s="37"/>
      <c r="R913" s="37"/>
      <c r="S913" s="37"/>
      <c r="T913" s="37"/>
      <c r="U913" s="37"/>
      <c r="V913" s="37"/>
      <c r="W913" s="37"/>
      <c r="X913" s="37" t="s">
        <v>128</v>
      </c>
      <c r="Y913" s="37" t="s">
        <v>110</v>
      </c>
      <c r="Z913" s="37" t="s">
        <v>110</v>
      </c>
      <c r="AA913" s="37" t="s">
        <v>129</v>
      </c>
      <c r="AB913" s="37" t="s">
        <v>129</v>
      </c>
      <c r="AC913" s="37" t="s">
        <v>129</v>
      </c>
      <c r="AD913" s="37">
        <v>266</v>
      </c>
      <c r="AE913" s="37">
        <v>810</v>
      </c>
      <c r="AF913" s="37">
        <v>1700</v>
      </c>
      <c r="AG913" s="37" t="s">
        <v>2938</v>
      </c>
      <c r="AH913" s="95" t="s">
        <v>2942</v>
      </c>
      <c r="AI913" s="37"/>
    </row>
    <row r="914" s="6" customFormat="1" ht="105" customHeight="1" spans="1:35">
      <c r="A914" s="36" t="s">
        <v>2932</v>
      </c>
      <c r="B914" s="95" t="s">
        <v>2943</v>
      </c>
      <c r="C914" s="95" t="s">
        <v>2937</v>
      </c>
      <c r="D914" s="37" t="s">
        <v>192</v>
      </c>
      <c r="E914" s="37" t="s">
        <v>253</v>
      </c>
      <c r="F914" s="37" t="s">
        <v>131</v>
      </c>
      <c r="G914" s="37" t="s">
        <v>2061</v>
      </c>
      <c r="H914" s="37" t="s">
        <v>2027</v>
      </c>
      <c r="I914" s="37"/>
      <c r="J914" s="37">
        <f>P914</f>
        <v>260</v>
      </c>
      <c r="K914" s="37"/>
      <c r="L914" s="37"/>
      <c r="M914" s="37"/>
      <c r="N914" s="37"/>
      <c r="O914" s="37"/>
      <c r="P914" s="37">
        <v>260</v>
      </c>
      <c r="Q914" s="37"/>
      <c r="R914" s="37"/>
      <c r="S914" s="37"/>
      <c r="T914" s="37"/>
      <c r="U914" s="37"/>
      <c r="V914" s="37"/>
      <c r="W914" s="37"/>
      <c r="X914" s="37" t="s">
        <v>128</v>
      </c>
      <c r="Y914" s="37" t="s">
        <v>110</v>
      </c>
      <c r="Z914" s="37" t="s">
        <v>110</v>
      </c>
      <c r="AA914" s="37" t="s">
        <v>129</v>
      </c>
      <c r="AB914" s="37" t="s">
        <v>129</v>
      </c>
      <c r="AC914" s="37" t="s">
        <v>129</v>
      </c>
      <c r="AD914" s="37">
        <v>21</v>
      </c>
      <c r="AE914" s="37">
        <v>52</v>
      </c>
      <c r="AF914" s="37">
        <v>123</v>
      </c>
      <c r="AG914" s="37" t="s">
        <v>2938</v>
      </c>
      <c r="AH914" s="95" t="s">
        <v>2944</v>
      </c>
      <c r="AI914" s="37"/>
    </row>
    <row r="915" s="6" customFormat="1" ht="127" customHeight="1" spans="1:35">
      <c r="A915" s="36" t="s">
        <v>2932</v>
      </c>
      <c r="B915" s="95" t="s">
        <v>2945</v>
      </c>
      <c r="C915" s="95" t="s">
        <v>2946</v>
      </c>
      <c r="D915" s="37" t="s">
        <v>192</v>
      </c>
      <c r="E915" s="37" t="s">
        <v>193</v>
      </c>
      <c r="F915" s="37" t="s">
        <v>131</v>
      </c>
      <c r="G915" s="37" t="s">
        <v>2061</v>
      </c>
      <c r="H915" s="37" t="s">
        <v>2027</v>
      </c>
      <c r="I915" s="37"/>
      <c r="J915" s="37">
        <f>P915</f>
        <v>800</v>
      </c>
      <c r="K915" s="37"/>
      <c r="L915" s="37"/>
      <c r="M915" s="37"/>
      <c r="N915" s="37"/>
      <c r="O915" s="37"/>
      <c r="P915" s="37">
        <v>800</v>
      </c>
      <c r="Q915" s="37"/>
      <c r="R915" s="37"/>
      <c r="S915" s="37"/>
      <c r="T915" s="37"/>
      <c r="U915" s="37"/>
      <c r="V915" s="37"/>
      <c r="W915" s="37"/>
      <c r="X915" s="37" t="s">
        <v>128</v>
      </c>
      <c r="Y915" s="37" t="s">
        <v>110</v>
      </c>
      <c r="Z915" s="37" t="s">
        <v>129</v>
      </c>
      <c r="AA915" s="37" t="s">
        <v>129</v>
      </c>
      <c r="AB915" s="37" t="s">
        <v>129</v>
      </c>
      <c r="AC915" s="37" t="s">
        <v>129</v>
      </c>
      <c r="AD915" s="37">
        <v>45</v>
      </c>
      <c r="AE915" s="37">
        <v>156</v>
      </c>
      <c r="AF915" s="37">
        <v>782</v>
      </c>
      <c r="AG915" s="37" t="s">
        <v>2938</v>
      </c>
      <c r="AH915" s="95" t="s">
        <v>2947</v>
      </c>
      <c r="AI915" s="37"/>
    </row>
    <row r="916" s="7" customFormat="1" ht="56" customHeight="1" spans="1:41">
      <c r="A916" s="36" t="s">
        <v>2948</v>
      </c>
      <c r="B916" s="88" t="s">
        <v>2949</v>
      </c>
      <c r="C916" s="88" t="s">
        <v>2950</v>
      </c>
      <c r="D916" s="88" t="s">
        <v>136</v>
      </c>
      <c r="E916" s="88" t="s">
        <v>441</v>
      </c>
      <c r="F916" s="88" t="s">
        <v>131</v>
      </c>
      <c r="G916" s="88" t="s">
        <v>1864</v>
      </c>
      <c r="H916" s="88" t="s">
        <v>469</v>
      </c>
      <c r="I916" s="88"/>
      <c r="J916" s="119">
        <v>350</v>
      </c>
      <c r="K916" s="88"/>
      <c r="L916" s="88"/>
      <c r="M916" s="88"/>
      <c r="N916" s="88"/>
      <c r="O916" s="88"/>
      <c r="P916" s="119">
        <v>350</v>
      </c>
      <c r="Q916" s="88"/>
      <c r="R916" s="88"/>
      <c r="S916" s="88"/>
      <c r="T916" s="88"/>
      <c r="U916" s="88"/>
      <c r="V916" s="88"/>
      <c r="W916" s="88"/>
      <c r="X916" s="88" t="s">
        <v>128</v>
      </c>
      <c r="Y916" s="88" t="s">
        <v>110</v>
      </c>
      <c r="Z916" s="88" t="s">
        <v>110</v>
      </c>
      <c r="AA916" s="88" t="s">
        <v>129</v>
      </c>
      <c r="AB916" s="88" t="s">
        <v>129</v>
      </c>
      <c r="AC916" s="88" t="s">
        <v>129</v>
      </c>
      <c r="AD916" s="88">
        <v>15</v>
      </c>
      <c r="AE916" s="88">
        <v>40</v>
      </c>
      <c r="AF916" s="88" t="s">
        <v>2951</v>
      </c>
      <c r="AG916" s="88" t="s">
        <v>2952</v>
      </c>
      <c r="AH916" s="88" t="s">
        <v>2953</v>
      </c>
      <c r="AI916" s="88"/>
      <c r="AJ916" s="151" t="s">
        <v>129</v>
      </c>
      <c r="AK916" s="88" t="s">
        <v>2954</v>
      </c>
      <c r="AL916" s="88"/>
      <c r="AM916" s="88"/>
      <c r="AN916" s="88"/>
      <c r="AO916" s="88"/>
    </row>
    <row r="917" s="7" customFormat="1" ht="58" customHeight="1" spans="1:41">
      <c r="A917" s="36" t="s">
        <v>2948</v>
      </c>
      <c r="B917" s="88" t="s">
        <v>2955</v>
      </c>
      <c r="C917" s="88" t="s">
        <v>2956</v>
      </c>
      <c r="D917" s="88" t="s">
        <v>192</v>
      </c>
      <c r="E917" s="88" t="s">
        <v>229</v>
      </c>
      <c r="F917" s="88" t="s">
        <v>131</v>
      </c>
      <c r="G917" s="88" t="s">
        <v>1864</v>
      </c>
      <c r="H917" s="88" t="s">
        <v>2713</v>
      </c>
      <c r="I917" s="88"/>
      <c r="J917" s="119">
        <v>105</v>
      </c>
      <c r="K917" s="88"/>
      <c r="L917" s="88"/>
      <c r="M917" s="88"/>
      <c r="N917" s="88"/>
      <c r="O917" s="88"/>
      <c r="P917" s="119">
        <v>105</v>
      </c>
      <c r="Q917" s="88"/>
      <c r="R917" s="88"/>
      <c r="S917" s="88"/>
      <c r="T917" s="88"/>
      <c r="U917" s="88"/>
      <c r="V917" s="88"/>
      <c r="W917" s="88"/>
      <c r="X917" s="88" t="s">
        <v>128</v>
      </c>
      <c r="Y917" s="88" t="s">
        <v>110</v>
      </c>
      <c r="Z917" s="81" t="s">
        <v>129</v>
      </c>
      <c r="AA917" s="88" t="s">
        <v>129</v>
      </c>
      <c r="AB917" s="88" t="s">
        <v>129</v>
      </c>
      <c r="AC917" s="88" t="s">
        <v>129</v>
      </c>
      <c r="AD917" s="88" t="s">
        <v>2957</v>
      </c>
      <c r="AE917" s="88" t="s">
        <v>2958</v>
      </c>
      <c r="AF917" s="88" t="s">
        <v>2959</v>
      </c>
      <c r="AG917" s="88" t="s">
        <v>2952</v>
      </c>
      <c r="AH917" s="88" t="s">
        <v>2960</v>
      </c>
      <c r="AI917" s="88"/>
      <c r="AJ917" s="151"/>
      <c r="AK917" s="88"/>
      <c r="AL917" s="88"/>
      <c r="AM917" s="88"/>
      <c r="AN917" s="88"/>
      <c r="AO917" s="88"/>
    </row>
    <row r="918" s="11" customFormat="1" ht="54" customHeight="1" spans="1:41">
      <c r="A918" s="36" t="s">
        <v>133</v>
      </c>
      <c r="B918" s="88" t="s">
        <v>2961</v>
      </c>
      <c r="C918" s="37" t="s">
        <v>2962</v>
      </c>
      <c r="D918" s="88" t="s">
        <v>136</v>
      </c>
      <c r="E918" s="88" t="s">
        <v>167</v>
      </c>
      <c r="F918" s="88" t="s">
        <v>131</v>
      </c>
      <c r="G918" s="88" t="s">
        <v>1864</v>
      </c>
      <c r="H918" s="88" t="s">
        <v>2963</v>
      </c>
      <c r="I918" s="88"/>
      <c r="J918" s="119">
        <v>161</v>
      </c>
      <c r="K918" s="88"/>
      <c r="L918" s="88"/>
      <c r="M918" s="88"/>
      <c r="N918" s="88"/>
      <c r="O918" s="88"/>
      <c r="P918" s="119">
        <v>161</v>
      </c>
      <c r="Q918" s="88"/>
      <c r="R918" s="88"/>
      <c r="S918" s="88"/>
      <c r="T918" s="88"/>
      <c r="U918" s="88"/>
      <c r="V918" s="88"/>
      <c r="W918" s="88"/>
      <c r="X918" s="88" t="s">
        <v>128</v>
      </c>
      <c r="Y918" s="88" t="s">
        <v>110</v>
      </c>
      <c r="Z918" s="81" t="s">
        <v>129</v>
      </c>
      <c r="AA918" s="88" t="s">
        <v>129</v>
      </c>
      <c r="AB918" s="88" t="s">
        <v>129</v>
      </c>
      <c r="AC918" s="88" t="s">
        <v>129</v>
      </c>
      <c r="AD918" s="80">
        <v>417</v>
      </c>
      <c r="AE918" s="80">
        <v>1377</v>
      </c>
      <c r="AF918" s="80">
        <v>3591</v>
      </c>
      <c r="AG918" s="88" t="s">
        <v>2952</v>
      </c>
      <c r="AH918" s="88" t="s">
        <v>2960</v>
      </c>
      <c r="AI918" s="88" t="s">
        <v>1668</v>
      </c>
      <c r="AJ918" s="151" t="s">
        <v>129</v>
      </c>
      <c r="AK918" s="88" t="s">
        <v>2954</v>
      </c>
      <c r="AL918" s="88"/>
      <c r="AM918" s="88"/>
      <c r="AN918" s="88"/>
      <c r="AO918" s="88"/>
    </row>
    <row r="919" s="6" customFormat="1" ht="54" customHeight="1" spans="1:41">
      <c r="A919" s="36" t="s">
        <v>142</v>
      </c>
      <c r="B919" s="147" t="s">
        <v>2964</v>
      </c>
      <c r="C919" s="37" t="s">
        <v>2965</v>
      </c>
      <c r="D919" s="88" t="s">
        <v>136</v>
      </c>
      <c r="E919" s="88" t="s">
        <v>145</v>
      </c>
      <c r="F919" s="88" t="s">
        <v>131</v>
      </c>
      <c r="G919" s="88" t="s">
        <v>1864</v>
      </c>
      <c r="H919" s="88" t="s">
        <v>2963</v>
      </c>
      <c r="I919" s="88"/>
      <c r="J919" s="119">
        <v>315</v>
      </c>
      <c r="K919" s="88"/>
      <c r="L919" s="88"/>
      <c r="M919" s="88"/>
      <c r="N919" s="88"/>
      <c r="O919" s="88"/>
      <c r="P919" s="119">
        <v>315</v>
      </c>
      <c r="Q919" s="88"/>
      <c r="R919" s="88"/>
      <c r="S919" s="88"/>
      <c r="T919" s="88"/>
      <c r="U919" s="88"/>
      <c r="V919" s="88"/>
      <c r="W919" s="88"/>
      <c r="X919" s="88" t="s">
        <v>128</v>
      </c>
      <c r="Y919" s="88" t="s">
        <v>110</v>
      </c>
      <c r="Z919" s="81" t="s">
        <v>129</v>
      </c>
      <c r="AA919" s="88" t="s">
        <v>129</v>
      </c>
      <c r="AB919" s="88" t="s">
        <v>129</v>
      </c>
      <c r="AC919" s="88" t="s">
        <v>129</v>
      </c>
      <c r="AD919" s="81">
        <v>156</v>
      </c>
      <c r="AE919" s="81">
        <v>495</v>
      </c>
      <c r="AF919" s="81">
        <v>2407</v>
      </c>
      <c r="AG919" s="88" t="s">
        <v>2952</v>
      </c>
      <c r="AH919" s="88" t="s">
        <v>2960</v>
      </c>
      <c r="AI919" s="88" t="s">
        <v>1668</v>
      </c>
      <c r="AJ919" s="151"/>
      <c r="AK919" s="88"/>
      <c r="AL919" s="88"/>
      <c r="AM919" s="88"/>
      <c r="AN919" s="88"/>
      <c r="AO919" s="88"/>
    </row>
    <row r="920" s="11" customFormat="1" ht="54" customHeight="1" spans="1:41">
      <c r="A920" s="36" t="s">
        <v>147</v>
      </c>
      <c r="B920" s="147" t="s">
        <v>2966</v>
      </c>
      <c r="C920" s="37" t="s">
        <v>2967</v>
      </c>
      <c r="D920" s="88" t="s">
        <v>161</v>
      </c>
      <c r="E920" s="88" t="s">
        <v>162</v>
      </c>
      <c r="F920" s="88" t="s">
        <v>131</v>
      </c>
      <c r="G920" s="88" t="s">
        <v>1864</v>
      </c>
      <c r="H920" s="88" t="s">
        <v>2963</v>
      </c>
      <c r="I920" s="88"/>
      <c r="J920" s="119">
        <v>245</v>
      </c>
      <c r="K920" s="88"/>
      <c r="L920" s="88"/>
      <c r="M920" s="88"/>
      <c r="N920" s="88"/>
      <c r="O920" s="88"/>
      <c r="P920" s="119">
        <v>245</v>
      </c>
      <c r="Q920" s="88"/>
      <c r="R920" s="88"/>
      <c r="S920" s="88"/>
      <c r="T920" s="88"/>
      <c r="U920" s="88"/>
      <c r="V920" s="88"/>
      <c r="W920" s="88"/>
      <c r="X920" s="88" t="s">
        <v>128</v>
      </c>
      <c r="Y920" s="88" t="s">
        <v>110</v>
      </c>
      <c r="Z920" s="81" t="s">
        <v>129</v>
      </c>
      <c r="AA920" s="88" t="s">
        <v>129</v>
      </c>
      <c r="AB920" s="88" t="s">
        <v>129</v>
      </c>
      <c r="AC920" s="88" t="s">
        <v>129</v>
      </c>
      <c r="AD920" s="81">
        <v>110</v>
      </c>
      <c r="AE920" s="81">
        <v>336</v>
      </c>
      <c r="AF920" s="81">
        <v>1986</v>
      </c>
      <c r="AG920" s="88" t="s">
        <v>2952</v>
      </c>
      <c r="AH920" s="88" t="s">
        <v>2960</v>
      </c>
      <c r="AI920" s="88" t="s">
        <v>1668</v>
      </c>
      <c r="AJ920" s="151"/>
      <c r="AK920" s="88"/>
      <c r="AL920" s="88"/>
      <c r="AM920" s="88"/>
      <c r="AN920" s="88"/>
      <c r="AO920" s="88"/>
    </row>
    <row r="921" s="5" customFormat="1" ht="118" customHeight="1" spans="1:16375">
      <c r="A921" s="36" t="s">
        <v>242</v>
      </c>
      <c r="B921" s="36" t="s">
        <v>2968</v>
      </c>
      <c r="C921" s="37" t="s">
        <v>2969</v>
      </c>
      <c r="D921" s="37" t="s">
        <v>192</v>
      </c>
      <c r="E921" s="37" t="s">
        <v>249</v>
      </c>
      <c r="F921" s="37">
        <v>2020</v>
      </c>
      <c r="G921" s="37" t="s">
        <v>230</v>
      </c>
      <c r="H921" s="36" t="s">
        <v>250</v>
      </c>
      <c r="I921" s="51"/>
      <c r="J921" s="37">
        <v>70</v>
      </c>
      <c r="K921" s="37">
        <v>70</v>
      </c>
      <c r="L921" s="37"/>
      <c r="M921" s="37">
        <v>70</v>
      </c>
      <c r="N921" s="37"/>
      <c r="O921" s="37"/>
      <c r="P921" s="37"/>
      <c r="Q921" s="37"/>
      <c r="R921" s="37"/>
      <c r="S921" s="37"/>
      <c r="T921" s="37"/>
      <c r="U921" s="37"/>
      <c r="V921" s="37"/>
      <c r="W921" s="37"/>
      <c r="X921" s="36" t="s">
        <v>128</v>
      </c>
      <c r="Y921" s="36" t="s">
        <v>110</v>
      </c>
      <c r="Z921" s="36" t="s">
        <v>110</v>
      </c>
      <c r="AA921" s="36" t="s">
        <v>129</v>
      </c>
      <c r="AB921" s="36" t="s">
        <v>129</v>
      </c>
      <c r="AC921" s="36" t="s">
        <v>129</v>
      </c>
      <c r="AD921" s="37">
        <v>130</v>
      </c>
      <c r="AE921" s="36" t="s">
        <v>2970</v>
      </c>
      <c r="AF921" s="36" t="s">
        <v>2970</v>
      </c>
      <c r="AG921" s="36" t="s">
        <v>2971</v>
      </c>
      <c r="AH921" s="37" t="s">
        <v>2972</v>
      </c>
      <c r="AI921" s="37"/>
      <c r="AJ921" s="65" t="s">
        <v>110</v>
      </c>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c r="BX921" s="6"/>
      <c r="BY921" s="6"/>
      <c r="BZ921" s="6"/>
      <c r="CA921" s="6"/>
      <c r="CB921" s="6"/>
      <c r="CC921" s="6"/>
      <c r="CD921" s="6"/>
      <c r="CE921" s="6"/>
      <c r="CF921" s="6"/>
      <c r="CG921" s="6"/>
      <c r="CH921" s="6"/>
      <c r="CI921" s="6"/>
      <c r="CJ921" s="6"/>
      <c r="CK921" s="6"/>
      <c r="CL921" s="6"/>
      <c r="CM921" s="6"/>
      <c r="CN921" s="6"/>
      <c r="CO921" s="6"/>
      <c r="CP921" s="6"/>
      <c r="CQ921" s="6"/>
      <c r="CR921" s="6"/>
      <c r="CS921" s="6"/>
      <c r="CT921" s="6"/>
      <c r="CU921" s="6"/>
      <c r="CV921" s="6"/>
      <c r="CW921" s="6"/>
      <c r="CX921" s="6"/>
      <c r="CY921" s="6"/>
      <c r="CZ921" s="6"/>
      <c r="DA921" s="6"/>
      <c r="DB921" s="6"/>
      <c r="DC921" s="6"/>
      <c r="DD921" s="6"/>
      <c r="DE921" s="6"/>
      <c r="DF921" s="6"/>
      <c r="DG921" s="6"/>
      <c r="DH921" s="6"/>
      <c r="DI921" s="6"/>
      <c r="DJ921" s="6"/>
      <c r="DK921" s="6"/>
      <c r="DL921" s="6"/>
      <c r="DM921" s="6"/>
      <c r="DN921" s="6"/>
      <c r="DO921" s="6"/>
      <c r="DP921" s="6"/>
      <c r="DQ921" s="6"/>
      <c r="DR921" s="6"/>
      <c r="DS921" s="6"/>
      <c r="DT921" s="6"/>
      <c r="DU921" s="6"/>
      <c r="DV921" s="6"/>
      <c r="DW921" s="6"/>
      <c r="DX921" s="6"/>
      <c r="DY921" s="6"/>
      <c r="DZ921" s="6"/>
      <c r="EA921" s="6"/>
      <c r="EB921" s="6"/>
      <c r="EC921" s="6"/>
      <c r="ED921" s="6"/>
      <c r="EE921" s="6"/>
      <c r="EF921" s="6"/>
      <c r="EG921" s="6"/>
      <c r="EH921" s="6"/>
      <c r="EI921" s="6"/>
      <c r="EJ921" s="6"/>
      <c r="EK921" s="6"/>
      <c r="EL921" s="6"/>
      <c r="EM921" s="6"/>
      <c r="EN921" s="6"/>
      <c r="EO921" s="6"/>
      <c r="EP921" s="6"/>
      <c r="EQ921" s="6"/>
      <c r="ER921" s="6"/>
      <c r="ES921" s="6"/>
      <c r="ET921" s="6"/>
      <c r="EU921" s="6"/>
      <c r="EV921" s="6"/>
      <c r="EW921" s="6"/>
      <c r="EX921" s="6"/>
      <c r="EY921" s="6"/>
      <c r="EZ921" s="6"/>
      <c r="FA921" s="6"/>
      <c r="FB921" s="6"/>
      <c r="FC921" s="6"/>
      <c r="FD921" s="6"/>
      <c r="FE921" s="6"/>
      <c r="FF921" s="6"/>
      <c r="FG921" s="6"/>
      <c r="FH921" s="6"/>
      <c r="FI921" s="6"/>
      <c r="FJ921" s="6"/>
      <c r="FK921" s="6"/>
      <c r="FL921" s="6"/>
      <c r="FM921" s="6"/>
      <c r="FN921" s="6"/>
      <c r="FO921" s="6"/>
      <c r="FP921" s="6"/>
      <c r="FQ921" s="6"/>
      <c r="FR921" s="6"/>
      <c r="FS921" s="6"/>
      <c r="FT921" s="6"/>
      <c r="FU921" s="6"/>
      <c r="FV921" s="6"/>
      <c r="FW921" s="6"/>
      <c r="FX921" s="6"/>
      <c r="FY921" s="6"/>
      <c r="FZ921" s="6"/>
      <c r="GA921" s="6"/>
      <c r="GB921" s="6"/>
      <c r="GC921" s="6"/>
      <c r="GD921" s="6"/>
      <c r="GE921" s="6"/>
      <c r="GF921" s="6"/>
      <c r="GG921" s="6"/>
      <c r="GH921" s="6"/>
      <c r="GI921" s="6"/>
      <c r="GJ921" s="6"/>
      <c r="GK921" s="6"/>
      <c r="GL921" s="6"/>
      <c r="GM921" s="6"/>
      <c r="GN921" s="6"/>
      <c r="GO921" s="6"/>
      <c r="GP921" s="6"/>
      <c r="GQ921" s="6"/>
      <c r="GR921" s="6"/>
      <c r="GS921" s="6"/>
      <c r="GT921" s="6"/>
      <c r="GU921" s="6"/>
      <c r="GV921" s="6"/>
      <c r="GW921" s="6"/>
      <c r="GX921" s="6"/>
      <c r="GY921" s="6"/>
      <c r="GZ921" s="6"/>
      <c r="HA921" s="6"/>
      <c r="HB921" s="6"/>
      <c r="HC921" s="6"/>
      <c r="HD921" s="6"/>
      <c r="HE921" s="6"/>
      <c r="HF921" s="6"/>
      <c r="HG921" s="6"/>
      <c r="HH921" s="6"/>
      <c r="HI921" s="6"/>
      <c r="HJ921" s="6"/>
      <c r="HK921" s="6"/>
      <c r="HL921" s="6"/>
      <c r="HM921" s="6"/>
      <c r="HN921" s="6"/>
      <c r="HO921" s="6"/>
      <c r="HP921" s="6"/>
      <c r="HQ921" s="6"/>
      <c r="HR921" s="6"/>
      <c r="HS921" s="6"/>
      <c r="HT921" s="6"/>
      <c r="HU921" s="6"/>
      <c r="HV921" s="6"/>
      <c r="HW921" s="6"/>
      <c r="HX921" s="6"/>
      <c r="HY921" s="6"/>
      <c r="HZ921" s="6"/>
      <c r="IA921" s="6"/>
      <c r="IB921" s="6"/>
      <c r="IC921" s="6"/>
      <c r="ID921" s="6"/>
      <c r="IE921" s="6"/>
      <c r="IF921" s="6"/>
      <c r="IG921" s="6"/>
      <c r="IH921" s="6"/>
      <c r="II921" s="6"/>
      <c r="IJ921" s="6"/>
      <c r="IK921" s="6"/>
      <c r="IL921" s="6"/>
      <c r="IM921" s="6"/>
      <c r="IN921" s="6"/>
      <c r="IO921" s="6"/>
      <c r="IP921" s="6"/>
      <c r="IQ921" s="6"/>
      <c r="IR921" s="6"/>
      <c r="IS921" s="6"/>
      <c r="IT921" s="6"/>
      <c r="IU921" s="6"/>
      <c r="IV921" s="6"/>
      <c r="IW921" s="6"/>
      <c r="IX921" s="6"/>
      <c r="IY921" s="6"/>
      <c r="IZ921" s="6"/>
      <c r="JA921" s="6"/>
      <c r="JB921" s="6"/>
      <c r="JC921" s="6"/>
      <c r="JD921" s="6"/>
      <c r="JE921" s="6"/>
      <c r="JF921" s="6"/>
      <c r="JG921" s="6"/>
      <c r="JH921" s="6"/>
      <c r="JI921" s="6"/>
      <c r="JJ921" s="6"/>
      <c r="JK921" s="6"/>
      <c r="JL921" s="6"/>
      <c r="JM921" s="6"/>
      <c r="JN921" s="6"/>
      <c r="JO921" s="6"/>
      <c r="JP921" s="6"/>
      <c r="JQ921" s="6"/>
      <c r="JR921" s="6"/>
      <c r="JS921" s="6"/>
      <c r="JT921" s="6"/>
      <c r="JU921" s="6"/>
      <c r="JV921" s="6"/>
      <c r="JW921" s="6"/>
      <c r="JX921" s="6"/>
      <c r="JY921" s="6"/>
      <c r="JZ921" s="6"/>
      <c r="KA921" s="6"/>
      <c r="KB921" s="6"/>
      <c r="KC921" s="6"/>
      <c r="KD921" s="6"/>
      <c r="KE921" s="6"/>
      <c r="KF921" s="6"/>
      <c r="KG921" s="6"/>
      <c r="KH921" s="6"/>
      <c r="KI921" s="6"/>
      <c r="KJ921" s="6"/>
      <c r="KK921" s="6"/>
      <c r="KL921" s="6"/>
      <c r="KM921" s="6"/>
      <c r="KN921" s="6"/>
      <c r="KO921" s="6"/>
      <c r="KP921" s="6"/>
      <c r="KQ921" s="6"/>
      <c r="KR921" s="6"/>
      <c r="KS921" s="6"/>
      <c r="KT921" s="6"/>
      <c r="KU921" s="6"/>
      <c r="KV921" s="6"/>
      <c r="KW921" s="6"/>
      <c r="KX921" s="6"/>
      <c r="KY921" s="6"/>
      <c r="KZ921" s="6"/>
      <c r="LA921" s="6"/>
      <c r="LB921" s="6"/>
      <c r="LC921" s="6"/>
      <c r="LD921" s="6"/>
      <c r="LE921" s="6"/>
      <c r="LF921" s="6"/>
      <c r="LG921" s="6"/>
      <c r="LH921" s="6"/>
      <c r="LI921" s="6"/>
      <c r="LJ921" s="6"/>
      <c r="LK921" s="6"/>
      <c r="LL921" s="6"/>
      <c r="LM921" s="6"/>
      <c r="LN921" s="6"/>
      <c r="LO921" s="6"/>
      <c r="LP921" s="6"/>
      <c r="LQ921" s="6"/>
      <c r="LR921" s="6"/>
      <c r="LS921" s="6"/>
      <c r="LT921" s="6"/>
      <c r="LU921" s="6"/>
      <c r="LV921" s="6"/>
      <c r="LW921" s="6"/>
      <c r="LX921" s="6"/>
      <c r="LY921" s="6"/>
      <c r="LZ921" s="6"/>
      <c r="MA921" s="6"/>
      <c r="MB921" s="6"/>
      <c r="MC921" s="6"/>
      <c r="MD921" s="6"/>
      <c r="ME921" s="6"/>
      <c r="MF921" s="6"/>
      <c r="MG921" s="6"/>
      <c r="MH921" s="6"/>
      <c r="MI921" s="6"/>
      <c r="MJ921" s="6"/>
      <c r="MK921" s="6"/>
      <c r="ML921" s="6"/>
      <c r="MM921" s="6"/>
      <c r="MN921" s="6"/>
      <c r="MO921" s="6"/>
      <c r="MP921" s="6"/>
      <c r="MQ921" s="6"/>
      <c r="MR921" s="6"/>
      <c r="MS921" s="6"/>
      <c r="MT921" s="6"/>
      <c r="MU921" s="6"/>
      <c r="MV921" s="6"/>
      <c r="MW921" s="6"/>
      <c r="MX921" s="6"/>
      <c r="MY921" s="6"/>
      <c r="MZ921" s="6"/>
      <c r="NA921" s="6"/>
      <c r="NB921" s="6"/>
      <c r="NC921" s="6"/>
      <c r="ND921" s="6"/>
      <c r="NE921" s="6"/>
      <c r="NF921" s="6"/>
      <c r="NG921" s="6"/>
      <c r="NH921" s="6"/>
      <c r="NI921" s="6"/>
      <c r="NJ921" s="6"/>
      <c r="NK921" s="6"/>
      <c r="NL921" s="6"/>
      <c r="NM921" s="6"/>
      <c r="NN921" s="6"/>
      <c r="NO921" s="6"/>
      <c r="NP921" s="6"/>
      <c r="NQ921" s="6"/>
      <c r="NR921" s="6"/>
      <c r="NS921" s="6"/>
      <c r="NT921" s="6"/>
      <c r="NU921" s="6"/>
      <c r="NV921" s="6"/>
      <c r="NW921" s="6"/>
      <c r="NX921" s="6"/>
      <c r="NY921" s="6"/>
      <c r="NZ921" s="6"/>
      <c r="OA921" s="6"/>
      <c r="OB921" s="6"/>
      <c r="OC921" s="6"/>
      <c r="OD921" s="6"/>
      <c r="OE921" s="6"/>
      <c r="OF921" s="6"/>
      <c r="OG921" s="6"/>
      <c r="OH921" s="6"/>
      <c r="OI921" s="6"/>
      <c r="OJ921" s="6"/>
      <c r="OK921" s="6"/>
      <c r="OL921" s="6"/>
      <c r="OM921" s="6"/>
      <c r="ON921" s="6"/>
      <c r="OO921" s="6"/>
      <c r="OP921" s="6"/>
      <c r="OQ921" s="6"/>
      <c r="OR921" s="6"/>
      <c r="OS921" s="6"/>
      <c r="OT921" s="6"/>
      <c r="OU921" s="6"/>
      <c r="OV921" s="6"/>
      <c r="OW921" s="6"/>
      <c r="OX921" s="6"/>
      <c r="OY921" s="6"/>
      <c r="OZ921" s="6"/>
      <c r="PA921" s="6"/>
      <c r="PB921" s="6"/>
      <c r="PC921" s="6"/>
      <c r="PD921" s="6"/>
      <c r="PE921" s="6"/>
      <c r="PF921" s="6"/>
      <c r="PG921" s="6"/>
      <c r="PH921" s="6"/>
      <c r="PI921" s="6"/>
      <c r="PJ921" s="6"/>
      <c r="PK921" s="6"/>
      <c r="PL921" s="6"/>
      <c r="PM921" s="6"/>
      <c r="PN921" s="6"/>
      <c r="PO921" s="6"/>
      <c r="PP921" s="6"/>
      <c r="PQ921" s="6"/>
      <c r="PR921" s="6"/>
      <c r="PS921" s="6"/>
      <c r="PT921" s="6"/>
      <c r="PU921" s="6"/>
      <c r="PV921" s="6"/>
      <c r="PW921" s="6"/>
      <c r="PX921" s="6"/>
      <c r="PY921" s="6"/>
      <c r="PZ921" s="6"/>
      <c r="QA921" s="6"/>
      <c r="QB921" s="6"/>
      <c r="QC921" s="6"/>
      <c r="QD921" s="6"/>
      <c r="QE921" s="6"/>
      <c r="QF921" s="6"/>
      <c r="QG921" s="6"/>
      <c r="QH921" s="6"/>
      <c r="QI921" s="6"/>
      <c r="QJ921" s="6"/>
      <c r="QK921" s="6"/>
      <c r="QL921" s="6"/>
      <c r="QM921" s="6"/>
      <c r="QN921" s="6"/>
      <c r="QO921" s="6"/>
      <c r="QP921" s="6"/>
      <c r="QQ921" s="6"/>
      <c r="QR921" s="6"/>
      <c r="QS921" s="6"/>
      <c r="QT921" s="6"/>
      <c r="QU921" s="6"/>
      <c r="QV921" s="6"/>
      <c r="QW921" s="6"/>
      <c r="QX921" s="6"/>
      <c r="QY921" s="6"/>
      <c r="QZ921" s="6"/>
      <c r="RA921" s="6"/>
      <c r="RB921" s="6"/>
      <c r="RC921" s="6"/>
      <c r="RD921" s="6"/>
      <c r="RE921" s="6"/>
      <c r="RF921" s="6"/>
      <c r="RG921" s="6"/>
      <c r="RH921" s="6"/>
      <c r="RI921" s="6"/>
      <c r="RJ921" s="6"/>
      <c r="RK921" s="6"/>
      <c r="RL921" s="6"/>
      <c r="RM921" s="6"/>
      <c r="RN921" s="6"/>
      <c r="RO921" s="6"/>
      <c r="RP921" s="6"/>
      <c r="RQ921" s="6"/>
      <c r="RR921" s="6"/>
      <c r="RS921" s="6"/>
      <c r="RT921" s="6"/>
      <c r="RU921" s="6"/>
      <c r="RV921" s="6"/>
      <c r="RW921" s="6"/>
      <c r="RX921" s="6"/>
      <c r="RY921" s="6"/>
      <c r="RZ921" s="6"/>
      <c r="SA921" s="6"/>
      <c r="SB921" s="6"/>
      <c r="SC921" s="6"/>
      <c r="SD921" s="6"/>
      <c r="SE921" s="6"/>
      <c r="SF921" s="6"/>
      <c r="SG921" s="6"/>
      <c r="SH921" s="6"/>
      <c r="SI921" s="6"/>
      <c r="SJ921" s="6"/>
      <c r="SK921" s="6"/>
      <c r="SL921" s="6"/>
      <c r="SM921" s="6"/>
      <c r="SN921" s="6"/>
      <c r="SO921" s="6"/>
      <c r="SP921" s="6"/>
      <c r="SQ921" s="6"/>
      <c r="SR921" s="6"/>
      <c r="SS921" s="6"/>
      <c r="ST921" s="6"/>
      <c r="SU921" s="6"/>
      <c r="SV921" s="6"/>
      <c r="SW921" s="6"/>
      <c r="SX921" s="6"/>
      <c r="SY921" s="6"/>
      <c r="SZ921" s="6"/>
      <c r="TA921" s="6"/>
      <c r="TB921" s="6"/>
      <c r="TC921" s="6"/>
      <c r="TD921" s="6"/>
      <c r="TE921" s="6"/>
      <c r="TF921" s="6"/>
      <c r="TG921" s="6"/>
      <c r="TH921" s="6"/>
      <c r="TI921" s="6"/>
      <c r="TJ921" s="6"/>
      <c r="TK921" s="6"/>
      <c r="TL921" s="6"/>
      <c r="TM921" s="6"/>
      <c r="TN921" s="6"/>
      <c r="TO921" s="6"/>
      <c r="TP921" s="6"/>
      <c r="TQ921" s="6"/>
      <c r="TR921" s="6"/>
      <c r="TS921" s="6"/>
      <c r="TT921" s="6"/>
      <c r="TU921" s="6"/>
      <c r="TV921" s="6"/>
      <c r="TW921" s="6"/>
      <c r="TX921" s="6"/>
      <c r="TY921" s="6"/>
      <c r="TZ921" s="6"/>
      <c r="UA921" s="6"/>
      <c r="UB921" s="6"/>
      <c r="UC921" s="6"/>
      <c r="UD921" s="6"/>
      <c r="UE921" s="6"/>
      <c r="UF921" s="6"/>
      <c r="UG921" s="6"/>
      <c r="UH921" s="6"/>
      <c r="UI921" s="6"/>
      <c r="UJ921" s="6"/>
      <c r="UK921" s="6"/>
      <c r="UL921" s="6"/>
      <c r="UM921" s="6"/>
      <c r="UN921" s="6"/>
      <c r="UO921" s="6"/>
      <c r="UP921" s="6"/>
      <c r="UQ921" s="6"/>
      <c r="UR921" s="6"/>
      <c r="US921" s="6"/>
      <c r="UT921" s="6"/>
      <c r="UU921" s="6"/>
      <c r="UV921" s="6"/>
      <c r="UW921" s="6"/>
      <c r="UX921" s="6"/>
      <c r="UY921" s="6"/>
      <c r="UZ921" s="6"/>
      <c r="VA921" s="6"/>
      <c r="VB921" s="6"/>
      <c r="VC921" s="6"/>
      <c r="VD921" s="6"/>
      <c r="VE921" s="6"/>
      <c r="VF921" s="6"/>
      <c r="VG921" s="6"/>
      <c r="VH921" s="6"/>
      <c r="VI921" s="6"/>
      <c r="VJ921" s="6"/>
      <c r="VK921" s="6"/>
      <c r="VL921" s="6"/>
      <c r="VM921" s="6"/>
      <c r="VN921" s="6"/>
      <c r="VO921" s="6"/>
      <c r="VP921" s="6"/>
      <c r="VQ921" s="6"/>
      <c r="VR921" s="6"/>
      <c r="VS921" s="6"/>
      <c r="VT921" s="6"/>
      <c r="VU921" s="6"/>
      <c r="VV921" s="6"/>
      <c r="VW921" s="6"/>
      <c r="VX921" s="6"/>
      <c r="VY921" s="6"/>
      <c r="VZ921" s="6"/>
      <c r="WA921" s="6"/>
      <c r="WB921" s="6"/>
      <c r="WC921" s="6"/>
      <c r="WD921" s="6"/>
      <c r="WE921" s="6"/>
      <c r="WF921" s="6"/>
      <c r="WG921" s="6"/>
      <c r="WH921" s="6"/>
      <c r="WI921" s="6"/>
      <c r="WJ921" s="6"/>
      <c r="WK921" s="6"/>
      <c r="WL921" s="6"/>
      <c r="WM921" s="6"/>
      <c r="WN921" s="6"/>
      <c r="WO921" s="6"/>
      <c r="WP921" s="6"/>
      <c r="WQ921" s="6"/>
      <c r="WR921" s="6"/>
      <c r="WS921" s="6"/>
      <c r="WT921" s="6"/>
      <c r="WU921" s="6"/>
      <c r="WV921" s="6"/>
      <c r="WW921" s="6"/>
      <c r="WX921" s="6"/>
      <c r="WY921" s="6"/>
      <c r="WZ921" s="6"/>
      <c r="XA921" s="6"/>
      <c r="XB921" s="6"/>
      <c r="XC921" s="6"/>
      <c r="XD921" s="6"/>
      <c r="XE921" s="6"/>
      <c r="XF921" s="6"/>
      <c r="XG921" s="6"/>
      <c r="XH921" s="6"/>
      <c r="XI921" s="6"/>
      <c r="XJ921" s="6"/>
      <c r="XK921" s="6"/>
      <c r="XL921" s="6"/>
      <c r="XM921" s="6"/>
      <c r="XN921" s="6"/>
      <c r="XO921" s="6"/>
      <c r="XP921" s="6"/>
      <c r="XQ921" s="6"/>
      <c r="XR921" s="6"/>
      <c r="XS921" s="6"/>
      <c r="XT921" s="6"/>
      <c r="XU921" s="6"/>
      <c r="XV921" s="6"/>
      <c r="XW921" s="6"/>
      <c r="XX921" s="6"/>
      <c r="XY921" s="6"/>
      <c r="XZ921" s="6"/>
      <c r="YA921" s="6"/>
      <c r="YB921" s="6"/>
      <c r="YC921" s="6"/>
      <c r="YD921" s="6"/>
      <c r="YE921" s="6"/>
      <c r="YF921" s="6"/>
      <c r="YG921" s="6"/>
      <c r="YH921" s="6"/>
      <c r="YI921" s="6"/>
      <c r="YJ921" s="6"/>
      <c r="YK921" s="6"/>
      <c r="YL921" s="6"/>
      <c r="YM921" s="6"/>
      <c r="YN921" s="6"/>
      <c r="YO921" s="6"/>
      <c r="YP921" s="6"/>
      <c r="YQ921" s="6"/>
      <c r="YR921" s="6"/>
      <c r="YS921" s="6"/>
      <c r="YT921" s="6"/>
      <c r="YU921" s="6"/>
      <c r="YV921" s="6"/>
      <c r="YW921" s="6"/>
      <c r="YX921" s="6"/>
      <c r="YY921" s="6"/>
      <c r="YZ921" s="6"/>
      <c r="ZA921" s="6"/>
      <c r="ZB921" s="6"/>
      <c r="ZC921" s="6"/>
      <c r="ZD921" s="6"/>
      <c r="ZE921" s="6"/>
      <c r="ZF921" s="6"/>
      <c r="ZG921" s="6"/>
      <c r="ZH921" s="6"/>
      <c r="ZI921" s="6"/>
      <c r="ZJ921" s="6"/>
      <c r="ZK921" s="6"/>
      <c r="ZL921" s="6"/>
      <c r="ZM921" s="6"/>
      <c r="ZN921" s="6"/>
      <c r="ZO921" s="6"/>
      <c r="ZP921" s="6"/>
      <c r="ZQ921" s="6"/>
      <c r="ZR921" s="6"/>
      <c r="ZS921" s="6"/>
      <c r="ZT921" s="6"/>
      <c r="ZU921" s="6"/>
      <c r="ZV921" s="6"/>
      <c r="ZW921" s="6"/>
      <c r="ZX921" s="6"/>
      <c r="ZY921" s="6"/>
      <c r="ZZ921" s="6"/>
      <c r="AAA921" s="6"/>
      <c r="AAB921" s="6"/>
      <c r="AAC921" s="6"/>
      <c r="AAD921" s="6"/>
      <c r="AAE921" s="6"/>
      <c r="AAF921" s="6"/>
      <c r="AAG921" s="6"/>
      <c r="AAH921" s="6"/>
      <c r="AAI921" s="6"/>
      <c r="AAJ921" s="6"/>
      <c r="AAK921" s="6"/>
      <c r="AAL921" s="6"/>
      <c r="AAM921" s="6"/>
      <c r="AAN921" s="6"/>
      <c r="AAO921" s="6"/>
      <c r="AAP921" s="6"/>
      <c r="AAQ921" s="6"/>
      <c r="AAR921" s="6"/>
      <c r="AAS921" s="6"/>
      <c r="AAT921" s="6"/>
      <c r="AAU921" s="6"/>
      <c r="AAV921" s="6"/>
      <c r="AAW921" s="6"/>
      <c r="AAX921" s="6"/>
      <c r="AAY921" s="6"/>
      <c r="AAZ921" s="6"/>
      <c r="ABA921" s="6"/>
      <c r="ABB921" s="6"/>
      <c r="ABC921" s="6"/>
      <c r="ABD921" s="6"/>
      <c r="ABE921" s="6"/>
      <c r="ABF921" s="6"/>
      <c r="ABG921" s="6"/>
      <c r="ABH921" s="6"/>
      <c r="ABI921" s="6"/>
      <c r="ABJ921" s="6"/>
      <c r="ABK921" s="6"/>
      <c r="ABL921" s="6"/>
      <c r="ABM921" s="6"/>
      <c r="ABN921" s="6"/>
      <c r="ABO921" s="6"/>
      <c r="ABP921" s="6"/>
      <c r="ABQ921" s="6"/>
      <c r="ABR921" s="6"/>
      <c r="ABS921" s="6"/>
      <c r="ABT921" s="6"/>
      <c r="ABU921" s="6"/>
      <c r="ABV921" s="6"/>
      <c r="ABW921" s="6"/>
      <c r="ABX921" s="6"/>
      <c r="ABY921" s="6"/>
      <c r="ABZ921" s="6"/>
      <c r="ACA921" s="6"/>
      <c r="ACB921" s="6"/>
      <c r="ACC921" s="6"/>
      <c r="ACD921" s="6"/>
      <c r="ACE921" s="6"/>
      <c r="ACF921" s="6"/>
      <c r="ACG921" s="6"/>
      <c r="ACH921" s="6"/>
      <c r="ACI921" s="6"/>
      <c r="ACJ921" s="6"/>
      <c r="ACK921" s="6"/>
      <c r="ACL921" s="6"/>
      <c r="ACM921" s="6"/>
      <c r="ACN921" s="6"/>
      <c r="ACO921" s="6"/>
      <c r="ACP921" s="6"/>
      <c r="ACQ921" s="6"/>
      <c r="ACR921" s="6"/>
      <c r="ACS921" s="6"/>
      <c r="ACT921" s="6"/>
      <c r="ACU921" s="6"/>
      <c r="ACV921" s="6"/>
      <c r="ACW921" s="6"/>
      <c r="ACX921" s="6"/>
      <c r="ACY921" s="6"/>
      <c r="ACZ921" s="6"/>
      <c r="ADA921" s="6"/>
      <c r="ADB921" s="6"/>
      <c r="ADC921" s="6"/>
      <c r="ADD921" s="6"/>
      <c r="ADE921" s="6"/>
      <c r="ADF921" s="6"/>
      <c r="ADG921" s="6"/>
      <c r="ADH921" s="6"/>
      <c r="ADI921" s="6"/>
      <c r="ADJ921" s="6"/>
      <c r="ADK921" s="6"/>
      <c r="ADL921" s="6"/>
      <c r="ADM921" s="6"/>
      <c r="ADN921" s="6"/>
      <c r="ADO921" s="6"/>
      <c r="ADP921" s="6"/>
      <c r="ADQ921" s="6"/>
      <c r="ADR921" s="6"/>
      <c r="ADS921" s="6"/>
      <c r="ADT921" s="6"/>
      <c r="ADU921" s="6"/>
      <c r="ADV921" s="6"/>
      <c r="ADW921" s="6"/>
      <c r="ADX921" s="6"/>
      <c r="ADY921" s="6"/>
      <c r="ADZ921" s="6"/>
      <c r="AEA921" s="6"/>
      <c r="AEB921" s="6"/>
      <c r="AEC921" s="6"/>
      <c r="AED921" s="6"/>
      <c r="AEE921" s="6"/>
      <c r="AEF921" s="6"/>
      <c r="AEG921" s="6"/>
      <c r="AEH921" s="6"/>
      <c r="AEI921" s="6"/>
      <c r="AEJ921" s="6"/>
      <c r="AEK921" s="6"/>
      <c r="AEL921" s="6"/>
      <c r="AEM921" s="6"/>
      <c r="AEN921" s="6"/>
      <c r="AEO921" s="6"/>
      <c r="AEP921" s="6"/>
      <c r="AEQ921" s="6"/>
      <c r="AER921" s="6"/>
      <c r="AES921" s="6"/>
      <c r="AET921" s="6"/>
      <c r="AEU921" s="6"/>
      <c r="AEV921" s="6"/>
      <c r="AEW921" s="6"/>
      <c r="AEX921" s="6"/>
      <c r="AEY921" s="6"/>
      <c r="AEZ921" s="6"/>
      <c r="AFA921" s="6"/>
      <c r="AFB921" s="6"/>
      <c r="AFC921" s="6"/>
      <c r="AFD921" s="6"/>
      <c r="AFE921" s="6"/>
      <c r="AFF921" s="6"/>
      <c r="AFG921" s="6"/>
      <c r="AFH921" s="6"/>
      <c r="AFI921" s="6"/>
      <c r="AFJ921" s="6"/>
      <c r="AFK921" s="6"/>
      <c r="AFL921" s="6"/>
      <c r="AFM921" s="6"/>
      <c r="AFN921" s="6"/>
      <c r="AFO921" s="6"/>
      <c r="AFP921" s="6"/>
      <c r="AFQ921" s="6"/>
      <c r="AFR921" s="6"/>
      <c r="AFS921" s="6"/>
      <c r="AFT921" s="6"/>
      <c r="AFU921" s="6"/>
      <c r="AFV921" s="6"/>
      <c r="AFW921" s="6"/>
      <c r="AFX921" s="6"/>
      <c r="AFY921" s="6"/>
      <c r="AFZ921" s="6"/>
      <c r="AGA921" s="6"/>
      <c r="AGB921" s="6"/>
      <c r="AGC921" s="6"/>
      <c r="AGD921" s="6"/>
      <c r="AGE921" s="6"/>
      <c r="AGF921" s="6"/>
      <c r="AGG921" s="6"/>
      <c r="AGH921" s="6"/>
      <c r="AGI921" s="6"/>
      <c r="AGJ921" s="6"/>
      <c r="AGK921" s="6"/>
      <c r="AGL921" s="6"/>
      <c r="AGM921" s="6"/>
      <c r="AGN921" s="6"/>
      <c r="AGO921" s="6"/>
      <c r="AGP921" s="6"/>
      <c r="AGQ921" s="6"/>
      <c r="AGR921" s="6"/>
      <c r="AGS921" s="6"/>
      <c r="AGT921" s="6"/>
      <c r="AGU921" s="6"/>
      <c r="AGV921" s="6"/>
      <c r="AGW921" s="6"/>
      <c r="AGX921" s="6"/>
      <c r="AGY921" s="6"/>
      <c r="AGZ921" s="6"/>
      <c r="AHA921" s="6"/>
      <c r="AHB921" s="6"/>
      <c r="AHC921" s="6"/>
      <c r="AHD921" s="6"/>
      <c r="AHE921" s="6"/>
      <c r="AHF921" s="6"/>
      <c r="AHG921" s="6"/>
      <c r="AHH921" s="6"/>
      <c r="AHI921" s="6"/>
      <c r="AHJ921" s="6"/>
      <c r="AHK921" s="6"/>
      <c r="AHL921" s="6"/>
      <c r="AHM921" s="6"/>
      <c r="AHN921" s="6"/>
      <c r="AHO921" s="6"/>
      <c r="AHP921" s="6"/>
      <c r="AHQ921" s="6"/>
      <c r="AHR921" s="6"/>
      <c r="AHS921" s="6"/>
      <c r="AHT921" s="6"/>
      <c r="AHU921" s="6"/>
      <c r="AHV921" s="6"/>
      <c r="AHW921" s="6"/>
      <c r="AHX921" s="6"/>
      <c r="AHY921" s="6"/>
      <c r="AHZ921" s="6"/>
      <c r="AIA921" s="6"/>
      <c r="AIB921" s="6"/>
      <c r="AIC921" s="6"/>
      <c r="AID921" s="6"/>
      <c r="AIE921" s="6"/>
      <c r="AIF921" s="6"/>
      <c r="AIG921" s="6"/>
      <c r="AIH921" s="6"/>
      <c r="AII921" s="6"/>
      <c r="AIJ921" s="6"/>
      <c r="AIK921" s="6"/>
      <c r="AIL921" s="6"/>
      <c r="AIM921" s="6"/>
      <c r="AIN921" s="6"/>
      <c r="AIO921" s="6"/>
      <c r="AIP921" s="6"/>
      <c r="AIQ921" s="6"/>
      <c r="AIR921" s="6"/>
      <c r="AIS921" s="6"/>
      <c r="AIT921" s="6"/>
      <c r="AIU921" s="6"/>
      <c r="AIV921" s="6"/>
      <c r="AIW921" s="6"/>
      <c r="AIX921" s="6"/>
      <c r="AIY921" s="6"/>
      <c r="AIZ921" s="6"/>
      <c r="AJA921" s="6"/>
      <c r="AJB921" s="6"/>
      <c r="AJC921" s="6"/>
      <c r="AJD921" s="6"/>
      <c r="AJE921" s="6"/>
      <c r="AJF921" s="6"/>
      <c r="AJG921" s="6"/>
      <c r="AJH921" s="6"/>
      <c r="AJI921" s="6"/>
      <c r="AJJ921" s="6"/>
      <c r="AJK921" s="6"/>
      <c r="AJL921" s="6"/>
      <c r="AJM921" s="6"/>
      <c r="AJN921" s="6"/>
      <c r="AJO921" s="6"/>
      <c r="AJP921" s="6"/>
      <c r="AJQ921" s="6"/>
      <c r="AJR921" s="6"/>
      <c r="AJS921" s="6"/>
      <c r="AJT921" s="6"/>
      <c r="AJU921" s="6"/>
      <c r="AJV921" s="6"/>
      <c r="AJW921" s="6"/>
      <c r="AJX921" s="6"/>
      <c r="AJY921" s="6"/>
      <c r="AJZ921" s="6"/>
      <c r="AKA921" s="6"/>
      <c r="AKB921" s="6"/>
      <c r="AKC921" s="6"/>
      <c r="AKD921" s="6"/>
      <c r="AKE921" s="6"/>
      <c r="AKF921" s="6"/>
      <c r="AKG921" s="6"/>
      <c r="AKH921" s="6"/>
      <c r="AKI921" s="6"/>
      <c r="AKJ921" s="6"/>
      <c r="AKK921" s="6"/>
      <c r="AKL921" s="6"/>
      <c r="AKM921" s="6"/>
      <c r="AKN921" s="6"/>
      <c r="AKO921" s="6"/>
      <c r="AKP921" s="6"/>
      <c r="AKQ921" s="6"/>
      <c r="AKR921" s="6"/>
      <c r="AKS921" s="6"/>
      <c r="AKT921" s="6"/>
      <c r="AKU921" s="6"/>
      <c r="AKV921" s="6"/>
      <c r="AKW921" s="6"/>
      <c r="AKX921" s="6"/>
      <c r="AKY921" s="6"/>
      <c r="AKZ921" s="6"/>
      <c r="ALA921" s="6"/>
      <c r="ALB921" s="6"/>
      <c r="ALC921" s="6"/>
      <c r="ALD921" s="6"/>
      <c r="ALE921" s="6"/>
      <c r="ALF921" s="6"/>
      <c r="ALG921" s="6"/>
      <c r="ALH921" s="6"/>
      <c r="ALI921" s="6"/>
      <c r="ALJ921" s="6"/>
      <c r="ALK921" s="6"/>
      <c r="ALL921" s="6"/>
      <c r="ALM921" s="6"/>
      <c r="ALN921" s="6"/>
      <c r="ALO921" s="6"/>
      <c r="ALP921" s="6"/>
      <c r="ALQ921" s="6"/>
      <c r="ALR921" s="6"/>
      <c r="ALS921" s="6"/>
      <c r="ALT921" s="6"/>
      <c r="ALU921" s="6"/>
      <c r="ALV921" s="6"/>
      <c r="ALW921" s="6"/>
      <c r="ALX921" s="6"/>
      <c r="ALY921" s="6"/>
      <c r="ALZ921" s="6"/>
      <c r="AMA921" s="6"/>
      <c r="AMB921" s="6"/>
      <c r="AMC921" s="6"/>
      <c r="AMD921" s="6"/>
      <c r="AME921" s="6"/>
      <c r="AMF921" s="6"/>
      <c r="AMG921" s="6"/>
      <c r="AMH921" s="6"/>
      <c r="AMI921" s="6"/>
      <c r="AMJ921" s="6"/>
      <c r="AMK921" s="6"/>
      <c r="AML921" s="6"/>
      <c r="AMM921" s="6"/>
      <c r="AMN921" s="6"/>
      <c r="AMO921" s="6"/>
      <c r="AMP921" s="6"/>
      <c r="AMQ921" s="6"/>
      <c r="AMR921" s="6"/>
      <c r="AMS921" s="6"/>
      <c r="AMT921" s="6"/>
      <c r="AMU921" s="6"/>
      <c r="AMV921" s="6"/>
      <c r="AMW921" s="6"/>
      <c r="AMX921" s="6"/>
      <c r="AMY921" s="6"/>
      <c r="AMZ921" s="6"/>
      <c r="ANA921" s="6"/>
      <c r="ANB921" s="6"/>
      <c r="ANC921" s="6"/>
      <c r="AND921" s="6"/>
      <c r="ANE921" s="6"/>
      <c r="ANF921" s="6"/>
      <c r="ANG921" s="6"/>
      <c r="ANH921" s="6"/>
      <c r="ANI921" s="6"/>
      <c r="ANJ921" s="6"/>
      <c r="ANK921" s="6"/>
      <c r="ANL921" s="6"/>
      <c r="ANM921" s="6"/>
      <c r="ANN921" s="6"/>
      <c r="ANO921" s="6"/>
      <c r="ANP921" s="6"/>
      <c r="ANQ921" s="6"/>
      <c r="ANR921" s="6"/>
      <c r="ANS921" s="6"/>
      <c r="ANT921" s="6"/>
      <c r="ANU921" s="6"/>
      <c r="ANV921" s="6"/>
      <c r="ANW921" s="6"/>
      <c r="ANX921" s="6"/>
      <c r="ANY921" s="6"/>
      <c r="ANZ921" s="6"/>
      <c r="AOA921" s="6"/>
      <c r="AOB921" s="6"/>
      <c r="AOC921" s="6"/>
      <c r="AOD921" s="6"/>
      <c r="AOE921" s="6"/>
      <c r="AOF921" s="6"/>
      <c r="AOG921" s="6"/>
      <c r="AOH921" s="6"/>
      <c r="AOI921" s="6"/>
      <c r="AOJ921" s="6"/>
      <c r="AOK921" s="6"/>
      <c r="AOL921" s="6"/>
      <c r="AOM921" s="6"/>
      <c r="AON921" s="6"/>
      <c r="AOO921" s="6"/>
      <c r="AOP921" s="6"/>
      <c r="AOQ921" s="6"/>
      <c r="AOR921" s="6"/>
      <c r="AOS921" s="6"/>
      <c r="AOT921" s="6"/>
      <c r="AOU921" s="6"/>
      <c r="AOV921" s="6"/>
      <c r="AOW921" s="6"/>
      <c r="AOX921" s="6"/>
      <c r="AOY921" s="6"/>
      <c r="AOZ921" s="6"/>
      <c r="APA921" s="6"/>
      <c r="APB921" s="6"/>
      <c r="APC921" s="6"/>
      <c r="APD921" s="6"/>
      <c r="APE921" s="6"/>
      <c r="APF921" s="6"/>
      <c r="APG921" s="6"/>
      <c r="APH921" s="6"/>
      <c r="API921" s="6"/>
      <c r="APJ921" s="6"/>
      <c r="APK921" s="6"/>
      <c r="APL921" s="6"/>
      <c r="APM921" s="6"/>
      <c r="APN921" s="6"/>
      <c r="APO921" s="6"/>
      <c r="APP921" s="6"/>
      <c r="APQ921" s="6"/>
      <c r="APR921" s="6"/>
      <c r="APS921" s="6"/>
      <c r="APT921" s="6"/>
      <c r="APU921" s="6"/>
      <c r="APV921" s="6"/>
      <c r="APW921" s="6"/>
      <c r="APX921" s="6"/>
      <c r="APY921" s="6"/>
      <c r="APZ921" s="6"/>
      <c r="AQA921" s="6"/>
      <c r="AQB921" s="6"/>
      <c r="AQC921" s="6"/>
      <c r="AQD921" s="6"/>
      <c r="AQE921" s="6"/>
      <c r="AQF921" s="6"/>
      <c r="AQG921" s="6"/>
      <c r="AQH921" s="6"/>
      <c r="AQI921" s="6"/>
      <c r="AQJ921" s="6"/>
      <c r="AQK921" s="6"/>
      <c r="AQL921" s="6"/>
      <c r="AQM921" s="6"/>
      <c r="AQN921" s="6"/>
      <c r="AQO921" s="6"/>
      <c r="AQP921" s="6"/>
      <c r="AQQ921" s="6"/>
      <c r="AQR921" s="6"/>
      <c r="AQS921" s="6"/>
      <c r="AQT921" s="6"/>
      <c r="AQU921" s="6"/>
      <c r="AQV921" s="6"/>
      <c r="AQW921" s="6"/>
      <c r="AQX921" s="6"/>
      <c r="AQY921" s="6"/>
      <c r="AQZ921" s="6"/>
      <c r="ARA921" s="6"/>
      <c r="ARB921" s="6"/>
      <c r="ARC921" s="6"/>
      <c r="ARD921" s="6"/>
      <c r="ARE921" s="6"/>
      <c r="ARF921" s="6"/>
      <c r="ARG921" s="6"/>
      <c r="ARH921" s="6"/>
      <c r="ARI921" s="6"/>
      <c r="ARJ921" s="6"/>
      <c r="ARK921" s="6"/>
      <c r="ARL921" s="6"/>
      <c r="ARM921" s="6"/>
      <c r="ARN921" s="6"/>
      <c r="ARO921" s="6"/>
      <c r="ARP921" s="6"/>
      <c r="ARQ921" s="6"/>
      <c r="ARR921" s="6"/>
      <c r="ARS921" s="6"/>
      <c r="ART921" s="6"/>
      <c r="ARU921" s="6"/>
      <c r="ARV921" s="6"/>
      <c r="ARW921" s="6"/>
      <c r="ARX921" s="6"/>
      <c r="ARY921" s="6"/>
      <c r="ARZ921" s="6"/>
      <c r="ASA921" s="6"/>
      <c r="ASB921" s="6"/>
      <c r="ASC921" s="6"/>
      <c r="ASD921" s="6"/>
      <c r="ASE921" s="6"/>
      <c r="ASF921" s="6"/>
      <c r="ASG921" s="6"/>
      <c r="ASH921" s="6"/>
      <c r="ASI921" s="6"/>
      <c r="ASJ921" s="6"/>
      <c r="ASK921" s="6"/>
      <c r="ASL921" s="6"/>
      <c r="ASM921" s="6"/>
      <c r="ASN921" s="6"/>
      <c r="ASO921" s="6"/>
      <c r="ASP921" s="6"/>
      <c r="ASQ921" s="6"/>
      <c r="ASR921" s="6"/>
      <c r="ASS921" s="6"/>
      <c r="AST921" s="6"/>
      <c r="ASU921" s="6"/>
      <c r="ASV921" s="6"/>
      <c r="ASW921" s="6"/>
      <c r="ASX921" s="6"/>
      <c r="ASY921" s="6"/>
      <c r="ASZ921" s="6"/>
      <c r="ATA921" s="6"/>
      <c r="ATB921" s="6"/>
      <c r="ATC921" s="6"/>
      <c r="ATD921" s="6"/>
      <c r="ATE921" s="6"/>
      <c r="ATF921" s="6"/>
      <c r="ATG921" s="6"/>
      <c r="ATH921" s="6"/>
      <c r="ATI921" s="6"/>
      <c r="ATJ921" s="6"/>
      <c r="ATK921" s="6"/>
      <c r="ATL921" s="6"/>
      <c r="ATM921" s="6"/>
      <c r="ATN921" s="6"/>
      <c r="ATO921" s="6"/>
      <c r="ATP921" s="6"/>
      <c r="ATQ921" s="6"/>
      <c r="ATR921" s="6"/>
      <c r="ATS921" s="6"/>
      <c r="ATT921" s="6"/>
      <c r="ATU921" s="6"/>
      <c r="ATV921" s="6"/>
      <c r="ATW921" s="6"/>
      <c r="ATX921" s="6"/>
      <c r="ATY921" s="6"/>
      <c r="ATZ921" s="6"/>
      <c r="AUA921" s="6"/>
      <c r="AUB921" s="6"/>
      <c r="AUC921" s="6"/>
      <c r="AUD921" s="6"/>
      <c r="AUE921" s="6"/>
      <c r="AUF921" s="6"/>
      <c r="AUG921" s="6"/>
      <c r="AUH921" s="6"/>
      <c r="AUI921" s="6"/>
      <c r="AUJ921" s="6"/>
      <c r="AUK921" s="6"/>
      <c r="AUL921" s="6"/>
      <c r="AUM921" s="6"/>
      <c r="AUN921" s="6"/>
      <c r="AUO921" s="6"/>
      <c r="AUP921" s="6"/>
      <c r="AUQ921" s="6"/>
      <c r="AUR921" s="6"/>
      <c r="AUS921" s="6"/>
      <c r="AUT921" s="6"/>
      <c r="AUU921" s="6"/>
      <c r="AUV921" s="6"/>
      <c r="AUW921" s="6"/>
      <c r="AUX921" s="6"/>
      <c r="AUY921" s="6"/>
      <c r="AUZ921" s="6"/>
      <c r="AVA921" s="6"/>
      <c r="AVB921" s="6"/>
      <c r="AVC921" s="6"/>
      <c r="AVD921" s="6"/>
      <c r="AVE921" s="6"/>
      <c r="AVF921" s="6"/>
      <c r="AVG921" s="6"/>
      <c r="AVH921" s="6"/>
      <c r="AVI921" s="6"/>
      <c r="AVJ921" s="6"/>
      <c r="AVK921" s="6"/>
      <c r="AVL921" s="6"/>
      <c r="AVM921" s="6"/>
      <c r="AVN921" s="6"/>
      <c r="AVO921" s="6"/>
      <c r="AVP921" s="6"/>
      <c r="AVQ921" s="6"/>
      <c r="AVR921" s="6"/>
      <c r="AVS921" s="6"/>
      <c r="AVT921" s="6"/>
      <c r="AVU921" s="6"/>
      <c r="AVV921" s="6"/>
      <c r="AVW921" s="6"/>
      <c r="AVX921" s="6"/>
      <c r="AVY921" s="6"/>
      <c r="AVZ921" s="6"/>
      <c r="AWA921" s="6"/>
      <c r="AWB921" s="6"/>
      <c r="AWC921" s="6"/>
      <c r="AWD921" s="6"/>
      <c r="AWE921" s="6"/>
      <c r="AWF921" s="6"/>
      <c r="AWG921" s="6"/>
      <c r="AWH921" s="6"/>
      <c r="AWI921" s="6"/>
      <c r="AWJ921" s="6"/>
      <c r="AWK921" s="6"/>
      <c r="AWL921" s="6"/>
      <c r="AWM921" s="6"/>
      <c r="AWN921" s="6"/>
      <c r="AWO921" s="6"/>
      <c r="AWP921" s="6"/>
      <c r="AWQ921" s="6"/>
      <c r="AWR921" s="6"/>
      <c r="AWS921" s="6"/>
      <c r="AWT921" s="6"/>
      <c r="AWU921" s="6"/>
      <c r="AWV921" s="6"/>
      <c r="AWW921" s="6"/>
      <c r="AWX921" s="6"/>
      <c r="AWY921" s="6"/>
      <c r="AWZ921" s="6"/>
      <c r="AXA921" s="6"/>
      <c r="AXB921" s="6"/>
      <c r="AXC921" s="6"/>
      <c r="AXD921" s="6"/>
      <c r="AXE921" s="6"/>
      <c r="AXF921" s="6"/>
      <c r="AXG921" s="6"/>
      <c r="AXH921" s="6"/>
      <c r="AXI921" s="6"/>
      <c r="AXJ921" s="6"/>
      <c r="AXK921" s="6"/>
      <c r="AXL921" s="6"/>
      <c r="AXM921" s="6"/>
      <c r="AXN921" s="6"/>
      <c r="AXO921" s="6"/>
      <c r="AXP921" s="6"/>
      <c r="AXQ921" s="6"/>
      <c r="AXR921" s="6"/>
      <c r="AXS921" s="6"/>
      <c r="AXT921" s="6"/>
      <c r="AXU921" s="6"/>
      <c r="AXV921" s="6"/>
      <c r="AXW921" s="6"/>
      <c r="AXX921" s="6"/>
      <c r="AXY921" s="6"/>
      <c r="AXZ921" s="6"/>
      <c r="AYA921" s="6"/>
      <c r="AYB921" s="6"/>
      <c r="AYC921" s="6"/>
      <c r="AYD921" s="6"/>
      <c r="AYE921" s="6"/>
      <c r="AYF921" s="6"/>
      <c r="AYG921" s="6"/>
      <c r="AYH921" s="6"/>
      <c r="AYI921" s="6"/>
      <c r="AYJ921" s="6"/>
      <c r="AYK921" s="6"/>
      <c r="AYL921" s="6"/>
      <c r="AYM921" s="6"/>
      <c r="AYN921" s="6"/>
      <c r="AYO921" s="6"/>
      <c r="AYP921" s="6"/>
      <c r="AYQ921" s="6"/>
      <c r="AYR921" s="6"/>
      <c r="AYS921" s="6"/>
      <c r="AYT921" s="6"/>
      <c r="AYU921" s="6"/>
      <c r="AYV921" s="6"/>
      <c r="AYW921" s="6"/>
      <c r="AYX921" s="6"/>
      <c r="AYY921" s="6"/>
      <c r="AYZ921" s="6"/>
      <c r="AZA921" s="6"/>
      <c r="AZB921" s="6"/>
      <c r="AZC921" s="6"/>
      <c r="AZD921" s="6"/>
      <c r="AZE921" s="6"/>
      <c r="AZF921" s="6"/>
      <c r="AZG921" s="6"/>
      <c r="AZH921" s="6"/>
      <c r="AZI921" s="6"/>
      <c r="AZJ921" s="6"/>
      <c r="AZK921" s="6"/>
      <c r="AZL921" s="6"/>
      <c r="AZM921" s="6"/>
      <c r="AZN921" s="6"/>
      <c r="AZO921" s="6"/>
      <c r="AZP921" s="6"/>
      <c r="AZQ921" s="6"/>
      <c r="AZR921" s="6"/>
      <c r="AZS921" s="6"/>
      <c r="AZT921" s="6"/>
      <c r="AZU921" s="6"/>
      <c r="AZV921" s="6"/>
      <c r="AZW921" s="6"/>
      <c r="AZX921" s="6"/>
      <c r="AZY921" s="6"/>
      <c r="AZZ921" s="6"/>
      <c r="BAA921" s="6"/>
      <c r="BAB921" s="6"/>
      <c r="BAC921" s="6"/>
      <c r="BAD921" s="6"/>
      <c r="BAE921" s="6"/>
      <c r="BAF921" s="6"/>
      <c r="BAG921" s="6"/>
      <c r="BAH921" s="6"/>
      <c r="BAI921" s="6"/>
      <c r="BAJ921" s="6"/>
      <c r="BAK921" s="6"/>
      <c r="BAL921" s="6"/>
      <c r="BAM921" s="6"/>
      <c r="BAN921" s="6"/>
      <c r="BAO921" s="6"/>
      <c r="BAP921" s="6"/>
      <c r="BAQ921" s="6"/>
      <c r="BAR921" s="6"/>
      <c r="BAS921" s="6"/>
      <c r="BAT921" s="6"/>
      <c r="BAU921" s="6"/>
      <c r="BAV921" s="6"/>
      <c r="BAW921" s="6"/>
      <c r="BAX921" s="6"/>
      <c r="BAY921" s="6"/>
      <c r="BAZ921" s="6"/>
      <c r="BBA921" s="6"/>
      <c r="BBB921" s="6"/>
      <c r="BBC921" s="6"/>
      <c r="BBD921" s="6"/>
      <c r="BBE921" s="6"/>
      <c r="BBF921" s="6"/>
      <c r="BBG921" s="6"/>
      <c r="BBH921" s="6"/>
      <c r="BBI921" s="6"/>
      <c r="BBJ921" s="6"/>
      <c r="BBK921" s="6"/>
      <c r="BBL921" s="6"/>
      <c r="BBM921" s="6"/>
      <c r="BBN921" s="6"/>
      <c r="BBO921" s="6"/>
      <c r="BBP921" s="6"/>
      <c r="BBQ921" s="6"/>
      <c r="BBR921" s="6"/>
      <c r="BBS921" s="6"/>
      <c r="BBT921" s="6"/>
      <c r="BBU921" s="6"/>
      <c r="BBV921" s="6"/>
      <c r="BBW921" s="6"/>
      <c r="BBX921" s="6"/>
      <c r="BBY921" s="6"/>
      <c r="BBZ921" s="6"/>
      <c r="BCA921" s="6"/>
      <c r="BCB921" s="6"/>
      <c r="BCC921" s="6"/>
      <c r="BCD921" s="6"/>
      <c r="BCE921" s="6"/>
      <c r="BCF921" s="6"/>
      <c r="BCG921" s="6"/>
      <c r="BCH921" s="6"/>
      <c r="BCI921" s="6"/>
      <c r="BCJ921" s="6"/>
      <c r="BCK921" s="6"/>
      <c r="BCL921" s="6"/>
      <c r="BCM921" s="6"/>
      <c r="BCN921" s="6"/>
      <c r="BCO921" s="6"/>
      <c r="BCP921" s="6"/>
      <c r="BCQ921" s="6"/>
      <c r="BCR921" s="6"/>
      <c r="BCS921" s="6"/>
      <c r="BCT921" s="6"/>
      <c r="BCU921" s="6"/>
      <c r="BCV921" s="6"/>
      <c r="BCW921" s="6"/>
      <c r="BCX921" s="6"/>
      <c r="BCY921" s="6"/>
      <c r="BCZ921" s="6"/>
      <c r="BDA921" s="6"/>
      <c r="BDB921" s="6"/>
      <c r="BDC921" s="6"/>
      <c r="BDD921" s="6"/>
      <c r="BDE921" s="6"/>
      <c r="BDF921" s="6"/>
      <c r="BDG921" s="6"/>
      <c r="BDH921" s="6"/>
      <c r="BDI921" s="6"/>
      <c r="BDJ921" s="6"/>
      <c r="BDK921" s="6"/>
      <c r="BDL921" s="6"/>
      <c r="BDM921" s="6"/>
      <c r="BDN921" s="6"/>
      <c r="BDO921" s="6"/>
      <c r="BDP921" s="6"/>
      <c r="BDQ921" s="6"/>
      <c r="BDR921" s="6"/>
      <c r="BDS921" s="6"/>
      <c r="BDT921" s="6"/>
      <c r="BDU921" s="6"/>
      <c r="BDV921" s="6"/>
      <c r="BDW921" s="6"/>
      <c r="BDX921" s="6"/>
      <c r="BDY921" s="6"/>
      <c r="BDZ921" s="6"/>
      <c r="BEA921" s="6"/>
      <c r="BEB921" s="6"/>
      <c r="BEC921" s="6"/>
      <c r="BED921" s="6"/>
      <c r="BEE921" s="6"/>
      <c r="BEF921" s="6"/>
      <c r="BEG921" s="6"/>
      <c r="BEH921" s="6"/>
      <c r="BEI921" s="6"/>
      <c r="BEJ921" s="6"/>
      <c r="BEK921" s="6"/>
      <c r="BEL921" s="6"/>
      <c r="BEM921" s="6"/>
      <c r="BEN921" s="6"/>
      <c r="BEO921" s="6"/>
      <c r="BEP921" s="6"/>
      <c r="BEQ921" s="6"/>
      <c r="BER921" s="6"/>
      <c r="BES921" s="6"/>
      <c r="BET921" s="6"/>
      <c r="BEU921" s="6"/>
      <c r="BEV921" s="6"/>
      <c r="BEW921" s="6"/>
      <c r="BEX921" s="6"/>
      <c r="BEY921" s="6"/>
      <c r="BEZ921" s="6"/>
      <c r="BFA921" s="6"/>
      <c r="BFB921" s="6"/>
      <c r="BFC921" s="6"/>
      <c r="BFD921" s="6"/>
      <c r="BFE921" s="6"/>
      <c r="BFF921" s="6"/>
      <c r="BFG921" s="6"/>
      <c r="BFH921" s="6"/>
      <c r="BFI921" s="6"/>
      <c r="BFJ921" s="6"/>
      <c r="BFK921" s="6"/>
      <c r="BFL921" s="6"/>
      <c r="BFM921" s="6"/>
      <c r="BFN921" s="6"/>
      <c r="BFO921" s="6"/>
      <c r="BFP921" s="6"/>
      <c r="BFQ921" s="6"/>
      <c r="BFR921" s="6"/>
      <c r="BFS921" s="6"/>
      <c r="BFT921" s="6"/>
      <c r="BFU921" s="6"/>
      <c r="BFV921" s="6"/>
      <c r="BFW921" s="6"/>
      <c r="BFX921" s="6"/>
      <c r="BFY921" s="6"/>
      <c r="BFZ921" s="6"/>
      <c r="BGA921" s="6"/>
      <c r="BGB921" s="6"/>
      <c r="BGC921" s="6"/>
      <c r="BGD921" s="6"/>
      <c r="BGE921" s="6"/>
      <c r="BGF921" s="6"/>
      <c r="BGG921" s="6"/>
      <c r="BGH921" s="6"/>
      <c r="BGI921" s="6"/>
      <c r="BGJ921" s="6"/>
      <c r="BGK921" s="6"/>
      <c r="BGL921" s="6"/>
      <c r="BGM921" s="6"/>
      <c r="BGN921" s="6"/>
      <c r="BGO921" s="6"/>
      <c r="BGP921" s="6"/>
      <c r="BGQ921" s="6"/>
      <c r="BGR921" s="6"/>
      <c r="BGS921" s="6"/>
      <c r="BGT921" s="6"/>
      <c r="BGU921" s="6"/>
      <c r="BGV921" s="6"/>
      <c r="BGW921" s="6"/>
      <c r="BGX921" s="6"/>
      <c r="BGY921" s="6"/>
      <c r="BGZ921" s="6"/>
      <c r="BHA921" s="6"/>
      <c r="BHB921" s="6"/>
      <c r="BHC921" s="6"/>
      <c r="BHD921" s="6"/>
      <c r="BHE921" s="6"/>
      <c r="BHF921" s="6"/>
      <c r="BHG921" s="6"/>
      <c r="BHH921" s="6"/>
      <c r="BHI921" s="6"/>
      <c r="BHJ921" s="6"/>
      <c r="BHK921" s="6"/>
      <c r="BHL921" s="6"/>
      <c r="BHM921" s="6"/>
      <c r="BHN921" s="6"/>
      <c r="BHO921" s="6"/>
      <c r="BHP921" s="6"/>
      <c r="BHQ921" s="6"/>
      <c r="BHR921" s="6"/>
      <c r="BHS921" s="6"/>
      <c r="BHT921" s="6"/>
      <c r="BHU921" s="6"/>
      <c r="BHV921" s="6"/>
      <c r="BHW921" s="6"/>
      <c r="BHX921" s="6"/>
      <c r="BHY921" s="6"/>
      <c r="BHZ921" s="6"/>
      <c r="BIA921" s="6"/>
      <c r="BIB921" s="6"/>
      <c r="BIC921" s="6"/>
      <c r="BID921" s="6"/>
      <c r="BIE921" s="6"/>
      <c r="BIF921" s="6"/>
      <c r="BIG921" s="6"/>
      <c r="BIH921" s="6"/>
      <c r="BII921" s="6"/>
      <c r="BIJ921" s="6"/>
      <c r="BIK921" s="6"/>
      <c r="BIL921" s="6"/>
      <c r="BIM921" s="6"/>
      <c r="BIN921" s="6"/>
      <c r="BIO921" s="6"/>
      <c r="BIP921" s="6"/>
      <c r="BIQ921" s="6"/>
      <c r="BIR921" s="6"/>
      <c r="BIS921" s="6"/>
      <c r="BIT921" s="6"/>
      <c r="BIU921" s="6"/>
      <c r="BIV921" s="6"/>
      <c r="BIW921" s="6"/>
      <c r="BIX921" s="6"/>
      <c r="BIY921" s="6"/>
      <c r="BIZ921" s="6"/>
      <c r="BJA921" s="6"/>
      <c r="BJB921" s="6"/>
      <c r="BJC921" s="6"/>
      <c r="BJD921" s="6"/>
      <c r="BJE921" s="6"/>
      <c r="BJF921" s="6"/>
      <c r="BJG921" s="6"/>
      <c r="BJH921" s="6"/>
      <c r="BJI921" s="6"/>
      <c r="BJJ921" s="6"/>
      <c r="BJK921" s="6"/>
      <c r="BJL921" s="6"/>
      <c r="BJM921" s="6"/>
      <c r="BJN921" s="6"/>
      <c r="BJO921" s="6"/>
      <c r="BJP921" s="6"/>
      <c r="BJQ921" s="6"/>
      <c r="BJR921" s="6"/>
      <c r="BJS921" s="6"/>
      <c r="BJT921" s="6"/>
      <c r="BJU921" s="6"/>
      <c r="BJV921" s="6"/>
      <c r="BJW921" s="6"/>
      <c r="BJX921" s="6"/>
      <c r="BJY921" s="6"/>
      <c r="BJZ921" s="6"/>
      <c r="BKA921" s="6"/>
      <c r="BKB921" s="6"/>
      <c r="BKC921" s="6"/>
      <c r="BKD921" s="6"/>
      <c r="BKE921" s="6"/>
      <c r="BKF921" s="6"/>
      <c r="BKG921" s="6"/>
      <c r="BKH921" s="6"/>
      <c r="BKI921" s="6"/>
      <c r="BKJ921" s="6"/>
      <c r="BKK921" s="6"/>
      <c r="BKL921" s="6"/>
      <c r="BKM921" s="6"/>
      <c r="BKN921" s="6"/>
      <c r="BKO921" s="6"/>
      <c r="BKP921" s="6"/>
      <c r="BKQ921" s="6"/>
      <c r="BKR921" s="6"/>
      <c r="BKS921" s="6"/>
      <c r="BKT921" s="6"/>
      <c r="BKU921" s="6"/>
      <c r="BKV921" s="6"/>
      <c r="BKW921" s="6"/>
      <c r="BKX921" s="6"/>
      <c r="BKY921" s="6"/>
      <c r="BKZ921" s="6"/>
      <c r="BLA921" s="6"/>
      <c r="BLB921" s="6"/>
      <c r="BLC921" s="6"/>
      <c r="BLD921" s="6"/>
      <c r="BLE921" s="6"/>
      <c r="BLF921" s="6"/>
      <c r="BLG921" s="6"/>
      <c r="BLH921" s="6"/>
      <c r="BLI921" s="6"/>
      <c r="BLJ921" s="6"/>
      <c r="BLK921" s="6"/>
      <c r="BLL921" s="6"/>
      <c r="BLM921" s="6"/>
      <c r="BLN921" s="6"/>
      <c r="BLO921" s="6"/>
      <c r="BLP921" s="6"/>
      <c r="BLQ921" s="6"/>
      <c r="BLR921" s="6"/>
      <c r="BLS921" s="6"/>
      <c r="BLT921" s="6"/>
      <c r="BLU921" s="6"/>
      <c r="BLV921" s="6"/>
      <c r="BLW921" s="6"/>
      <c r="BLX921" s="6"/>
      <c r="BLY921" s="6"/>
      <c r="BLZ921" s="6"/>
      <c r="BMA921" s="6"/>
      <c r="BMB921" s="6"/>
      <c r="BMC921" s="6"/>
      <c r="BMD921" s="6"/>
      <c r="BME921" s="6"/>
      <c r="BMF921" s="6"/>
      <c r="BMG921" s="6"/>
      <c r="BMH921" s="6"/>
      <c r="BMI921" s="6"/>
      <c r="BMJ921" s="6"/>
      <c r="BMK921" s="6"/>
      <c r="BML921" s="6"/>
      <c r="BMM921" s="6"/>
      <c r="BMN921" s="6"/>
      <c r="BMO921" s="6"/>
      <c r="BMP921" s="6"/>
      <c r="BMQ921" s="6"/>
      <c r="BMR921" s="6"/>
      <c r="BMS921" s="6"/>
      <c r="BMT921" s="6"/>
      <c r="BMU921" s="6"/>
      <c r="BMV921" s="6"/>
      <c r="BMW921" s="6"/>
      <c r="BMX921" s="6"/>
      <c r="BMY921" s="6"/>
      <c r="BMZ921" s="6"/>
      <c r="BNA921" s="6"/>
      <c r="BNB921" s="6"/>
      <c r="BNC921" s="6"/>
      <c r="BND921" s="6"/>
      <c r="BNE921" s="6"/>
      <c r="BNF921" s="6"/>
      <c r="BNG921" s="6"/>
      <c r="BNH921" s="6"/>
      <c r="BNI921" s="6"/>
      <c r="BNJ921" s="6"/>
      <c r="BNK921" s="6"/>
      <c r="BNL921" s="6"/>
      <c r="BNM921" s="6"/>
      <c r="BNN921" s="6"/>
      <c r="BNO921" s="6"/>
      <c r="BNP921" s="6"/>
      <c r="BNQ921" s="6"/>
      <c r="BNR921" s="6"/>
      <c r="BNS921" s="6"/>
      <c r="BNT921" s="6"/>
      <c r="BNU921" s="6"/>
      <c r="BNV921" s="6"/>
      <c r="BNW921" s="6"/>
      <c r="BNX921" s="6"/>
      <c r="BNY921" s="6"/>
      <c r="BNZ921" s="6"/>
      <c r="BOA921" s="6"/>
      <c r="BOB921" s="6"/>
      <c r="BOC921" s="6"/>
      <c r="BOD921" s="6"/>
      <c r="BOE921" s="6"/>
      <c r="BOF921" s="6"/>
      <c r="BOG921" s="6"/>
      <c r="BOH921" s="6"/>
      <c r="BOI921" s="6"/>
      <c r="BOJ921" s="6"/>
      <c r="BOK921" s="6"/>
      <c r="BOL921" s="6"/>
      <c r="BOM921" s="6"/>
      <c r="BON921" s="6"/>
      <c r="BOO921" s="6"/>
      <c r="BOP921" s="6"/>
      <c r="BOQ921" s="6"/>
      <c r="BOR921" s="6"/>
      <c r="BOS921" s="6"/>
      <c r="BOT921" s="6"/>
      <c r="BOU921" s="6"/>
      <c r="BOV921" s="6"/>
      <c r="BOW921" s="6"/>
      <c r="BOX921" s="6"/>
      <c r="BOY921" s="6"/>
      <c r="BOZ921" s="6"/>
      <c r="BPA921" s="6"/>
      <c r="BPB921" s="6"/>
      <c r="BPC921" s="6"/>
      <c r="BPD921" s="6"/>
      <c r="BPE921" s="6"/>
      <c r="BPF921" s="6"/>
      <c r="BPG921" s="6"/>
      <c r="BPH921" s="6"/>
      <c r="BPI921" s="6"/>
      <c r="BPJ921" s="6"/>
      <c r="BPK921" s="6"/>
      <c r="BPL921" s="6"/>
      <c r="BPM921" s="6"/>
      <c r="BPN921" s="6"/>
      <c r="BPO921" s="6"/>
      <c r="BPP921" s="6"/>
      <c r="BPQ921" s="6"/>
      <c r="BPR921" s="6"/>
      <c r="BPS921" s="6"/>
      <c r="BPT921" s="6"/>
      <c r="BPU921" s="6"/>
      <c r="BPV921" s="6"/>
      <c r="BPW921" s="6"/>
      <c r="BPX921" s="6"/>
      <c r="BPY921" s="6"/>
      <c r="BPZ921" s="6"/>
      <c r="BQA921" s="6"/>
      <c r="BQB921" s="6"/>
      <c r="BQC921" s="6"/>
      <c r="BQD921" s="6"/>
      <c r="BQE921" s="6"/>
      <c r="BQF921" s="6"/>
      <c r="BQG921" s="6"/>
      <c r="BQH921" s="6"/>
      <c r="BQI921" s="6"/>
      <c r="BQJ921" s="6"/>
      <c r="BQK921" s="6"/>
      <c r="BQL921" s="6"/>
      <c r="BQM921" s="6"/>
      <c r="BQN921" s="6"/>
      <c r="BQO921" s="6"/>
      <c r="BQP921" s="6"/>
      <c r="BQQ921" s="6"/>
      <c r="BQR921" s="6"/>
      <c r="BQS921" s="6"/>
      <c r="BQT921" s="6"/>
      <c r="BQU921" s="6"/>
      <c r="BQV921" s="6"/>
      <c r="BQW921" s="6"/>
      <c r="BQX921" s="6"/>
      <c r="BQY921" s="6"/>
      <c r="BQZ921" s="6"/>
      <c r="BRA921" s="6"/>
      <c r="BRB921" s="6"/>
      <c r="BRC921" s="6"/>
      <c r="BRD921" s="6"/>
      <c r="BRE921" s="6"/>
      <c r="BRF921" s="6"/>
      <c r="BRG921" s="6"/>
      <c r="BRH921" s="6"/>
      <c r="BRI921" s="6"/>
      <c r="BRJ921" s="6"/>
      <c r="BRK921" s="6"/>
      <c r="BRL921" s="6"/>
      <c r="BRM921" s="6"/>
      <c r="BRN921" s="6"/>
      <c r="BRO921" s="6"/>
      <c r="BRP921" s="6"/>
      <c r="BRQ921" s="6"/>
      <c r="BRR921" s="6"/>
      <c r="BRS921" s="6"/>
      <c r="BRT921" s="6"/>
      <c r="BRU921" s="6"/>
      <c r="BRV921" s="6"/>
      <c r="BRW921" s="6"/>
      <c r="BRX921" s="6"/>
      <c r="BRY921" s="6"/>
      <c r="BRZ921" s="6"/>
      <c r="BSA921" s="6"/>
      <c r="BSB921" s="6"/>
      <c r="BSC921" s="6"/>
      <c r="BSD921" s="6"/>
      <c r="BSE921" s="6"/>
      <c r="BSF921" s="6"/>
      <c r="BSG921" s="6"/>
      <c r="BSH921" s="6"/>
      <c r="BSI921" s="6"/>
      <c r="BSJ921" s="6"/>
      <c r="BSK921" s="6"/>
      <c r="BSL921" s="6"/>
      <c r="BSM921" s="6"/>
      <c r="BSN921" s="6"/>
      <c r="BSO921" s="6"/>
      <c r="BSP921" s="6"/>
      <c r="BSQ921" s="6"/>
      <c r="BSR921" s="6"/>
      <c r="BSS921" s="6"/>
      <c r="BST921" s="6"/>
      <c r="BSU921" s="6"/>
      <c r="BSV921" s="6"/>
      <c r="BSW921" s="6"/>
      <c r="BSX921" s="6"/>
      <c r="BSY921" s="6"/>
      <c r="BSZ921" s="6"/>
      <c r="BTA921" s="6"/>
      <c r="BTB921" s="6"/>
      <c r="BTC921" s="6"/>
      <c r="BTD921" s="6"/>
      <c r="BTE921" s="6"/>
      <c r="BTF921" s="6"/>
      <c r="BTG921" s="6"/>
      <c r="BTH921" s="6"/>
      <c r="BTI921" s="6"/>
      <c r="BTJ921" s="6"/>
      <c r="BTK921" s="6"/>
      <c r="BTL921" s="6"/>
      <c r="BTM921" s="6"/>
      <c r="BTN921" s="6"/>
      <c r="BTO921" s="6"/>
      <c r="BTP921" s="6"/>
      <c r="BTQ921" s="6"/>
      <c r="BTR921" s="6"/>
      <c r="BTS921" s="6"/>
      <c r="BTT921" s="6"/>
      <c r="BTU921" s="6"/>
      <c r="BTV921" s="6"/>
      <c r="BTW921" s="6"/>
      <c r="BTX921" s="6"/>
      <c r="BTY921" s="6"/>
      <c r="BTZ921" s="6"/>
      <c r="BUA921" s="6"/>
      <c r="BUB921" s="6"/>
      <c r="BUC921" s="6"/>
      <c r="BUD921" s="6"/>
      <c r="BUE921" s="6"/>
      <c r="BUF921" s="6"/>
      <c r="BUG921" s="6"/>
      <c r="BUH921" s="6"/>
      <c r="BUI921" s="6"/>
      <c r="BUJ921" s="6"/>
      <c r="BUK921" s="6"/>
      <c r="BUL921" s="6"/>
      <c r="BUM921" s="6"/>
      <c r="BUN921" s="6"/>
      <c r="BUO921" s="6"/>
      <c r="BUP921" s="6"/>
      <c r="BUQ921" s="6"/>
      <c r="BUR921" s="6"/>
      <c r="BUS921" s="6"/>
      <c r="BUT921" s="6"/>
      <c r="BUU921" s="6"/>
      <c r="BUV921" s="6"/>
      <c r="BUW921" s="6"/>
      <c r="BUX921" s="6"/>
      <c r="BUY921" s="6"/>
      <c r="BUZ921" s="6"/>
      <c r="BVA921" s="6"/>
      <c r="BVB921" s="6"/>
      <c r="BVC921" s="6"/>
      <c r="BVD921" s="6"/>
      <c r="BVE921" s="6"/>
      <c r="BVF921" s="6"/>
      <c r="BVG921" s="6"/>
      <c r="BVH921" s="6"/>
      <c r="BVI921" s="6"/>
      <c r="BVJ921" s="6"/>
      <c r="BVK921" s="6"/>
      <c r="BVL921" s="6"/>
      <c r="BVM921" s="6"/>
      <c r="BVN921" s="6"/>
      <c r="BVO921" s="6"/>
      <c r="BVP921" s="6"/>
      <c r="BVQ921" s="6"/>
      <c r="BVR921" s="6"/>
      <c r="BVS921" s="6"/>
      <c r="BVT921" s="6"/>
      <c r="BVU921" s="6"/>
      <c r="BVV921" s="6"/>
      <c r="BVW921" s="6"/>
      <c r="BVX921" s="6"/>
      <c r="BVY921" s="6"/>
      <c r="BVZ921" s="6"/>
      <c r="BWA921" s="6"/>
      <c r="BWB921" s="6"/>
      <c r="BWC921" s="6"/>
      <c r="BWD921" s="6"/>
      <c r="BWE921" s="6"/>
      <c r="BWF921" s="6"/>
      <c r="BWG921" s="6"/>
      <c r="BWH921" s="6"/>
      <c r="BWI921" s="6"/>
      <c r="BWJ921" s="6"/>
      <c r="BWK921" s="6"/>
      <c r="BWL921" s="6"/>
      <c r="BWM921" s="6"/>
      <c r="BWN921" s="6"/>
      <c r="BWO921" s="6"/>
      <c r="BWP921" s="6"/>
      <c r="BWQ921" s="6"/>
      <c r="BWR921" s="6"/>
      <c r="BWS921" s="6"/>
      <c r="BWT921" s="6"/>
      <c r="BWU921" s="6"/>
      <c r="BWV921" s="6"/>
      <c r="BWW921" s="6"/>
      <c r="BWX921" s="6"/>
      <c r="BWY921" s="6"/>
      <c r="BWZ921" s="6"/>
      <c r="BXA921" s="6"/>
      <c r="BXB921" s="6"/>
      <c r="BXC921" s="6"/>
      <c r="BXD921" s="6"/>
      <c r="BXE921" s="6"/>
      <c r="BXF921" s="6"/>
      <c r="BXG921" s="6"/>
      <c r="BXH921" s="6"/>
      <c r="BXI921" s="6"/>
      <c r="BXJ921" s="6"/>
      <c r="BXK921" s="6"/>
      <c r="BXL921" s="6"/>
      <c r="BXM921" s="6"/>
      <c r="BXN921" s="6"/>
      <c r="BXO921" s="6"/>
      <c r="BXP921" s="6"/>
      <c r="BXQ921" s="6"/>
      <c r="BXR921" s="6"/>
      <c r="BXS921" s="6"/>
      <c r="BXT921" s="6"/>
      <c r="BXU921" s="6"/>
      <c r="BXV921" s="6"/>
      <c r="BXW921" s="6"/>
      <c r="BXX921" s="6"/>
      <c r="BXY921" s="6"/>
      <c r="BXZ921" s="6"/>
      <c r="BYA921" s="6"/>
      <c r="BYB921" s="6"/>
      <c r="BYC921" s="6"/>
      <c r="BYD921" s="6"/>
      <c r="BYE921" s="6"/>
      <c r="BYF921" s="6"/>
      <c r="BYG921" s="6"/>
      <c r="BYH921" s="6"/>
      <c r="BYI921" s="6"/>
      <c r="BYJ921" s="6"/>
      <c r="BYK921" s="6"/>
      <c r="BYL921" s="6"/>
      <c r="BYM921" s="6"/>
      <c r="BYN921" s="6"/>
      <c r="BYO921" s="6"/>
      <c r="BYP921" s="6"/>
      <c r="BYQ921" s="6"/>
      <c r="BYR921" s="6"/>
      <c r="BYS921" s="6"/>
      <c r="BYT921" s="6"/>
      <c r="BYU921" s="6"/>
      <c r="BYV921" s="6"/>
      <c r="BYW921" s="6"/>
      <c r="BYX921" s="6"/>
      <c r="BYY921" s="6"/>
      <c r="BYZ921" s="6"/>
      <c r="BZA921" s="6"/>
      <c r="BZB921" s="6"/>
      <c r="BZC921" s="6"/>
      <c r="BZD921" s="6"/>
      <c r="BZE921" s="6"/>
      <c r="BZF921" s="6"/>
      <c r="BZG921" s="6"/>
      <c r="BZH921" s="6"/>
      <c r="BZI921" s="6"/>
      <c r="BZJ921" s="6"/>
      <c r="BZK921" s="6"/>
      <c r="BZL921" s="6"/>
      <c r="BZM921" s="6"/>
      <c r="BZN921" s="6"/>
      <c r="BZO921" s="6"/>
      <c r="BZP921" s="6"/>
      <c r="BZQ921" s="6"/>
      <c r="BZR921" s="6"/>
      <c r="BZS921" s="6"/>
      <c r="BZT921" s="6"/>
      <c r="BZU921" s="6"/>
      <c r="BZV921" s="6"/>
      <c r="BZW921" s="6"/>
      <c r="BZX921" s="6"/>
      <c r="BZY921" s="6"/>
      <c r="BZZ921" s="6"/>
      <c r="CAA921" s="6"/>
      <c r="CAB921" s="6"/>
      <c r="CAC921" s="6"/>
      <c r="CAD921" s="6"/>
      <c r="CAE921" s="6"/>
      <c r="CAF921" s="6"/>
      <c r="CAG921" s="6"/>
      <c r="CAH921" s="6"/>
      <c r="CAI921" s="6"/>
      <c r="CAJ921" s="6"/>
      <c r="CAK921" s="6"/>
      <c r="CAL921" s="6"/>
      <c r="CAM921" s="6"/>
      <c r="CAN921" s="6"/>
      <c r="CAO921" s="6"/>
      <c r="CAP921" s="6"/>
      <c r="CAQ921" s="6"/>
      <c r="CAR921" s="6"/>
      <c r="CAS921" s="6"/>
      <c r="CAT921" s="6"/>
      <c r="CAU921" s="6"/>
      <c r="CAV921" s="6"/>
      <c r="CAW921" s="6"/>
      <c r="CAX921" s="6"/>
      <c r="CAY921" s="6"/>
      <c r="CAZ921" s="6"/>
      <c r="CBA921" s="6"/>
      <c r="CBB921" s="6"/>
      <c r="CBC921" s="6"/>
      <c r="CBD921" s="6"/>
      <c r="CBE921" s="6"/>
      <c r="CBF921" s="6"/>
      <c r="CBG921" s="6"/>
      <c r="CBH921" s="6"/>
      <c r="CBI921" s="6"/>
      <c r="CBJ921" s="6"/>
      <c r="CBK921" s="6"/>
      <c r="CBL921" s="6"/>
      <c r="CBM921" s="6"/>
      <c r="CBN921" s="6"/>
      <c r="CBO921" s="6"/>
      <c r="CBP921" s="6"/>
      <c r="CBQ921" s="6"/>
      <c r="CBR921" s="6"/>
      <c r="CBS921" s="6"/>
      <c r="CBT921" s="6"/>
      <c r="CBU921" s="6"/>
      <c r="CBV921" s="6"/>
      <c r="CBW921" s="6"/>
      <c r="CBX921" s="6"/>
      <c r="CBY921" s="6"/>
      <c r="CBZ921" s="6"/>
      <c r="CCA921" s="6"/>
      <c r="CCB921" s="6"/>
      <c r="CCC921" s="6"/>
      <c r="CCD921" s="6"/>
      <c r="CCE921" s="6"/>
      <c r="CCF921" s="6"/>
      <c r="CCG921" s="6"/>
      <c r="CCH921" s="6"/>
      <c r="CCI921" s="6"/>
      <c r="CCJ921" s="6"/>
      <c r="CCK921" s="6"/>
      <c r="CCL921" s="6"/>
      <c r="CCM921" s="6"/>
      <c r="CCN921" s="6"/>
      <c r="CCO921" s="6"/>
      <c r="CCP921" s="6"/>
      <c r="CCQ921" s="6"/>
      <c r="CCR921" s="6"/>
      <c r="CCS921" s="6"/>
      <c r="CCT921" s="6"/>
      <c r="CCU921" s="6"/>
      <c r="CCV921" s="6"/>
      <c r="CCW921" s="6"/>
      <c r="CCX921" s="6"/>
      <c r="CCY921" s="6"/>
      <c r="CCZ921" s="6"/>
      <c r="CDA921" s="6"/>
      <c r="CDB921" s="6"/>
      <c r="CDC921" s="6"/>
      <c r="CDD921" s="6"/>
      <c r="CDE921" s="6"/>
      <c r="CDF921" s="6"/>
      <c r="CDG921" s="6"/>
      <c r="CDH921" s="6"/>
      <c r="CDI921" s="6"/>
      <c r="CDJ921" s="6"/>
      <c r="CDK921" s="6"/>
      <c r="CDL921" s="6"/>
      <c r="CDM921" s="6"/>
      <c r="CDN921" s="6"/>
      <c r="CDO921" s="6"/>
      <c r="CDP921" s="6"/>
      <c r="CDQ921" s="6"/>
      <c r="CDR921" s="6"/>
      <c r="CDS921" s="6"/>
      <c r="CDT921" s="6"/>
      <c r="CDU921" s="6"/>
      <c r="CDV921" s="6"/>
      <c r="CDW921" s="6"/>
      <c r="CDX921" s="6"/>
      <c r="CDY921" s="6"/>
      <c r="CDZ921" s="6"/>
      <c r="CEA921" s="6"/>
      <c r="CEB921" s="6"/>
      <c r="CEC921" s="6"/>
      <c r="CED921" s="6"/>
      <c r="CEE921" s="6"/>
      <c r="CEF921" s="6"/>
      <c r="CEG921" s="6"/>
      <c r="CEH921" s="6"/>
      <c r="CEI921" s="6"/>
      <c r="CEJ921" s="6"/>
      <c r="CEK921" s="6"/>
      <c r="CEL921" s="6"/>
      <c r="CEM921" s="6"/>
      <c r="CEN921" s="6"/>
      <c r="CEO921" s="6"/>
      <c r="CEP921" s="6"/>
      <c r="CEQ921" s="6"/>
      <c r="CER921" s="6"/>
      <c r="CES921" s="6"/>
      <c r="CET921" s="6"/>
      <c r="CEU921" s="6"/>
      <c r="CEV921" s="6"/>
      <c r="CEW921" s="6"/>
      <c r="CEX921" s="6"/>
      <c r="CEY921" s="6"/>
      <c r="CEZ921" s="6"/>
      <c r="CFA921" s="6"/>
      <c r="CFB921" s="6"/>
      <c r="CFC921" s="6"/>
      <c r="CFD921" s="6"/>
      <c r="CFE921" s="6"/>
      <c r="CFF921" s="6"/>
      <c r="CFG921" s="6"/>
      <c r="CFH921" s="6"/>
      <c r="CFI921" s="6"/>
      <c r="CFJ921" s="6"/>
      <c r="CFK921" s="6"/>
      <c r="CFL921" s="6"/>
      <c r="CFM921" s="6"/>
      <c r="CFN921" s="6"/>
      <c r="CFO921" s="6"/>
      <c r="CFP921" s="6"/>
      <c r="CFQ921" s="6"/>
      <c r="CFR921" s="6"/>
      <c r="CFS921" s="6"/>
      <c r="CFT921" s="6"/>
      <c r="CFU921" s="6"/>
      <c r="CFV921" s="6"/>
      <c r="CFW921" s="6"/>
      <c r="CFX921" s="6"/>
      <c r="CFY921" s="6"/>
      <c r="CFZ921" s="6"/>
      <c r="CGA921" s="6"/>
      <c r="CGB921" s="6"/>
      <c r="CGC921" s="6"/>
      <c r="CGD921" s="6"/>
      <c r="CGE921" s="6"/>
      <c r="CGF921" s="6"/>
      <c r="CGG921" s="6"/>
      <c r="CGH921" s="6"/>
      <c r="CGI921" s="6"/>
      <c r="CGJ921" s="6"/>
      <c r="CGK921" s="6"/>
      <c r="CGL921" s="6"/>
      <c r="CGM921" s="6"/>
      <c r="CGN921" s="6"/>
      <c r="CGO921" s="6"/>
      <c r="CGP921" s="6"/>
      <c r="CGQ921" s="6"/>
      <c r="CGR921" s="6"/>
      <c r="CGS921" s="6"/>
      <c r="CGT921" s="6"/>
      <c r="CGU921" s="6"/>
      <c r="CGV921" s="6"/>
      <c r="CGW921" s="6"/>
      <c r="CGX921" s="6"/>
      <c r="CGY921" s="6"/>
      <c r="CGZ921" s="6"/>
      <c r="CHA921" s="6"/>
      <c r="CHB921" s="6"/>
      <c r="CHC921" s="6"/>
      <c r="CHD921" s="6"/>
      <c r="CHE921" s="6"/>
      <c r="CHF921" s="6"/>
      <c r="CHG921" s="6"/>
      <c r="CHH921" s="6"/>
      <c r="CHI921" s="6"/>
      <c r="CHJ921" s="6"/>
      <c r="CHK921" s="6"/>
      <c r="CHL921" s="6"/>
      <c r="CHM921" s="6"/>
      <c r="CHN921" s="6"/>
      <c r="CHO921" s="6"/>
      <c r="CHP921" s="6"/>
      <c r="CHQ921" s="6"/>
      <c r="CHR921" s="6"/>
      <c r="CHS921" s="6"/>
      <c r="CHT921" s="6"/>
      <c r="CHU921" s="6"/>
      <c r="CHV921" s="6"/>
      <c r="CHW921" s="6"/>
      <c r="CHX921" s="6"/>
      <c r="CHY921" s="6"/>
      <c r="CHZ921" s="6"/>
      <c r="CIA921" s="6"/>
      <c r="CIB921" s="6"/>
      <c r="CIC921" s="6"/>
      <c r="CID921" s="6"/>
      <c r="CIE921" s="6"/>
      <c r="CIF921" s="6"/>
      <c r="CIG921" s="6"/>
      <c r="CIH921" s="6"/>
      <c r="CII921" s="6"/>
      <c r="CIJ921" s="6"/>
      <c r="CIK921" s="6"/>
      <c r="CIL921" s="6"/>
      <c r="CIM921" s="6"/>
      <c r="CIN921" s="6"/>
      <c r="CIO921" s="6"/>
      <c r="CIP921" s="6"/>
      <c r="CIQ921" s="6"/>
      <c r="CIR921" s="6"/>
      <c r="CIS921" s="6"/>
      <c r="CIT921" s="6"/>
      <c r="CIU921" s="6"/>
      <c r="CIV921" s="6"/>
      <c r="CIW921" s="6"/>
      <c r="CIX921" s="6"/>
      <c r="CIY921" s="6"/>
      <c r="CIZ921" s="6"/>
      <c r="CJA921" s="6"/>
      <c r="CJB921" s="6"/>
      <c r="CJC921" s="6"/>
      <c r="CJD921" s="6"/>
      <c r="CJE921" s="6"/>
      <c r="CJF921" s="6"/>
      <c r="CJG921" s="6"/>
      <c r="CJH921" s="6"/>
      <c r="CJI921" s="6"/>
      <c r="CJJ921" s="6"/>
      <c r="CJK921" s="6"/>
      <c r="CJL921" s="6"/>
      <c r="CJM921" s="6"/>
      <c r="CJN921" s="6"/>
      <c r="CJO921" s="6"/>
      <c r="CJP921" s="6"/>
      <c r="CJQ921" s="6"/>
      <c r="CJR921" s="6"/>
      <c r="CJS921" s="6"/>
      <c r="CJT921" s="6"/>
      <c r="CJU921" s="6"/>
      <c r="CJV921" s="6"/>
      <c r="CJW921" s="6"/>
      <c r="CJX921" s="6"/>
      <c r="CJY921" s="6"/>
      <c r="CJZ921" s="6"/>
      <c r="CKA921" s="6"/>
      <c r="CKB921" s="6"/>
      <c r="CKC921" s="6"/>
      <c r="CKD921" s="6"/>
      <c r="CKE921" s="6"/>
      <c r="CKF921" s="6"/>
      <c r="CKG921" s="6"/>
      <c r="CKH921" s="6"/>
      <c r="CKI921" s="6"/>
      <c r="CKJ921" s="6"/>
      <c r="CKK921" s="6"/>
      <c r="CKL921" s="6"/>
      <c r="CKM921" s="6"/>
      <c r="CKN921" s="6"/>
      <c r="CKO921" s="6"/>
      <c r="CKP921" s="6"/>
      <c r="CKQ921" s="6"/>
      <c r="CKR921" s="6"/>
      <c r="CKS921" s="6"/>
      <c r="CKT921" s="6"/>
      <c r="CKU921" s="6"/>
      <c r="CKV921" s="6"/>
      <c r="CKW921" s="6"/>
      <c r="CKX921" s="6"/>
      <c r="CKY921" s="6"/>
      <c r="CKZ921" s="6"/>
      <c r="CLA921" s="6"/>
      <c r="CLB921" s="6"/>
      <c r="CLC921" s="6"/>
      <c r="CLD921" s="6"/>
      <c r="CLE921" s="6"/>
      <c r="CLF921" s="6"/>
      <c r="CLG921" s="6"/>
      <c r="CLH921" s="6"/>
      <c r="CLI921" s="6"/>
      <c r="CLJ921" s="6"/>
      <c r="CLK921" s="6"/>
      <c r="CLL921" s="6"/>
      <c r="CLM921" s="6"/>
      <c r="CLN921" s="6"/>
      <c r="CLO921" s="6"/>
      <c r="CLP921" s="6"/>
      <c r="CLQ921" s="6"/>
      <c r="CLR921" s="6"/>
      <c r="CLS921" s="6"/>
      <c r="CLT921" s="6"/>
      <c r="CLU921" s="6"/>
      <c r="CLV921" s="6"/>
      <c r="CLW921" s="6"/>
      <c r="CLX921" s="6"/>
      <c r="CLY921" s="6"/>
      <c r="CLZ921" s="6"/>
      <c r="CMA921" s="6"/>
      <c r="CMB921" s="6"/>
      <c r="CMC921" s="6"/>
      <c r="CMD921" s="6"/>
      <c r="CME921" s="6"/>
      <c r="CMF921" s="6"/>
      <c r="CMG921" s="6"/>
      <c r="CMH921" s="6"/>
      <c r="CMI921" s="6"/>
      <c r="CMJ921" s="6"/>
      <c r="CMK921" s="6"/>
      <c r="CML921" s="6"/>
      <c r="CMM921" s="6"/>
      <c r="CMN921" s="6"/>
      <c r="CMO921" s="6"/>
      <c r="CMP921" s="6"/>
      <c r="CMQ921" s="6"/>
      <c r="CMR921" s="6"/>
      <c r="CMS921" s="6"/>
      <c r="CMT921" s="6"/>
      <c r="CMU921" s="6"/>
      <c r="CMV921" s="6"/>
      <c r="CMW921" s="6"/>
      <c r="CMX921" s="6"/>
      <c r="CMY921" s="6"/>
      <c r="CMZ921" s="6"/>
      <c r="CNA921" s="6"/>
      <c r="CNB921" s="6"/>
      <c r="CNC921" s="6"/>
      <c r="CND921" s="6"/>
      <c r="CNE921" s="6"/>
      <c r="CNF921" s="6"/>
      <c r="CNG921" s="6"/>
      <c r="CNH921" s="6"/>
      <c r="CNI921" s="6"/>
      <c r="CNJ921" s="6"/>
      <c r="CNK921" s="6"/>
      <c r="CNL921" s="6"/>
      <c r="CNM921" s="6"/>
      <c r="CNN921" s="6"/>
      <c r="CNO921" s="6"/>
      <c r="CNP921" s="6"/>
      <c r="CNQ921" s="6"/>
      <c r="CNR921" s="6"/>
      <c r="CNS921" s="6"/>
      <c r="CNT921" s="6"/>
      <c r="CNU921" s="6"/>
      <c r="CNV921" s="6"/>
      <c r="CNW921" s="6"/>
      <c r="CNX921" s="6"/>
      <c r="CNY921" s="6"/>
      <c r="CNZ921" s="6"/>
      <c r="COA921" s="6"/>
      <c r="COB921" s="6"/>
      <c r="COC921" s="6"/>
      <c r="COD921" s="6"/>
      <c r="COE921" s="6"/>
      <c r="COF921" s="6"/>
      <c r="COG921" s="6"/>
      <c r="COH921" s="6"/>
      <c r="COI921" s="6"/>
      <c r="COJ921" s="6"/>
      <c r="COK921" s="6"/>
      <c r="COL921" s="6"/>
      <c r="COM921" s="6"/>
      <c r="CON921" s="6"/>
      <c r="COO921" s="6"/>
      <c r="COP921" s="6"/>
      <c r="COQ921" s="6"/>
      <c r="COR921" s="6"/>
      <c r="COS921" s="6"/>
      <c r="COT921" s="6"/>
      <c r="COU921" s="6"/>
      <c r="COV921" s="6"/>
      <c r="COW921" s="6"/>
      <c r="COX921" s="6"/>
      <c r="COY921" s="6"/>
      <c r="COZ921" s="6"/>
      <c r="CPA921" s="6"/>
      <c r="CPB921" s="6"/>
      <c r="CPC921" s="6"/>
      <c r="CPD921" s="6"/>
      <c r="CPE921" s="6"/>
      <c r="CPF921" s="6"/>
      <c r="CPG921" s="6"/>
      <c r="CPH921" s="6"/>
      <c r="CPI921" s="6"/>
      <c r="CPJ921" s="6"/>
      <c r="CPK921" s="6"/>
      <c r="CPL921" s="6"/>
      <c r="CPM921" s="6"/>
      <c r="CPN921" s="6"/>
      <c r="CPO921" s="6"/>
      <c r="CPP921" s="6"/>
      <c r="CPQ921" s="6"/>
      <c r="CPR921" s="6"/>
      <c r="CPS921" s="6"/>
      <c r="CPT921" s="6"/>
      <c r="CPU921" s="6"/>
      <c r="CPV921" s="6"/>
      <c r="CPW921" s="6"/>
      <c r="CPX921" s="6"/>
      <c r="CPY921" s="6"/>
      <c r="CPZ921" s="6"/>
      <c r="CQA921" s="6"/>
      <c r="CQB921" s="6"/>
      <c r="CQC921" s="6"/>
      <c r="CQD921" s="6"/>
      <c r="CQE921" s="6"/>
      <c r="CQF921" s="6"/>
      <c r="CQG921" s="6"/>
      <c r="CQH921" s="6"/>
      <c r="CQI921" s="6"/>
      <c r="CQJ921" s="6"/>
      <c r="CQK921" s="6"/>
      <c r="CQL921" s="6"/>
      <c r="CQM921" s="6"/>
      <c r="CQN921" s="6"/>
      <c r="CQO921" s="6"/>
      <c r="CQP921" s="6"/>
      <c r="CQQ921" s="6"/>
      <c r="CQR921" s="6"/>
      <c r="CQS921" s="6"/>
      <c r="CQT921" s="6"/>
      <c r="CQU921" s="6"/>
      <c r="CQV921" s="6"/>
      <c r="CQW921" s="6"/>
      <c r="CQX921" s="6"/>
      <c r="CQY921" s="6"/>
      <c r="CQZ921" s="6"/>
      <c r="CRA921" s="6"/>
      <c r="CRB921" s="6"/>
      <c r="CRC921" s="6"/>
      <c r="CRD921" s="6"/>
      <c r="CRE921" s="6"/>
      <c r="CRF921" s="6"/>
      <c r="CRG921" s="6"/>
      <c r="CRH921" s="6"/>
      <c r="CRI921" s="6"/>
      <c r="CRJ921" s="6"/>
      <c r="CRK921" s="6"/>
      <c r="CRL921" s="6"/>
      <c r="CRM921" s="6"/>
      <c r="CRN921" s="6"/>
      <c r="CRO921" s="6"/>
      <c r="CRP921" s="6"/>
      <c r="CRQ921" s="6"/>
      <c r="CRR921" s="6"/>
      <c r="CRS921" s="6"/>
      <c r="CRT921" s="6"/>
      <c r="CRU921" s="6"/>
      <c r="CRV921" s="6"/>
      <c r="CRW921" s="6"/>
      <c r="CRX921" s="6"/>
      <c r="CRY921" s="6"/>
      <c r="CRZ921" s="6"/>
      <c r="CSA921" s="6"/>
      <c r="CSB921" s="6"/>
      <c r="CSC921" s="6"/>
      <c r="CSD921" s="6"/>
      <c r="CSE921" s="6"/>
      <c r="CSF921" s="6"/>
      <c r="CSG921" s="6"/>
      <c r="CSH921" s="6"/>
      <c r="CSI921" s="6"/>
      <c r="CSJ921" s="6"/>
      <c r="CSK921" s="6"/>
      <c r="CSL921" s="6"/>
      <c r="CSM921" s="6"/>
      <c r="CSN921" s="6"/>
      <c r="CSO921" s="6"/>
      <c r="CSP921" s="6"/>
      <c r="CSQ921" s="6"/>
      <c r="CSR921" s="6"/>
      <c r="CSS921" s="6"/>
      <c r="CST921" s="6"/>
      <c r="CSU921" s="6"/>
      <c r="CSV921" s="6"/>
      <c r="CSW921" s="6"/>
      <c r="CSX921" s="6"/>
      <c r="CSY921" s="6"/>
      <c r="CSZ921" s="6"/>
      <c r="CTA921" s="6"/>
      <c r="CTB921" s="6"/>
      <c r="CTC921" s="6"/>
      <c r="CTD921" s="6"/>
      <c r="CTE921" s="6"/>
      <c r="CTF921" s="6"/>
      <c r="CTG921" s="6"/>
      <c r="CTH921" s="6"/>
      <c r="CTI921" s="6"/>
      <c r="CTJ921" s="6"/>
      <c r="CTK921" s="6"/>
      <c r="CTL921" s="6"/>
      <c r="CTM921" s="6"/>
      <c r="CTN921" s="6"/>
      <c r="CTO921" s="6"/>
      <c r="CTP921" s="6"/>
      <c r="CTQ921" s="6"/>
      <c r="CTR921" s="6"/>
      <c r="CTS921" s="6"/>
      <c r="CTT921" s="6"/>
      <c r="CTU921" s="6"/>
      <c r="CTV921" s="6"/>
      <c r="CTW921" s="6"/>
      <c r="CTX921" s="6"/>
      <c r="CTY921" s="6"/>
      <c r="CTZ921" s="6"/>
      <c r="CUA921" s="6"/>
      <c r="CUB921" s="6"/>
      <c r="CUC921" s="6"/>
      <c r="CUD921" s="6"/>
      <c r="CUE921" s="6"/>
      <c r="CUF921" s="6"/>
      <c r="CUG921" s="6"/>
      <c r="CUH921" s="6"/>
      <c r="CUI921" s="6"/>
      <c r="CUJ921" s="6"/>
      <c r="CUK921" s="6"/>
      <c r="CUL921" s="6"/>
      <c r="CUM921" s="6"/>
      <c r="CUN921" s="6"/>
      <c r="CUO921" s="6"/>
      <c r="CUP921" s="6"/>
      <c r="CUQ921" s="6"/>
      <c r="CUR921" s="6"/>
      <c r="CUS921" s="6"/>
      <c r="CUT921" s="6"/>
      <c r="CUU921" s="6"/>
      <c r="CUV921" s="6"/>
      <c r="CUW921" s="6"/>
      <c r="CUX921" s="6"/>
      <c r="CUY921" s="6"/>
      <c r="CUZ921" s="6"/>
      <c r="CVA921" s="6"/>
      <c r="CVB921" s="6"/>
      <c r="CVC921" s="6"/>
      <c r="CVD921" s="6"/>
      <c r="CVE921" s="6"/>
      <c r="CVF921" s="6"/>
      <c r="CVG921" s="6"/>
      <c r="CVH921" s="6"/>
      <c r="CVI921" s="6"/>
      <c r="CVJ921" s="6"/>
      <c r="CVK921" s="6"/>
      <c r="CVL921" s="6"/>
      <c r="CVM921" s="6"/>
      <c r="CVN921" s="6"/>
      <c r="CVO921" s="6"/>
      <c r="CVP921" s="6"/>
      <c r="CVQ921" s="6"/>
      <c r="CVR921" s="6"/>
      <c r="CVS921" s="6"/>
      <c r="CVT921" s="6"/>
      <c r="CVU921" s="6"/>
      <c r="CVV921" s="6"/>
      <c r="CVW921" s="6"/>
      <c r="CVX921" s="6"/>
      <c r="CVY921" s="6"/>
      <c r="CVZ921" s="6"/>
      <c r="CWA921" s="6"/>
      <c r="CWB921" s="6"/>
      <c r="CWC921" s="6"/>
      <c r="CWD921" s="6"/>
      <c r="CWE921" s="6"/>
      <c r="CWF921" s="6"/>
      <c r="CWG921" s="6"/>
      <c r="CWH921" s="6"/>
      <c r="CWI921" s="6"/>
      <c r="CWJ921" s="6"/>
      <c r="CWK921" s="6"/>
      <c r="CWL921" s="6"/>
      <c r="CWM921" s="6"/>
      <c r="CWN921" s="6"/>
      <c r="CWO921" s="6"/>
      <c r="CWP921" s="6"/>
      <c r="CWQ921" s="6"/>
      <c r="CWR921" s="6"/>
      <c r="CWS921" s="6"/>
      <c r="CWT921" s="6"/>
      <c r="CWU921" s="6"/>
      <c r="CWV921" s="6"/>
      <c r="CWW921" s="6"/>
      <c r="CWX921" s="6"/>
      <c r="CWY921" s="6"/>
      <c r="CWZ921" s="6"/>
      <c r="CXA921" s="6"/>
      <c r="CXB921" s="6"/>
      <c r="CXC921" s="6"/>
      <c r="CXD921" s="6"/>
      <c r="CXE921" s="6"/>
      <c r="CXF921" s="6"/>
      <c r="CXG921" s="6"/>
      <c r="CXH921" s="6"/>
      <c r="CXI921" s="6"/>
      <c r="CXJ921" s="6"/>
      <c r="CXK921" s="6"/>
      <c r="CXL921" s="6"/>
      <c r="CXM921" s="6"/>
      <c r="CXN921" s="6"/>
      <c r="CXO921" s="6"/>
      <c r="CXP921" s="6"/>
      <c r="CXQ921" s="6"/>
      <c r="CXR921" s="6"/>
      <c r="CXS921" s="6"/>
      <c r="CXT921" s="6"/>
      <c r="CXU921" s="6"/>
      <c r="CXV921" s="6"/>
      <c r="CXW921" s="6"/>
      <c r="CXX921" s="6"/>
      <c r="CXY921" s="6"/>
      <c r="CXZ921" s="6"/>
      <c r="CYA921" s="6"/>
      <c r="CYB921" s="6"/>
      <c r="CYC921" s="6"/>
      <c r="CYD921" s="6"/>
      <c r="CYE921" s="6"/>
      <c r="CYF921" s="6"/>
      <c r="CYG921" s="6"/>
      <c r="CYH921" s="6"/>
      <c r="CYI921" s="6"/>
      <c r="CYJ921" s="6"/>
      <c r="CYK921" s="6"/>
      <c r="CYL921" s="6"/>
      <c r="CYM921" s="6"/>
      <c r="CYN921" s="6"/>
      <c r="CYO921" s="6"/>
      <c r="CYP921" s="6"/>
      <c r="CYQ921" s="6"/>
      <c r="CYR921" s="6"/>
      <c r="CYS921" s="6"/>
      <c r="CYT921" s="6"/>
      <c r="CYU921" s="6"/>
      <c r="CYV921" s="6"/>
      <c r="CYW921" s="6"/>
      <c r="CYX921" s="6"/>
      <c r="CYY921" s="6"/>
      <c r="CYZ921" s="6"/>
      <c r="CZA921" s="6"/>
      <c r="CZB921" s="6"/>
      <c r="CZC921" s="6"/>
      <c r="CZD921" s="6"/>
      <c r="CZE921" s="6"/>
      <c r="CZF921" s="6"/>
      <c r="CZG921" s="6"/>
      <c r="CZH921" s="6"/>
      <c r="CZI921" s="6"/>
      <c r="CZJ921" s="6"/>
      <c r="CZK921" s="6"/>
      <c r="CZL921" s="6"/>
      <c r="CZM921" s="6"/>
      <c r="CZN921" s="6"/>
      <c r="CZO921" s="6"/>
      <c r="CZP921" s="6"/>
      <c r="CZQ921" s="6"/>
      <c r="CZR921" s="6"/>
      <c r="CZS921" s="6"/>
      <c r="CZT921" s="6"/>
      <c r="CZU921" s="6"/>
      <c r="CZV921" s="6"/>
      <c r="CZW921" s="6"/>
      <c r="CZX921" s="6"/>
      <c r="CZY921" s="6"/>
      <c r="CZZ921" s="6"/>
      <c r="DAA921" s="6"/>
      <c r="DAB921" s="6"/>
      <c r="DAC921" s="6"/>
      <c r="DAD921" s="6"/>
      <c r="DAE921" s="6"/>
      <c r="DAF921" s="6"/>
      <c r="DAG921" s="6"/>
      <c r="DAH921" s="6"/>
      <c r="DAI921" s="6"/>
      <c r="DAJ921" s="6"/>
      <c r="DAK921" s="6"/>
      <c r="DAL921" s="6"/>
      <c r="DAM921" s="6"/>
      <c r="DAN921" s="6"/>
      <c r="DAO921" s="6"/>
      <c r="DAP921" s="6"/>
      <c r="DAQ921" s="6"/>
      <c r="DAR921" s="6"/>
      <c r="DAS921" s="6"/>
      <c r="DAT921" s="6"/>
      <c r="DAU921" s="6"/>
      <c r="DAV921" s="6"/>
      <c r="DAW921" s="6"/>
      <c r="DAX921" s="6"/>
      <c r="DAY921" s="6"/>
      <c r="DAZ921" s="6"/>
      <c r="DBA921" s="6"/>
      <c r="DBB921" s="6"/>
      <c r="DBC921" s="6"/>
      <c r="DBD921" s="6"/>
      <c r="DBE921" s="6"/>
      <c r="DBF921" s="6"/>
      <c r="DBG921" s="6"/>
      <c r="DBH921" s="6"/>
      <c r="DBI921" s="6"/>
      <c r="DBJ921" s="6"/>
      <c r="DBK921" s="6"/>
      <c r="DBL921" s="6"/>
      <c r="DBM921" s="6"/>
      <c r="DBN921" s="6"/>
      <c r="DBO921" s="6"/>
      <c r="DBP921" s="6"/>
      <c r="DBQ921" s="6"/>
      <c r="DBR921" s="6"/>
      <c r="DBS921" s="6"/>
      <c r="DBT921" s="6"/>
      <c r="DBU921" s="6"/>
      <c r="DBV921" s="6"/>
      <c r="DBW921" s="6"/>
      <c r="DBX921" s="6"/>
      <c r="DBY921" s="6"/>
      <c r="DBZ921" s="6"/>
      <c r="DCA921" s="6"/>
      <c r="DCB921" s="6"/>
      <c r="DCC921" s="6"/>
      <c r="DCD921" s="6"/>
      <c r="DCE921" s="6"/>
      <c r="DCF921" s="6"/>
      <c r="DCG921" s="6"/>
      <c r="DCH921" s="6"/>
      <c r="DCI921" s="6"/>
      <c r="DCJ921" s="6"/>
      <c r="DCK921" s="6"/>
      <c r="DCL921" s="6"/>
      <c r="DCM921" s="6"/>
      <c r="DCN921" s="6"/>
      <c r="DCO921" s="6"/>
      <c r="DCP921" s="6"/>
      <c r="DCQ921" s="6"/>
      <c r="DCR921" s="6"/>
      <c r="DCS921" s="6"/>
      <c r="DCT921" s="6"/>
      <c r="DCU921" s="6"/>
      <c r="DCV921" s="6"/>
      <c r="DCW921" s="6"/>
      <c r="DCX921" s="6"/>
      <c r="DCY921" s="6"/>
      <c r="DCZ921" s="6"/>
      <c r="DDA921" s="6"/>
      <c r="DDB921" s="6"/>
      <c r="DDC921" s="6"/>
      <c r="DDD921" s="6"/>
      <c r="DDE921" s="6"/>
      <c r="DDF921" s="6"/>
      <c r="DDG921" s="6"/>
      <c r="DDH921" s="6"/>
      <c r="DDI921" s="6"/>
      <c r="DDJ921" s="6"/>
      <c r="DDK921" s="6"/>
      <c r="DDL921" s="6"/>
      <c r="DDM921" s="6"/>
      <c r="DDN921" s="6"/>
      <c r="DDO921" s="6"/>
      <c r="DDP921" s="6"/>
      <c r="DDQ921" s="6"/>
      <c r="DDR921" s="6"/>
      <c r="DDS921" s="6"/>
      <c r="DDT921" s="6"/>
      <c r="DDU921" s="6"/>
      <c r="DDV921" s="6"/>
      <c r="DDW921" s="6"/>
      <c r="DDX921" s="6"/>
      <c r="DDY921" s="6"/>
      <c r="DDZ921" s="6"/>
      <c r="DEA921" s="6"/>
      <c r="DEB921" s="6"/>
      <c r="DEC921" s="6"/>
      <c r="DED921" s="6"/>
      <c r="DEE921" s="6"/>
      <c r="DEF921" s="6"/>
      <c r="DEG921" s="6"/>
      <c r="DEH921" s="6"/>
      <c r="DEI921" s="6"/>
      <c r="DEJ921" s="6"/>
      <c r="DEK921" s="6"/>
      <c r="DEL921" s="6"/>
      <c r="DEM921" s="6"/>
      <c r="DEN921" s="6"/>
      <c r="DEO921" s="6"/>
      <c r="DEP921" s="6"/>
      <c r="DEQ921" s="6"/>
      <c r="DER921" s="6"/>
      <c r="DES921" s="6"/>
      <c r="DET921" s="6"/>
      <c r="DEU921" s="6"/>
      <c r="DEV921" s="6"/>
      <c r="DEW921" s="6"/>
      <c r="DEX921" s="6"/>
      <c r="DEY921" s="6"/>
      <c r="DEZ921" s="6"/>
      <c r="DFA921" s="6"/>
      <c r="DFB921" s="6"/>
      <c r="DFC921" s="6"/>
      <c r="DFD921" s="6"/>
      <c r="DFE921" s="6"/>
      <c r="DFF921" s="6"/>
      <c r="DFG921" s="6"/>
      <c r="DFH921" s="6"/>
      <c r="DFI921" s="6"/>
      <c r="DFJ921" s="6"/>
      <c r="DFK921" s="6"/>
      <c r="DFL921" s="6"/>
      <c r="DFM921" s="6"/>
      <c r="DFN921" s="6"/>
      <c r="DFO921" s="6"/>
      <c r="DFP921" s="6"/>
      <c r="DFQ921" s="6"/>
      <c r="DFR921" s="6"/>
      <c r="DFS921" s="6"/>
      <c r="DFT921" s="6"/>
      <c r="DFU921" s="6"/>
      <c r="DFV921" s="6"/>
      <c r="DFW921" s="6"/>
      <c r="DFX921" s="6"/>
      <c r="DFY921" s="6"/>
      <c r="DFZ921" s="6"/>
      <c r="DGA921" s="6"/>
      <c r="DGB921" s="6"/>
      <c r="DGC921" s="6"/>
      <c r="DGD921" s="6"/>
      <c r="DGE921" s="6"/>
      <c r="DGF921" s="6"/>
      <c r="DGG921" s="6"/>
      <c r="DGH921" s="6"/>
      <c r="DGI921" s="6"/>
      <c r="DGJ921" s="6"/>
      <c r="DGK921" s="6"/>
      <c r="DGL921" s="6"/>
      <c r="DGM921" s="6"/>
      <c r="DGN921" s="6"/>
      <c r="DGO921" s="6"/>
      <c r="DGP921" s="6"/>
      <c r="DGQ921" s="6"/>
      <c r="DGR921" s="6"/>
      <c r="DGS921" s="6"/>
      <c r="DGT921" s="6"/>
      <c r="DGU921" s="6"/>
      <c r="DGV921" s="6"/>
      <c r="DGW921" s="6"/>
      <c r="DGX921" s="6"/>
      <c r="DGY921" s="6"/>
      <c r="DGZ921" s="6"/>
      <c r="DHA921" s="6"/>
      <c r="DHB921" s="6"/>
      <c r="DHC921" s="6"/>
      <c r="DHD921" s="6"/>
      <c r="DHE921" s="6"/>
      <c r="DHF921" s="6"/>
      <c r="DHG921" s="6"/>
      <c r="DHH921" s="6"/>
      <c r="DHI921" s="6"/>
      <c r="DHJ921" s="6"/>
      <c r="DHK921" s="6"/>
      <c r="DHL921" s="6"/>
      <c r="DHM921" s="6"/>
      <c r="DHN921" s="6"/>
      <c r="DHO921" s="6"/>
      <c r="DHP921" s="6"/>
      <c r="DHQ921" s="6"/>
      <c r="DHR921" s="6"/>
      <c r="DHS921" s="6"/>
      <c r="DHT921" s="6"/>
      <c r="DHU921" s="6"/>
      <c r="DHV921" s="6"/>
      <c r="DHW921" s="6"/>
      <c r="DHX921" s="6"/>
      <c r="DHY921" s="6"/>
      <c r="DHZ921" s="6"/>
      <c r="DIA921" s="6"/>
      <c r="DIB921" s="6"/>
      <c r="DIC921" s="6"/>
      <c r="DID921" s="6"/>
      <c r="DIE921" s="6"/>
      <c r="DIF921" s="6"/>
      <c r="DIG921" s="6"/>
      <c r="DIH921" s="6"/>
      <c r="DII921" s="6"/>
      <c r="DIJ921" s="6"/>
      <c r="DIK921" s="6"/>
      <c r="DIL921" s="6"/>
      <c r="DIM921" s="6"/>
      <c r="DIN921" s="6"/>
      <c r="DIO921" s="6"/>
      <c r="DIP921" s="6"/>
      <c r="DIQ921" s="6"/>
      <c r="DIR921" s="6"/>
      <c r="DIS921" s="6"/>
      <c r="DIT921" s="6"/>
      <c r="DIU921" s="6"/>
      <c r="DIV921" s="6"/>
      <c r="DIW921" s="6"/>
      <c r="DIX921" s="6"/>
      <c r="DIY921" s="6"/>
      <c r="DIZ921" s="6"/>
      <c r="DJA921" s="6"/>
      <c r="DJB921" s="6"/>
      <c r="DJC921" s="6"/>
      <c r="DJD921" s="6"/>
      <c r="DJE921" s="6"/>
      <c r="DJF921" s="6"/>
      <c r="DJG921" s="6"/>
      <c r="DJH921" s="6"/>
      <c r="DJI921" s="6"/>
      <c r="DJJ921" s="6"/>
      <c r="DJK921" s="6"/>
      <c r="DJL921" s="6"/>
      <c r="DJM921" s="6"/>
      <c r="DJN921" s="6"/>
      <c r="DJO921" s="6"/>
      <c r="DJP921" s="6"/>
      <c r="DJQ921" s="6"/>
      <c r="DJR921" s="6"/>
      <c r="DJS921" s="6"/>
      <c r="DJT921" s="6"/>
      <c r="DJU921" s="6"/>
      <c r="DJV921" s="6"/>
      <c r="DJW921" s="6"/>
      <c r="DJX921" s="6"/>
      <c r="DJY921" s="6"/>
      <c r="DJZ921" s="6"/>
      <c r="DKA921" s="6"/>
      <c r="DKB921" s="6"/>
      <c r="DKC921" s="6"/>
      <c r="DKD921" s="6"/>
      <c r="DKE921" s="6"/>
      <c r="DKF921" s="6"/>
      <c r="DKG921" s="6"/>
      <c r="DKH921" s="6"/>
      <c r="DKI921" s="6"/>
      <c r="DKJ921" s="6"/>
      <c r="DKK921" s="6"/>
      <c r="DKL921" s="6"/>
      <c r="DKM921" s="6"/>
      <c r="DKN921" s="6"/>
      <c r="DKO921" s="6"/>
      <c r="DKP921" s="6"/>
      <c r="DKQ921" s="6"/>
      <c r="DKR921" s="6"/>
      <c r="DKS921" s="6"/>
      <c r="DKT921" s="6"/>
      <c r="DKU921" s="6"/>
      <c r="DKV921" s="6"/>
      <c r="DKW921" s="6"/>
      <c r="DKX921" s="6"/>
      <c r="DKY921" s="6"/>
      <c r="DKZ921" s="6"/>
      <c r="DLA921" s="6"/>
      <c r="DLB921" s="6"/>
      <c r="DLC921" s="6"/>
      <c r="DLD921" s="6"/>
      <c r="DLE921" s="6"/>
      <c r="DLF921" s="6"/>
      <c r="DLG921" s="6"/>
      <c r="DLH921" s="6"/>
      <c r="DLI921" s="6"/>
      <c r="DLJ921" s="6"/>
      <c r="DLK921" s="6"/>
      <c r="DLL921" s="6"/>
      <c r="DLM921" s="6"/>
      <c r="DLN921" s="6"/>
      <c r="DLO921" s="6"/>
      <c r="DLP921" s="6"/>
      <c r="DLQ921" s="6"/>
      <c r="DLR921" s="6"/>
      <c r="DLS921" s="6"/>
      <c r="DLT921" s="6"/>
      <c r="DLU921" s="6"/>
      <c r="DLV921" s="6"/>
      <c r="DLW921" s="6"/>
      <c r="DLX921" s="6"/>
      <c r="DLY921" s="6"/>
      <c r="DLZ921" s="6"/>
      <c r="DMA921" s="6"/>
      <c r="DMB921" s="6"/>
      <c r="DMC921" s="6"/>
      <c r="DMD921" s="6"/>
      <c r="DME921" s="6"/>
      <c r="DMF921" s="6"/>
      <c r="DMG921" s="6"/>
      <c r="DMH921" s="6"/>
      <c r="DMI921" s="6"/>
      <c r="DMJ921" s="6"/>
      <c r="DMK921" s="6"/>
      <c r="DML921" s="6"/>
      <c r="DMM921" s="6"/>
      <c r="DMN921" s="6"/>
      <c r="DMO921" s="6"/>
      <c r="DMP921" s="6"/>
      <c r="DMQ921" s="6"/>
      <c r="DMR921" s="6"/>
      <c r="DMS921" s="6"/>
      <c r="DMT921" s="6"/>
      <c r="DMU921" s="6"/>
      <c r="DMV921" s="6"/>
      <c r="DMW921" s="6"/>
      <c r="DMX921" s="6"/>
      <c r="DMY921" s="6"/>
      <c r="DMZ921" s="6"/>
      <c r="DNA921" s="6"/>
      <c r="DNB921" s="6"/>
      <c r="DNC921" s="6"/>
      <c r="DND921" s="6"/>
      <c r="DNE921" s="6"/>
      <c r="DNF921" s="6"/>
      <c r="DNG921" s="6"/>
      <c r="DNH921" s="6"/>
      <c r="DNI921" s="6"/>
      <c r="DNJ921" s="6"/>
      <c r="DNK921" s="6"/>
      <c r="DNL921" s="6"/>
      <c r="DNM921" s="6"/>
      <c r="DNN921" s="6"/>
      <c r="DNO921" s="6"/>
      <c r="DNP921" s="6"/>
      <c r="DNQ921" s="6"/>
      <c r="DNR921" s="6"/>
      <c r="DNS921" s="6"/>
      <c r="DNT921" s="6"/>
      <c r="DNU921" s="6"/>
      <c r="DNV921" s="6"/>
      <c r="DNW921" s="6"/>
      <c r="DNX921" s="6"/>
      <c r="DNY921" s="6"/>
      <c r="DNZ921" s="6"/>
      <c r="DOA921" s="6"/>
      <c r="DOB921" s="6"/>
      <c r="DOC921" s="6"/>
      <c r="DOD921" s="6"/>
      <c r="DOE921" s="6"/>
      <c r="DOF921" s="6"/>
      <c r="DOG921" s="6"/>
      <c r="DOH921" s="6"/>
      <c r="DOI921" s="6"/>
      <c r="DOJ921" s="6"/>
      <c r="DOK921" s="6"/>
      <c r="DOL921" s="6"/>
      <c r="DOM921" s="6"/>
      <c r="DON921" s="6"/>
      <c r="DOO921" s="6"/>
      <c r="DOP921" s="6"/>
      <c r="DOQ921" s="6"/>
      <c r="DOR921" s="6"/>
      <c r="DOS921" s="6"/>
      <c r="DOT921" s="6"/>
      <c r="DOU921" s="6"/>
      <c r="DOV921" s="6"/>
      <c r="DOW921" s="6"/>
      <c r="DOX921" s="6"/>
      <c r="DOY921" s="6"/>
      <c r="DOZ921" s="6"/>
      <c r="DPA921" s="6"/>
      <c r="DPB921" s="6"/>
      <c r="DPC921" s="6"/>
      <c r="DPD921" s="6"/>
      <c r="DPE921" s="6"/>
      <c r="DPF921" s="6"/>
      <c r="DPG921" s="6"/>
      <c r="DPH921" s="6"/>
      <c r="DPI921" s="6"/>
      <c r="DPJ921" s="6"/>
      <c r="DPK921" s="6"/>
      <c r="DPL921" s="6"/>
      <c r="DPM921" s="6"/>
      <c r="DPN921" s="6"/>
      <c r="DPO921" s="6"/>
      <c r="DPP921" s="6"/>
      <c r="DPQ921" s="6"/>
      <c r="DPR921" s="6"/>
      <c r="DPS921" s="6"/>
      <c r="DPT921" s="6"/>
      <c r="DPU921" s="6"/>
      <c r="DPV921" s="6"/>
      <c r="DPW921" s="6"/>
      <c r="DPX921" s="6"/>
      <c r="DPY921" s="6"/>
      <c r="DPZ921" s="6"/>
      <c r="DQA921" s="6"/>
      <c r="DQB921" s="6"/>
      <c r="DQC921" s="6"/>
      <c r="DQD921" s="6"/>
      <c r="DQE921" s="6"/>
      <c r="DQF921" s="6"/>
      <c r="DQG921" s="6"/>
      <c r="DQH921" s="6"/>
      <c r="DQI921" s="6"/>
      <c r="DQJ921" s="6"/>
      <c r="DQK921" s="6"/>
      <c r="DQL921" s="6"/>
      <c r="DQM921" s="6"/>
      <c r="DQN921" s="6"/>
      <c r="DQO921" s="6"/>
      <c r="DQP921" s="6"/>
      <c r="DQQ921" s="6"/>
      <c r="DQR921" s="6"/>
      <c r="DQS921" s="6"/>
      <c r="DQT921" s="6"/>
      <c r="DQU921" s="6"/>
      <c r="DQV921" s="6"/>
      <c r="DQW921" s="6"/>
      <c r="DQX921" s="6"/>
      <c r="DQY921" s="6"/>
      <c r="DQZ921" s="6"/>
      <c r="DRA921" s="6"/>
      <c r="DRB921" s="6"/>
      <c r="DRC921" s="6"/>
      <c r="DRD921" s="6"/>
      <c r="DRE921" s="6"/>
      <c r="DRF921" s="6"/>
      <c r="DRG921" s="6"/>
      <c r="DRH921" s="6"/>
      <c r="DRI921" s="6"/>
      <c r="DRJ921" s="6"/>
      <c r="DRK921" s="6"/>
      <c r="DRL921" s="6"/>
      <c r="DRM921" s="6"/>
      <c r="DRN921" s="6"/>
      <c r="DRO921" s="6"/>
      <c r="DRP921" s="6"/>
      <c r="DRQ921" s="6"/>
      <c r="DRR921" s="6"/>
      <c r="DRS921" s="6"/>
      <c r="DRT921" s="6"/>
      <c r="DRU921" s="6"/>
      <c r="DRV921" s="6"/>
      <c r="DRW921" s="6"/>
      <c r="DRX921" s="6"/>
      <c r="DRY921" s="6"/>
      <c r="DRZ921" s="6"/>
      <c r="DSA921" s="6"/>
      <c r="DSB921" s="6"/>
      <c r="DSC921" s="6"/>
      <c r="DSD921" s="6"/>
      <c r="DSE921" s="6"/>
      <c r="DSF921" s="6"/>
      <c r="DSG921" s="6"/>
      <c r="DSH921" s="6"/>
      <c r="DSI921" s="6"/>
      <c r="DSJ921" s="6"/>
      <c r="DSK921" s="6"/>
      <c r="DSL921" s="6"/>
      <c r="DSM921" s="6"/>
      <c r="DSN921" s="6"/>
      <c r="DSO921" s="6"/>
      <c r="DSP921" s="6"/>
      <c r="DSQ921" s="6"/>
      <c r="DSR921" s="6"/>
      <c r="DSS921" s="6"/>
      <c r="DST921" s="6"/>
      <c r="DSU921" s="6"/>
      <c r="DSV921" s="6"/>
      <c r="DSW921" s="6"/>
      <c r="DSX921" s="6"/>
      <c r="DSY921" s="6"/>
      <c r="DSZ921" s="6"/>
      <c r="DTA921" s="6"/>
      <c r="DTB921" s="6"/>
      <c r="DTC921" s="6"/>
      <c r="DTD921" s="6"/>
      <c r="DTE921" s="6"/>
      <c r="DTF921" s="6"/>
      <c r="DTG921" s="6"/>
      <c r="DTH921" s="6"/>
      <c r="DTI921" s="6"/>
      <c r="DTJ921" s="6"/>
      <c r="DTK921" s="6"/>
      <c r="DTL921" s="6"/>
      <c r="DTM921" s="6"/>
      <c r="DTN921" s="6"/>
      <c r="DTO921" s="6"/>
      <c r="DTP921" s="6"/>
      <c r="DTQ921" s="6"/>
      <c r="DTR921" s="6"/>
      <c r="DTS921" s="6"/>
      <c r="DTT921" s="6"/>
      <c r="DTU921" s="6"/>
      <c r="DTV921" s="6"/>
      <c r="DTW921" s="6"/>
      <c r="DTX921" s="6"/>
      <c r="DTY921" s="6"/>
      <c r="DTZ921" s="6"/>
      <c r="DUA921" s="6"/>
      <c r="DUB921" s="6"/>
      <c r="DUC921" s="6"/>
      <c r="DUD921" s="6"/>
      <c r="DUE921" s="6"/>
      <c r="DUF921" s="6"/>
      <c r="DUG921" s="6"/>
      <c r="DUH921" s="6"/>
      <c r="DUI921" s="6"/>
      <c r="DUJ921" s="6"/>
      <c r="DUK921" s="6"/>
      <c r="DUL921" s="6"/>
      <c r="DUM921" s="6"/>
      <c r="DUN921" s="6"/>
      <c r="DUO921" s="6"/>
      <c r="DUP921" s="6"/>
      <c r="DUQ921" s="6"/>
      <c r="DUR921" s="6"/>
      <c r="DUS921" s="6"/>
      <c r="DUT921" s="6"/>
      <c r="DUU921" s="6"/>
      <c r="DUV921" s="6"/>
      <c r="DUW921" s="6"/>
      <c r="DUX921" s="6"/>
      <c r="DUY921" s="6"/>
      <c r="DUZ921" s="6"/>
      <c r="DVA921" s="6"/>
      <c r="DVB921" s="6"/>
      <c r="DVC921" s="6"/>
      <c r="DVD921" s="6"/>
      <c r="DVE921" s="6"/>
      <c r="DVF921" s="6"/>
      <c r="DVG921" s="6"/>
      <c r="DVH921" s="6"/>
      <c r="DVI921" s="6"/>
      <c r="DVJ921" s="6"/>
      <c r="DVK921" s="6"/>
      <c r="DVL921" s="6"/>
      <c r="DVM921" s="6"/>
      <c r="DVN921" s="6"/>
      <c r="DVO921" s="6"/>
      <c r="DVP921" s="6"/>
      <c r="DVQ921" s="6"/>
      <c r="DVR921" s="6"/>
      <c r="DVS921" s="6"/>
      <c r="DVT921" s="6"/>
      <c r="DVU921" s="6"/>
      <c r="DVV921" s="6"/>
      <c r="DVW921" s="6"/>
      <c r="DVX921" s="6"/>
      <c r="DVY921" s="6"/>
      <c r="DVZ921" s="6"/>
      <c r="DWA921" s="6"/>
      <c r="DWB921" s="6"/>
      <c r="DWC921" s="6"/>
      <c r="DWD921" s="6"/>
      <c r="DWE921" s="6"/>
      <c r="DWF921" s="6"/>
      <c r="DWG921" s="6"/>
      <c r="DWH921" s="6"/>
      <c r="DWI921" s="6"/>
      <c r="DWJ921" s="6"/>
      <c r="DWK921" s="6"/>
      <c r="DWL921" s="6"/>
      <c r="DWM921" s="6"/>
      <c r="DWN921" s="6"/>
      <c r="DWO921" s="6"/>
      <c r="DWP921" s="6"/>
      <c r="DWQ921" s="6"/>
      <c r="DWR921" s="6"/>
      <c r="DWS921" s="6"/>
      <c r="DWT921" s="6"/>
      <c r="DWU921" s="6"/>
      <c r="DWV921" s="6"/>
      <c r="DWW921" s="6"/>
      <c r="DWX921" s="6"/>
      <c r="DWY921" s="6"/>
      <c r="DWZ921" s="6"/>
      <c r="DXA921" s="6"/>
      <c r="DXB921" s="6"/>
      <c r="DXC921" s="6"/>
      <c r="DXD921" s="6"/>
      <c r="DXE921" s="6"/>
      <c r="DXF921" s="6"/>
      <c r="DXG921" s="6"/>
      <c r="DXH921" s="6"/>
      <c r="DXI921" s="6"/>
      <c r="DXJ921" s="6"/>
      <c r="DXK921" s="6"/>
      <c r="DXL921" s="6"/>
      <c r="DXM921" s="6"/>
      <c r="DXN921" s="6"/>
      <c r="DXO921" s="6"/>
      <c r="DXP921" s="6"/>
      <c r="DXQ921" s="6"/>
      <c r="DXR921" s="6"/>
      <c r="DXS921" s="6"/>
      <c r="DXT921" s="6"/>
      <c r="DXU921" s="6"/>
      <c r="DXV921" s="6"/>
      <c r="DXW921" s="6"/>
      <c r="DXX921" s="6"/>
      <c r="DXY921" s="6"/>
      <c r="DXZ921" s="6"/>
      <c r="DYA921" s="6"/>
      <c r="DYB921" s="6"/>
      <c r="DYC921" s="6"/>
      <c r="DYD921" s="6"/>
      <c r="DYE921" s="6"/>
      <c r="DYF921" s="6"/>
      <c r="DYG921" s="6"/>
      <c r="DYH921" s="6"/>
      <c r="DYI921" s="6"/>
      <c r="DYJ921" s="6"/>
      <c r="DYK921" s="6"/>
      <c r="DYL921" s="6"/>
      <c r="DYM921" s="6"/>
      <c r="DYN921" s="6"/>
      <c r="DYO921" s="6"/>
      <c r="DYP921" s="6"/>
      <c r="DYQ921" s="6"/>
      <c r="DYR921" s="6"/>
      <c r="DYS921" s="6"/>
      <c r="DYT921" s="6"/>
      <c r="DYU921" s="6"/>
      <c r="DYV921" s="6"/>
      <c r="DYW921" s="6"/>
      <c r="DYX921" s="6"/>
      <c r="DYY921" s="6"/>
      <c r="DYZ921" s="6"/>
      <c r="DZA921" s="6"/>
      <c r="DZB921" s="6"/>
      <c r="DZC921" s="6"/>
      <c r="DZD921" s="6"/>
      <c r="DZE921" s="6"/>
      <c r="DZF921" s="6"/>
      <c r="DZG921" s="6"/>
      <c r="DZH921" s="6"/>
      <c r="DZI921" s="6"/>
      <c r="DZJ921" s="6"/>
      <c r="DZK921" s="6"/>
      <c r="DZL921" s="6"/>
      <c r="DZM921" s="6"/>
      <c r="DZN921" s="6"/>
      <c r="DZO921" s="6"/>
      <c r="DZP921" s="6"/>
      <c r="DZQ921" s="6"/>
      <c r="DZR921" s="6"/>
      <c r="DZS921" s="6"/>
      <c r="DZT921" s="6"/>
      <c r="DZU921" s="6"/>
      <c r="DZV921" s="6"/>
      <c r="DZW921" s="6"/>
      <c r="DZX921" s="6"/>
      <c r="DZY921" s="6"/>
      <c r="DZZ921" s="6"/>
      <c r="EAA921" s="6"/>
      <c r="EAB921" s="6"/>
      <c r="EAC921" s="6"/>
      <c r="EAD921" s="6"/>
      <c r="EAE921" s="6"/>
      <c r="EAF921" s="6"/>
      <c r="EAG921" s="6"/>
      <c r="EAH921" s="6"/>
      <c r="EAI921" s="6"/>
      <c r="EAJ921" s="6"/>
      <c r="EAK921" s="6"/>
      <c r="EAL921" s="6"/>
      <c r="EAM921" s="6"/>
      <c r="EAN921" s="6"/>
      <c r="EAO921" s="6"/>
      <c r="EAP921" s="6"/>
      <c r="EAQ921" s="6"/>
      <c r="EAR921" s="6"/>
      <c r="EAS921" s="6"/>
      <c r="EAT921" s="6"/>
      <c r="EAU921" s="6"/>
      <c r="EAV921" s="6"/>
      <c r="EAW921" s="6"/>
      <c r="EAX921" s="6"/>
      <c r="EAY921" s="6"/>
      <c r="EAZ921" s="6"/>
      <c r="EBA921" s="6"/>
      <c r="EBB921" s="6"/>
      <c r="EBC921" s="6"/>
      <c r="EBD921" s="6"/>
      <c r="EBE921" s="6"/>
      <c r="EBF921" s="6"/>
      <c r="EBG921" s="6"/>
      <c r="EBH921" s="6"/>
      <c r="EBI921" s="6"/>
      <c r="EBJ921" s="6"/>
      <c r="EBK921" s="6"/>
      <c r="EBL921" s="6"/>
      <c r="EBM921" s="6"/>
      <c r="EBN921" s="6"/>
      <c r="EBO921" s="6"/>
      <c r="EBP921" s="6"/>
      <c r="EBQ921" s="6"/>
      <c r="EBR921" s="6"/>
      <c r="EBS921" s="6"/>
      <c r="EBT921" s="6"/>
      <c r="EBU921" s="6"/>
      <c r="EBV921" s="6"/>
      <c r="EBW921" s="6"/>
      <c r="EBX921" s="6"/>
      <c r="EBY921" s="6"/>
      <c r="EBZ921" s="6"/>
      <c r="ECA921" s="6"/>
      <c r="ECB921" s="6"/>
      <c r="ECC921" s="6"/>
      <c r="ECD921" s="6"/>
      <c r="ECE921" s="6"/>
      <c r="ECF921" s="6"/>
      <c r="ECG921" s="6"/>
      <c r="ECH921" s="6"/>
      <c r="ECI921" s="6"/>
      <c r="ECJ921" s="6"/>
      <c r="ECK921" s="6"/>
      <c r="ECL921" s="6"/>
      <c r="ECM921" s="6"/>
      <c r="ECN921" s="6"/>
      <c r="ECO921" s="6"/>
      <c r="ECP921" s="6"/>
      <c r="ECQ921" s="6"/>
      <c r="ECR921" s="6"/>
      <c r="ECS921" s="6"/>
      <c r="ECT921" s="6"/>
      <c r="ECU921" s="6"/>
      <c r="ECV921" s="6"/>
      <c r="ECW921" s="6"/>
      <c r="ECX921" s="6"/>
      <c r="ECY921" s="6"/>
      <c r="ECZ921" s="6"/>
      <c r="EDA921" s="6"/>
      <c r="EDB921" s="6"/>
      <c r="EDC921" s="6"/>
      <c r="EDD921" s="6"/>
      <c r="EDE921" s="6"/>
      <c r="EDF921" s="6"/>
      <c r="EDG921" s="6"/>
      <c r="EDH921" s="6"/>
      <c r="EDI921" s="6"/>
      <c r="EDJ921" s="6"/>
      <c r="EDK921" s="6"/>
      <c r="EDL921" s="6"/>
      <c r="EDM921" s="6"/>
      <c r="EDN921" s="6"/>
      <c r="EDO921" s="6"/>
      <c r="EDP921" s="6"/>
      <c r="EDQ921" s="6"/>
      <c r="EDR921" s="6"/>
      <c r="EDS921" s="6"/>
      <c r="EDT921" s="6"/>
      <c r="EDU921" s="6"/>
      <c r="EDV921" s="6"/>
      <c r="EDW921" s="6"/>
      <c r="EDX921" s="6"/>
      <c r="EDY921" s="6"/>
      <c r="EDZ921" s="6"/>
      <c r="EEA921" s="6"/>
      <c r="EEB921" s="6"/>
      <c r="EEC921" s="6"/>
      <c r="EED921" s="6"/>
      <c r="EEE921" s="6"/>
      <c r="EEF921" s="6"/>
      <c r="EEG921" s="6"/>
      <c r="EEH921" s="6"/>
      <c r="EEI921" s="6"/>
      <c r="EEJ921" s="6"/>
      <c r="EEK921" s="6"/>
      <c r="EEL921" s="6"/>
      <c r="EEM921" s="6"/>
      <c r="EEN921" s="6"/>
      <c r="EEO921" s="6"/>
      <c r="EEP921" s="6"/>
      <c r="EEQ921" s="6"/>
      <c r="EER921" s="6"/>
      <c r="EES921" s="6"/>
      <c r="EET921" s="6"/>
      <c r="EEU921" s="6"/>
      <c r="EEV921" s="6"/>
      <c r="EEW921" s="6"/>
      <c r="EEX921" s="6"/>
      <c r="EEY921" s="6"/>
      <c r="EEZ921" s="6"/>
      <c r="EFA921" s="6"/>
      <c r="EFB921" s="6"/>
      <c r="EFC921" s="6"/>
      <c r="EFD921" s="6"/>
      <c r="EFE921" s="6"/>
      <c r="EFF921" s="6"/>
      <c r="EFG921" s="6"/>
      <c r="EFH921" s="6"/>
      <c r="EFI921" s="6"/>
      <c r="EFJ921" s="6"/>
      <c r="EFK921" s="6"/>
      <c r="EFL921" s="6"/>
      <c r="EFM921" s="6"/>
      <c r="EFN921" s="6"/>
      <c r="EFO921" s="6"/>
      <c r="EFP921" s="6"/>
      <c r="EFQ921" s="6"/>
      <c r="EFR921" s="6"/>
      <c r="EFS921" s="6"/>
      <c r="EFT921" s="6"/>
      <c r="EFU921" s="6"/>
      <c r="EFV921" s="6"/>
      <c r="EFW921" s="6"/>
      <c r="EFX921" s="6"/>
      <c r="EFY921" s="6"/>
      <c r="EFZ921" s="6"/>
      <c r="EGA921" s="6"/>
      <c r="EGB921" s="6"/>
      <c r="EGC921" s="6"/>
      <c r="EGD921" s="6"/>
      <c r="EGE921" s="6"/>
      <c r="EGF921" s="6"/>
      <c r="EGG921" s="6"/>
      <c r="EGH921" s="6"/>
      <c r="EGI921" s="6"/>
      <c r="EGJ921" s="6"/>
      <c r="EGK921" s="6"/>
      <c r="EGL921" s="6"/>
      <c r="EGM921" s="6"/>
      <c r="EGN921" s="6"/>
      <c r="EGO921" s="6"/>
      <c r="EGP921" s="6"/>
      <c r="EGQ921" s="6"/>
      <c r="EGR921" s="6"/>
      <c r="EGS921" s="6"/>
      <c r="EGT921" s="6"/>
      <c r="EGU921" s="6"/>
      <c r="EGV921" s="6"/>
      <c r="EGW921" s="6"/>
      <c r="EGX921" s="6"/>
      <c r="EGY921" s="6"/>
      <c r="EGZ921" s="6"/>
      <c r="EHA921" s="6"/>
      <c r="EHB921" s="6"/>
      <c r="EHC921" s="6"/>
      <c r="EHD921" s="6"/>
      <c r="EHE921" s="6"/>
      <c r="EHF921" s="6"/>
      <c r="EHG921" s="6"/>
      <c r="EHH921" s="6"/>
      <c r="EHI921" s="6"/>
      <c r="EHJ921" s="6"/>
      <c r="EHK921" s="6"/>
      <c r="EHL921" s="6"/>
      <c r="EHM921" s="6"/>
      <c r="EHN921" s="6"/>
      <c r="EHO921" s="6"/>
      <c r="EHP921" s="6"/>
      <c r="EHQ921" s="6"/>
      <c r="EHR921" s="6"/>
      <c r="EHS921" s="6"/>
      <c r="EHT921" s="6"/>
      <c r="EHU921" s="6"/>
      <c r="EHV921" s="6"/>
      <c r="EHW921" s="6"/>
      <c r="EHX921" s="6"/>
      <c r="EHY921" s="6"/>
      <c r="EHZ921" s="6"/>
      <c r="EIA921" s="6"/>
      <c r="EIB921" s="6"/>
      <c r="EIC921" s="6"/>
      <c r="EID921" s="6"/>
      <c r="EIE921" s="6"/>
      <c r="EIF921" s="6"/>
      <c r="EIG921" s="6"/>
      <c r="EIH921" s="6"/>
      <c r="EII921" s="6"/>
      <c r="EIJ921" s="6"/>
      <c r="EIK921" s="6"/>
      <c r="EIL921" s="6"/>
      <c r="EIM921" s="6"/>
      <c r="EIN921" s="6"/>
      <c r="EIO921" s="6"/>
      <c r="EIP921" s="6"/>
      <c r="EIQ921" s="6"/>
      <c r="EIR921" s="6"/>
      <c r="EIS921" s="6"/>
      <c r="EIT921" s="6"/>
      <c r="EIU921" s="6"/>
      <c r="EIV921" s="6"/>
      <c r="EIW921" s="6"/>
      <c r="EIX921" s="6"/>
      <c r="EIY921" s="6"/>
      <c r="EIZ921" s="6"/>
      <c r="EJA921" s="6"/>
      <c r="EJB921" s="6"/>
      <c r="EJC921" s="6"/>
      <c r="EJD921" s="6"/>
      <c r="EJE921" s="6"/>
      <c r="EJF921" s="6"/>
      <c r="EJG921" s="6"/>
      <c r="EJH921" s="6"/>
      <c r="EJI921" s="6"/>
      <c r="EJJ921" s="6"/>
      <c r="EJK921" s="6"/>
      <c r="EJL921" s="6"/>
      <c r="EJM921" s="6"/>
      <c r="EJN921" s="6"/>
      <c r="EJO921" s="6"/>
      <c r="EJP921" s="6"/>
      <c r="EJQ921" s="6"/>
      <c r="EJR921" s="6"/>
      <c r="EJS921" s="6"/>
      <c r="EJT921" s="6"/>
      <c r="EJU921" s="6"/>
      <c r="EJV921" s="6"/>
      <c r="EJW921" s="6"/>
      <c r="EJX921" s="6"/>
      <c r="EJY921" s="6"/>
      <c r="EJZ921" s="6"/>
      <c r="EKA921" s="6"/>
      <c r="EKB921" s="6"/>
      <c r="EKC921" s="6"/>
      <c r="EKD921" s="6"/>
      <c r="EKE921" s="6"/>
      <c r="EKF921" s="6"/>
      <c r="EKG921" s="6"/>
      <c r="EKH921" s="6"/>
      <c r="EKI921" s="6"/>
      <c r="EKJ921" s="6"/>
      <c r="EKK921" s="6"/>
      <c r="EKL921" s="6"/>
      <c r="EKM921" s="6"/>
      <c r="EKN921" s="6"/>
      <c r="EKO921" s="6"/>
      <c r="EKP921" s="6"/>
      <c r="EKQ921" s="6"/>
      <c r="EKR921" s="6"/>
      <c r="EKS921" s="6"/>
      <c r="EKT921" s="6"/>
      <c r="EKU921" s="6"/>
      <c r="EKV921" s="6"/>
      <c r="EKW921" s="6"/>
      <c r="EKX921" s="6"/>
      <c r="EKY921" s="6"/>
      <c r="EKZ921" s="6"/>
      <c r="ELA921" s="6"/>
      <c r="ELB921" s="6"/>
      <c r="ELC921" s="6"/>
      <c r="ELD921" s="6"/>
      <c r="ELE921" s="6"/>
      <c r="ELF921" s="6"/>
      <c r="ELG921" s="6"/>
      <c r="ELH921" s="6"/>
      <c r="ELI921" s="6"/>
      <c r="ELJ921" s="6"/>
      <c r="ELK921" s="6"/>
      <c r="ELL921" s="6"/>
      <c r="ELM921" s="6"/>
      <c r="ELN921" s="6"/>
      <c r="ELO921" s="6"/>
      <c r="ELP921" s="6"/>
      <c r="ELQ921" s="6"/>
      <c r="ELR921" s="6"/>
      <c r="ELS921" s="6"/>
      <c r="ELT921" s="6"/>
      <c r="ELU921" s="6"/>
      <c r="ELV921" s="6"/>
      <c r="ELW921" s="6"/>
      <c r="ELX921" s="6"/>
      <c r="ELY921" s="6"/>
      <c r="ELZ921" s="6"/>
      <c r="EMA921" s="6"/>
      <c r="EMB921" s="6"/>
      <c r="EMC921" s="6"/>
      <c r="EMD921" s="6"/>
      <c r="EME921" s="6"/>
      <c r="EMF921" s="6"/>
      <c r="EMG921" s="6"/>
      <c r="EMH921" s="6"/>
      <c r="EMI921" s="6"/>
      <c r="EMJ921" s="6"/>
      <c r="EMK921" s="6"/>
      <c r="EML921" s="6"/>
      <c r="EMM921" s="6"/>
      <c r="EMN921" s="6"/>
      <c r="EMO921" s="6"/>
      <c r="EMP921" s="6"/>
      <c r="EMQ921" s="6"/>
      <c r="EMR921" s="6"/>
      <c r="EMS921" s="6"/>
      <c r="EMT921" s="6"/>
      <c r="EMU921" s="6"/>
      <c r="EMV921" s="6"/>
      <c r="EMW921" s="6"/>
      <c r="EMX921" s="6"/>
      <c r="EMY921" s="6"/>
      <c r="EMZ921" s="6"/>
      <c r="ENA921" s="6"/>
      <c r="ENB921" s="6"/>
      <c r="ENC921" s="6"/>
      <c r="END921" s="6"/>
      <c r="ENE921" s="6"/>
      <c r="ENF921" s="6"/>
      <c r="ENG921" s="6"/>
      <c r="ENH921" s="6"/>
      <c r="ENI921" s="6"/>
      <c r="ENJ921" s="6"/>
      <c r="ENK921" s="6"/>
      <c r="ENL921" s="6"/>
      <c r="ENM921" s="6"/>
      <c r="ENN921" s="6"/>
      <c r="ENO921" s="6"/>
      <c r="ENP921" s="6"/>
      <c r="ENQ921" s="6"/>
      <c r="ENR921" s="6"/>
      <c r="ENS921" s="6"/>
      <c r="ENT921" s="6"/>
      <c r="ENU921" s="6"/>
      <c r="ENV921" s="6"/>
      <c r="ENW921" s="6"/>
      <c r="ENX921" s="6"/>
      <c r="ENY921" s="6"/>
      <c r="ENZ921" s="6"/>
      <c r="EOA921" s="6"/>
      <c r="EOB921" s="6"/>
      <c r="EOC921" s="6"/>
      <c r="EOD921" s="6"/>
      <c r="EOE921" s="6"/>
      <c r="EOF921" s="6"/>
      <c r="EOG921" s="6"/>
      <c r="EOH921" s="6"/>
      <c r="EOI921" s="6"/>
      <c r="EOJ921" s="6"/>
      <c r="EOK921" s="6"/>
      <c r="EOL921" s="6"/>
      <c r="EOM921" s="6"/>
      <c r="EON921" s="6"/>
      <c r="EOO921" s="6"/>
      <c r="EOP921" s="6"/>
      <c r="EOQ921" s="6"/>
      <c r="EOR921" s="6"/>
      <c r="EOS921" s="6"/>
      <c r="EOT921" s="6"/>
      <c r="EOU921" s="6"/>
      <c r="EOV921" s="6"/>
      <c r="EOW921" s="6"/>
      <c r="EOX921" s="6"/>
      <c r="EOY921" s="6"/>
      <c r="EOZ921" s="6"/>
      <c r="EPA921" s="6"/>
      <c r="EPB921" s="6"/>
      <c r="EPC921" s="6"/>
      <c r="EPD921" s="6"/>
      <c r="EPE921" s="6"/>
      <c r="EPF921" s="6"/>
      <c r="EPG921" s="6"/>
      <c r="EPH921" s="6"/>
      <c r="EPI921" s="6"/>
      <c r="EPJ921" s="6"/>
      <c r="EPK921" s="6"/>
      <c r="EPL921" s="6"/>
      <c r="EPM921" s="6"/>
      <c r="EPN921" s="6"/>
      <c r="EPO921" s="6"/>
      <c r="EPP921" s="6"/>
      <c r="EPQ921" s="6"/>
      <c r="EPR921" s="6"/>
      <c r="EPS921" s="6"/>
      <c r="EPT921" s="6"/>
      <c r="EPU921" s="6"/>
      <c r="EPV921" s="6"/>
      <c r="EPW921" s="6"/>
      <c r="EPX921" s="6"/>
      <c r="EPY921" s="6"/>
      <c r="EPZ921" s="6"/>
      <c r="EQA921" s="6"/>
      <c r="EQB921" s="6"/>
      <c r="EQC921" s="6"/>
      <c r="EQD921" s="6"/>
      <c r="EQE921" s="6"/>
      <c r="EQF921" s="6"/>
      <c r="EQG921" s="6"/>
      <c r="EQH921" s="6"/>
      <c r="EQI921" s="6"/>
      <c r="EQJ921" s="6"/>
      <c r="EQK921" s="6"/>
      <c r="EQL921" s="6"/>
      <c r="EQM921" s="6"/>
      <c r="EQN921" s="6"/>
      <c r="EQO921" s="6"/>
      <c r="EQP921" s="6"/>
      <c r="EQQ921" s="6"/>
      <c r="EQR921" s="6"/>
      <c r="EQS921" s="6"/>
      <c r="EQT921" s="6"/>
      <c r="EQU921" s="6"/>
      <c r="EQV921" s="6"/>
      <c r="EQW921" s="6"/>
      <c r="EQX921" s="6"/>
      <c r="EQY921" s="6"/>
      <c r="EQZ921" s="6"/>
      <c r="ERA921" s="6"/>
      <c r="ERB921" s="6"/>
      <c r="ERC921" s="6"/>
      <c r="ERD921" s="6"/>
      <c r="ERE921" s="6"/>
      <c r="ERF921" s="6"/>
      <c r="ERG921" s="6"/>
      <c r="ERH921" s="6"/>
      <c r="ERI921" s="6"/>
      <c r="ERJ921" s="6"/>
      <c r="ERK921" s="6"/>
      <c r="ERL921" s="6"/>
      <c r="ERM921" s="6"/>
      <c r="ERN921" s="6"/>
      <c r="ERO921" s="6"/>
      <c r="ERP921" s="6"/>
      <c r="ERQ921" s="6"/>
      <c r="ERR921" s="6"/>
      <c r="ERS921" s="6"/>
      <c r="ERT921" s="6"/>
      <c r="ERU921" s="6"/>
      <c r="ERV921" s="6"/>
      <c r="ERW921" s="6"/>
      <c r="ERX921" s="6"/>
      <c r="ERY921" s="6"/>
      <c r="ERZ921" s="6"/>
      <c r="ESA921" s="6"/>
      <c r="ESB921" s="6"/>
      <c r="ESC921" s="6"/>
      <c r="ESD921" s="6"/>
      <c r="ESE921" s="6"/>
      <c r="ESF921" s="6"/>
      <c r="ESG921" s="6"/>
      <c r="ESH921" s="6"/>
      <c r="ESI921" s="6"/>
      <c r="ESJ921" s="6"/>
      <c r="ESK921" s="6"/>
      <c r="ESL921" s="6"/>
      <c r="ESM921" s="6"/>
      <c r="ESN921" s="6"/>
      <c r="ESO921" s="6"/>
      <c r="ESP921" s="6"/>
      <c r="ESQ921" s="6"/>
      <c r="ESR921" s="6"/>
      <c r="ESS921" s="6"/>
      <c r="EST921" s="6"/>
      <c r="ESU921" s="6"/>
      <c r="ESV921" s="6"/>
      <c r="ESW921" s="6"/>
      <c r="ESX921" s="6"/>
      <c r="ESY921" s="6"/>
      <c r="ESZ921" s="6"/>
      <c r="ETA921" s="6"/>
      <c r="ETB921" s="6"/>
      <c r="ETC921" s="6"/>
      <c r="ETD921" s="6"/>
      <c r="ETE921" s="6"/>
      <c r="ETF921" s="6"/>
      <c r="ETG921" s="6"/>
      <c r="ETH921" s="6"/>
      <c r="ETI921" s="6"/>
      <c r="ETJ921" s="6"/>
      <c r="ETK921" s="6"/>
      <c r="ETL921" s="6"/>
      <c r="ETM921" s="6"/>
      <c r="ETN921" s="6"/>
      <c r="ETO921" s="6"/>
      <c r="ETP921" s="6"/>
      <c r="ETQ921" s="6"/>
      <c r="ETR921" s="6"/>
      <c r="ETS921" s="6"/>
      <c r="ETT921" s="6"/>
      <c r="ETU921" s="6"/>
      <c r="ETV921" s="6"/>
      <c r="ETW921" s="6"/>
      <c r="ETX921" s="6"/>
      <c r="ETY921" s="6"/>
      <c r="ETZ921" s="6"/>
      <c r="EUA921" s="6"/>
      <c r="EUB921" s="6"/>
      <c r="EUC921" s="6"/>
      <c r="EUD921" s="6"/>
      <c r="EUE921" s="6"/>
      <c r="EUF921" s="6"/>
      <c r="EUG921" s="6"/>
      <c r="EUH921" s="6"/>
      <c r="EUI921" s="6"/>
      <c r="EUJ921" s="6"/>
      <c r="EUK921" s="6"/>
      <c r="EUL921" s="6"/>
      <c r="EUM921" s="6"/>
      <c r="EUN921" s="6"/>
      <c r="EUO921" s="6"/>
      <c r="EUP921" s="6"/>
      <c r="EUQ921" s="6"/>
      <c r="EUR921" s="6"/>
      <c r="EUS921" s="6"/>
      <c r="EUT921" s="6"/>
      <c r="EUU921" s="6"/>
      <c r="EUV921" s="6"/>
      <c r="EUW921" s="6"/>
      <c r="EUX921" s="6"/>
      <c r="EUY921" s="6"/>
      <c r="EUZ921" s="6"/>
      <c r="EVA921" s="6"/>
      <c r="EVB921" s="6"/>
      <c r="EVC921" s="6"/>
      <c r="EVD921" s="6"/>
      <c r="EVE921" s="6"/>
      <c r="EVF921" s="6"/>
      <c r="EVG921" s="6"/>
      <c r="EVH921" s="6"/>
      <c r="EVI921" s="6"/>
      <c r="EVJ921" s="6"/>
      <c r="EVK921" s="6"/>
      <c r="EVL921" s="6"/>
      <c r="EVM921" s="6"/>
      <c r="EVN921" s="6"/>
      <c r="EVO921" s="6"/>
      <c r="EVP921" s="6"/>
      <c r="EVQ921" s="6"/>
      <c r="EVR921" s="6"/>
      <c r="EVS921" s="6"/>
      <c r="EVT921" s="6"/>
      <c r="EVU921" s="6"/>
      <c r="EVV921" s="6"/>
      <c r="EVW921" s="6"/>
      <c r="EVX921" s="6"/>
      <c r="EVY921" s="6"/>
      <c r="EVZ921" s="6"/>
      <c r="EWA921" s="6"/>
      <c r="EWB921" s="6"/>
      <c r="EWC921" s="6"/>
      <c r="EWD921" s="6"/>
      <c r="EWE921" s="6"/>
      <c r="EWF921" s="6"/>
      <c r="EWG921" s="6"/>
      <c r="EWH921" s="6"/>
      <c r="EWI921" s="6"/>
      <c r="EWJ921" s="6"/>
      <c r="EWK921" s="6"/>
      <c r="EWL921" s="6"/>
      <c r="EWM921" s="6"/>
      <c r="EWN921" s="6"/>
      <c r="EWO921" s="6"/>
      <c r="EWP921" s="6"/>
      <c r="EWQ921" s="6"/>
      <c r="EWR921" s="6"/>
      <c r="EWS921" s="6"/>
      <c r="EWT921" s="6"/>
      <c r="EWU921" s="6"/>
      <c r="EWV921" s="6"/>
      <c r="EWW921" s="6"/>
      <c r="EWX921" s="6"/>
      <c r="EWY921" s="6"/>
      <c r="EWZ921" s="6"/>
      <c r="EXA921" s="6"/>
      <c r="EXB921" s="6"/>
      <c r="EXC921" s="6"/>
      <c r="EXD921" s="6"/>
      <c r="EXE921" s="6"/>
      <c r="EXF921" s="6"/>
      <c r="EXG921" s="6"/>
      <c r="EXH921" s="6"/>
      <c r="EXI921" s="6"/>
      <c r="EXJ921" s="6"/>
      <c r="EXK921" s="6"/>
      <c r="EXL921" s="6"/>
      <c r="EXM921" s="6"/>
      <c r="EXN921" s="6"/>
      <c r="EXO921" s="6"/>
      <c r="EXP921" s="6"/>
      <c r="EXQ921" s="6"/>
      <c r="EXR921" s="6"/>
      <c r="EXS921" s="6"/>
      <c r="EXT921" s="6"/>
      <c r="EXU921" s="6"/>
      <c r="EXV921" s="6"/>
      <c r="EXW921" s="6"/>
      <c r="EXX921" s="6"/>
      <c r="EXY921" s="6"/>
      <c r="EXZ921" s="6"/>
      <c r="EYA921" s="6"/>
      <c r="EYB921" s="6"/>
      <c r="EYC921" s="6"/>
      <c r="EYD921" s="6"/>
      <c r="EYE921" s="6"/>
      <c r="EYF921" s="6"/>
      <c r="EYG921" s="6"/>
      <c r="EYH921" s="6"/>
      <c r="EYI921" s="6"/>
      <c r="EYJ921" s="6"/>
      <c r="EYK921" s="6"/>
      <c r="EYL921" s="6"/>
      <c r="EYM921" s="6"/>
      <c r="EYN921" s="6"/>
      <c r="EYO921" s="6"/>
      <c r="EYP921" s="6"/>
      <c r="EYQ921" s="6"/>
      <c r="EYR921" s="6"/>
      <c r="EYS921" s="6"/>
      <c r="EYT921" s="6"/>
      <c r="EYU921" s="6"/>
      <c r="EYV921" s="6"/>
      <c r="EYW921" s="6"/>
      <c r="EYX921" s="6"/>
      <c r="EYY921" s="6"/>
      <c r="EYZ921" s="6"/>
      <c r="EZA921" s="6"/>
      <c r="EZB921" s="6"/>
      <c r="EZC921" s="6"/>
      <c r="EZD921" s="6"/>
      <c r="EZE921" s="6"/>
      <c r="EZF921" s="6"/>
      <c r="EZG921" s="6"/>
      <c r="EZH921" s="6"/>
      <c r="EZI921" s="6"/>
      <c r="EZJ921" s="6"/>
      <c r="EZK921" s="6"/>
      <c r="EZL921" s="6"/>
      <c r="EZM921" s="6"/>
      <c r="EZN921" s="6"/>
      <c r="EZO921" s="6"/>
      <c r="EZP921" s="6"/>
      <c r="EZQ921" s="6"/>
      <c r="EZR921" s="6"/>
      <c r="EZS921" s="6"/>
      <c r="EZT921" s="6"/>
      <c r="EZU921" s="6"/>
      <c r="EZV921" s="6"/>
      <c r="EZW921" s="6"/>
      <c r="EZX921" s="6"/>
      <c r="EZY921" s="6"/>
      <c r="EZZ921" s="6"/>
      <c r="FAA921" s="6"/>
      <c r="FAB921" s="6"/>
      <c r="FAC921" s="6"/>
      <c r="FAD921" s="6"/>
      <c r="FAE921" s="6"/>
      <c r="FAF921" s="6"/>
      <c r="FAG921" s="6"/>
      <c r="FAH921" s="6"/>
      <c r="FAI921" s="6"/>
      <c r="FAJ921" s="6"/>
      <c r="FAK921" s="6"/>
      <c r="FAL921" s="6"/>
      <c r="FAM921" s="6"/>
      <c r="FAN921" s="6"/>
      <c r="FAO921" s="6"/>
      <c r="FAP921" s="6"/>
      <c r="FAQ921" s="6"/>
      <c r="FAR921" s="6"/>
      <c r="FAS921" s="6"/>
      <c r="FAT921" s="6"/>
      <c r="FAU921" s="6"/>
      <c r="FAV921" s="6"/>
      <c r="FAW921" s="6"/>
      <c r="FAX921" s="6"/>
      <c r="FAY921" s="6"/>
      <c r="FAZ921" s="6"/>
      <c r="FBA921" s="6"/>
      <c r="FBB921" s="6"/>
      <c r="FBC921" s="6"/>
      <c r="FBD921" s="6"/>
      <c r="FBE921" s="6"/>
      <c r="FBF921" s="6"/>
      <c r="FBG921" s="6"/>
      <c r="FBH921" s="6"/>
      <c r="FBI921" s="6"/>
      <c r="FBJ921" s="6"/>
      <c r="FBK921" s="6"/>
      <c r="FBL921" s="6"/>
      <c r="FBM921" s="6"/>
      <c r="FBN921" s="6"/>
      <c r="FBO921" s="6"/>
      <c r="FBP921" s="6"/>
      <c r="FBQ921" s="6"/>
      <c r="FBR921" s="6"/>
      <c r="FBS921" s="6"/>
      <c r="FBT921" s="6"/>
      <c r="FBU921" s="6"/>
      <c r="FBV921" s="6"/>
      <c r="FBW921" s="6"/>
      <c r="FBX921" s="6"/>
      <c r="FBY921" s="6"/>
      <c r="FBZ921" s="6"/>
      <c r="FCA921" s="6"/>
      <c r="FCB921" s="6"/>
      <c r="FCC921" s="6"/>
      <c r="FCD921" s="6"/>
      <c r="FCE921" s="6"/>
      <c r="FCF921" s="6"/>
      <c r="FCG921" s="6"/>
      <c r="FCH921" s="6"/>
      <c r="FCI921" s="6"/>
      <c r="FCJ921" s="6"/>
      <c r="FCK921" s="6"/>
      <c r="FCL921" s="6"/>
      <c r="FCM921" s="6"/>
      <c r="FCN921" s="6"/>
      <c r="FCO921" s="6"/>
      <c r="FCP921" s="6"/>
      <c r="FCQ921" s="6"/>
      <c r="FCR921" s="6"/>
      <c r="FCS921" s="6"/>
      <c r="FCT921" s="6"/>
      <c r="FCU921" s="6"/>
      <c r="FCV921" s="6"/>
      <c r="FCW921" s="6"/>
      <c r="FCX921" s="6"/>
      <c r="FCY921" s="6"/>
      <c r="FCZ921" s="6"/>
      <c r="FDA921" s="6"/>
      <c r="FDB921" s="6"/>
      <c r="FDC921" s="6"/>
      <c r="FDD921" s="6"/>
      <c r="FDE921" s="6"/>
      <c r="FDF921" s="6"/>
      <c r="FDG921" s="6"/>
      <c r="FDH921" s="6"/>
      <c r="FDI921" s="6"/>
      <c r="FDJ921" s="6"/>
      <c r="FDK921" s="6"/>
      <c r="FDL921" s="6"/>
      <c r="FDM921" s="6"/>
      <c r="FDN921" s="6"/>
      <c r="FDO921" s="6"/>
      <c r="FDP921" s="6"/>
      <c r="FDQ921" s="6"/>
      <c r="FDR921" s="6"/>
      <c r="FDS921" s="6"/>
      <c r="FDT921" s="6"/>
      <c r="FDU921" s="6"/>
      <c r="FDV921" s="6"/>
      <c r="FDW921" s="6"/>
      <c r="FDX921" s="6"/>
      <c r="FDY921" s="6"/>
      <c r="FDZ921" s="6"/>
      <c r="FEA921" s="6"/>
      <c r="FEB921" s="6"/>
      <c r="FEC921" s="6"/>
      <c r="FED921" s="6"/>
      <c r="FEE921" s="6"/>
      <c r="FEF921" s="6"/>
      <c r="FEG921" s="6"/>
      <c r="FEH921" s="6"/>
      <c r="FEI921" s="6"/>
      <c r="FEJ921" s="6"/>
      <c r="FEK921" s="6"/>
      <c r="FEL921" s="6"/>
      <c r="FEM921" s="6"/>
      <c r="FEN921" s="6"/>
      <c r="FEO921" s="6"/>
      <c r="FEP921" s="6"/>
      <c r="FEQ921" s="6"/>
      <c r="FER921" s="6"/>
      <c r="FES921" s="6"/>
      <c r="FET921" s="6"/>
      <c r="FEU921" s="6"/>
      <c r="FEV921" s="6"/>
      <c r="FEW921" s="6"/>
      <c r="FEX921" s="6"/>
      <c r="FEY921" s="6"/>
      <c r="FEZ921" s="6"/>
      <c r="FFA921" s="6"/>
      <c r="FFB921" s="6"/>
      <c r="FFC921" s="6"/>
      <c r="FFD921" s="6"/>
      <c r="FFE921" s="6"/>
      <c r="FFF921" s="6"/>
      <c r="FFG921" s="6"/>
      <c r="FFH921" s="6"/>
      <c r="FFI921" s="6"/>
      <c r="FFJ921" s="6"/>
      <c r="FFK921" s="6"/>
      <c r="FFL921" s="6"/>
      <c r="FFM921" s="6"/>
      <c r="FFN921" s="6"/>
      <c r="FFO921" s="6"/>
      <c r="FFP921" s="6"/>
      <c r="FFQ921" s="6"/>
      <c r="FFR921" s="6"/>
      <c r="FFS921" s="6"/>
      <c r="FFT921" s="6"/>
      <c r="FFU921" s="6"/>
      <c r="FFV921" s="6"/>
      <c r="FFW921" s="6"/>
      <c r="FFX921" s="6"/>
      <c r="FFY921" s="6"/>
      <c r="FFZ921" s="6"/>
      <c r="FGA921" s="6"/>
      <c r="FGB921" s="6"/>
      <c r="FGC921" s="6"/>
      <c r="FGD921" s="6"/>
      <c r="FGE921" s="6"/>
      <c r="FGF921" s="6"/>
      <c r="FGG921" s="6"/>
      <c r="FGH921" s="6"/>
      <c r="FGI921" s="6"/>
      <c r="FGJ921" s="6"/>
      <c r="FGK921" s="6"/>
      <c r="FGL921" s="6"/>
      <c r="FGM921" s="6"/>
      <c r="FGN921" s="6"/>
      <c r="FGO921" s="6"/>
      <c r="FGP921" s="6"/>
      <c r="FGQ921" s="6"/>
      <c r="FGR921" s="6"/>
      <c r="FGS921" s="6"/>
      <c r="FGT921" s="6"/>
      <c r="FGU921" s="6"/>
      <c r="FGV921" s="6"/>
      <c r="FGW921" s="6"/>
      <c r="FGX921" s="6"/>
      <c r="FGY921" s="6"/>
      <c r="FGZ921" s="6"/>
      <c r="FHA921" s="6"/>
      <c r="FHB921" s="6"/>
      <c r="FHC921" s="6"/>
      <c r="FHD921" s="6"/>
      <c r="FHE921" s="6"/>
      <c r="FHF921" s="6"/>
      <c r="FHG921" s="6"/>
      <c r="FHH921" s="6"/>
      <c r="FHI921" s="6"/>
      <c r="FHJ921" s="6"/>
      <c r="FHK921" s="6"/>
      <c r="FHL921" s="6"/>
      <c r="FHM921" s="6"/>
      <c r="FHN921" s="6"/>
      <c r="FHO921" s="6"/>
      <c r="FHP921" s="6"/>
      <c r="FHQ921" s="6"/>
      <c r="FHR921" s="6"/>
      <c r="FHS921" s="6"/>
      <c r="FHT921" s="6"/>
      <c r="FHU921" s="6"/>
      <c r="FHV921" s="6"/>
      <c r="FHW921" s="6"/>
      <c r="FHX921" s="6"/>
      <c r="FHY921" s="6"/>
      <c r="FHZ921" s="6"/>
      <c r="FIA921" s="6"/>
      <c r="FIB921" s="6"/>
      <c r="FIC921" s="6"/>
      <c r="FID921" s="6"/>
      <c r="FIE921" s="6"/>
      <c r="FIF921" s="6"/>
      <c r="FIG921" s="6"/>
      <c r="FIH921" s="6"/>
      <c r="FII921" s="6"/>
      <c r="FIJ921" s="6"/>
      <c r="FIK921" s="6"/>
      <c r="FIL921" s="6"/>
      <c r="FIM921" s="6"/>
      <c r="FIN921" s="6"/>
      <c r="FIO921" s="6"/>
      <c r="FIP921" s="6"/>
      <c r="FIQ921" s="6"/>
      <c r="FIR921" s="6"/>
      <c r="FIS921" s="6"/>
      <c r="FIT921" s="6"/>
      <c r="FIU921" s="6"/>
      <c r="FIV921" s="6"/>
      <c r="FIW921" s="6"/>
      <c r="FIX921" s="6"/>
      <c r="FIY921" s="6"/>
      <c r="FIZ921" s="6"/>
      <c r="FJA921" s="6"/>
      <c r="FJB921" s="6"/>
      <c r="FJC921" s="6"/>
      <c r="FJD921" s="6"/>
      <c r="FJE921" s="6"/>
      <c r="FJF921" s="6"/>
      <c r="FJG921" s="6"/>
      <c r="FJH921" s="6"/>
      <c r="FJI921" s="6"/>
      <c r="FJJ921" s="6"/>
      <c r="FJK921" s="6"/>
      <c r="FJL921" s="6"/>
      <c r="FJM921" s="6"/>
      <c r="FJN921" s="6"/>
      <c r="FJO921" s="6"/>
      <c r="FJP921" s="6"/>
      <c r="FJQ921" s="6"/>
      <c r="FJR921" s="6"/>
      <c r="FJS921" s="6"/>
      <c r="FJT921" s="6"/>
      <c r="FJU921" s="6"/>
      <c r="FJV921" s="6"/>
      <c r="FJW921" s="6"/>
      <c r="FJX921" s="6"/>
      <c r="FJY921" s="6"/>
      <c r="FJZ921" s="6"/>
      <c r="FKA921" s="6"/>
      <c r="FKB921" s="6"/>
      <c r="FKC921" s="6"/>
      <c r="FKD921" s="6"/>
      <c r="FKE921" s="6"/>
      <c r="FKF921" s="6"/>
      <c r="FKG921" s="6"/>
      <c r="FKH921" s="6"/>
      <c r="FKI921" s="6"/>
      <c r="FKJ921" s="6"/>
      <c r="FKK921" s="6"/>
      <c r="FKL921" s="6"/>
      <c r="FKM921" s="6"/>
      <c r="FKN921" s="6"/>
      <c r="FKO921" s="6"/>
      <c r="FKP921" s="6"/>
      <c r="FKQ921" s="6"/>
      <c r="FKR921" s="6"/>
      <c r="FKS921" s="6"/>
      <c r="FKT921" s="6"/>
      <c r="FKU921" s="6"/>
      <c r="FKV921" s="6"/>
      <c r="FKW921" s="6"/>
      <c r="FKX921" s="6"/>
      <c r="FKY921" s="6"/>
      <c r="FKZ921" s="6"/>
      <c r="FLA921" s="6"/>
      <c r="FLB921" s="6"/>
      <c r="FLC921" s="6"/>
      <c r="FLD921" s="6"/>
      <c r="FLE921" s="6"/>
      <c r="FLF921" s="6"/>
      <c r="FLG921" s="6"/>
      <c r="FLH921" s="6"/>
      <c r="FLI921" s="6"/>
      <c r="FLJ921" s="6"/>
      <c r="FLK921" s="6"/>
      <c r="FLL921" s="6"/>
      <c r="FLM921" s="6"/>
      <c r="FLN921" s="6"/>
      <c r="FLO921" s="6"/>
      <c r="FLP921" s="6"/>
      <c r="FLQ921" s="6"/>
      <c r="FLR921" s="6"/>
      <c r="FLS921" s="6"/>
      <c r="FLT921" s="6"/>
      <c r="FLU921" s="6"/>
      <c r="FLV921" s="6"/>
      <c r="FLW921" s="6"/>
      <c r="FLX921" s="6"/>
      <c r="FLY921" s="6"/>
      <c r="FLZ921" s="6"/>
      <c r="FMA921" s="6"/>
      <c r="FMB921" s="6"/>
      <c r="FMC921" s="6"/>
      <c r="FMD921" s="6"/>
      <c r="FME921" s="6"/>
      <c r="FMF921" s="6"/>
      <c r="FMG921" s="6"/>
      <c r="FMH921" s="6"/>
      <c r="FMI921" s="6"/>
      <c r="FMJ921" s="6"/>
      <c r="FMK921" s="6"/>
      <c r="FML921" s="6"/>
      <c r="FMM921" s="6"/>
      <c r="FMN921" s="6"/>
      <c r="FMO921" s="6"/>
      <c r="FMP921" s="6"/>
      <c r="FMQ921" s="6"/>
      <c r="FMR921" s="6"/>
      <c r="FMS921" s="6"/>
      <c r="FMT921" s="6"/>
      <c r="FMU921" s="6"/>
      <c r="FMV921" s="6"/>
      <c r="FMW921" s="6"/>
      <c r="FMX921" s="6"/>
      <c r="FMY921" s="6"/>
      <c r="FMZ921" s="6"/>
      <c r="FNA921" s="6"/>
      <c r="FNB921" s="6"/>
      <c r="FNC921" s="6"/>
      <c r="FND921" s="6"/>
      <c r="FNE921" s="6"/>
      <c r="FNF921" s="6"/>
      <c r="FNG921" s="6"/>
      <c r="FNH921" s="6"/>
      <c r="FNI921" s="6"/>
      <c r="FNJ921" s="6"/>
      <c r="FNK921" s="6"/>
      <c r="FNL921" s="6"/>
      <c r="FNM921" s="6"/>
      <c r="FNN921" s="6"/>
      <c r="FNO921" s="6"/>
      <c r="FNP921" s="6"/>
      <c r="FNQ921" s="6"/>
      <c r="FNR921" s="6"/>
      <c r="FNS921" s="6"/>
      <c r="FNT921" s="6"/>
      <c r="FNU921" s="6"/>
      <c r="FNV921" s="6"/>
      <c r="FNW921" s="6"/>
      <c r="FNX921" s="6"/>
      <c r="FNY921" s="6"/>
      <c r="FNZ921" s="6"/>
      <c r="FOA921" s="6"/>
      <c r="FOB921" s="6"/>
      <c r="FOC921" s="6"/>
      <c r="FOD921" s="6"/>
      <c r="FOE921" s="6"/>
      <c r="FOF921" s="6"/>
      <c r="FOG921" s="6"/>
      <c r="FOH921" s="6"/>
      <c r="FOI921" s="6"/>
      <c r="FOJ921" s="6"/>
      <c r="FOK921" s="6"/>
      <c r="FOL921" s="6"/>
      <c r="FOM921" s="6"/>
      <c r="FON921" s="6"/>
      <c r="FOO921" s="6"/>
      <c r="FOP921" s="6"/>
      <c r="FOQ921" s="6"/>
      <c r="FOR921" s="6"/>
      <c r="FOS921" s="6"/>
      <c r="FOT921" s="6"/>
      <c r="FOU921" s="6"/>
      <c r="FOV921" s="6"/>
      <c r="FOW921" s="6"/>
      <c r="FOX921" s="6"/>
      <c r="FOY921" s="6"/>
      <c r="FOZ921" s="6"/>
      <c r="FPA921" s="6"/>
      <c r="FPB921" s="6"/>
      <c r="FPC921" s="6"/>
      <c r="FPD921" s="6"/>
      <c r="FPE921" s="6"/>
      <c r="FPF921" s="6"/>
      <c r="FPG921" s="6"/>
      <c r="FPH921" s="6"/>
      <c r="FPI921" s="6"/>
      <c r="FPJ921" s="6"/>
      <c r="FPK921" s="6"/>
      <c r="FPL921" s="6"/>
      <c r="FPM921" s="6"/>
      <c r="FPN921" s="6"/>
      <c r="FPO921" s="6"/>
      <c r="FPP921" s="6"/>
      <c r="FPQ921" s="6"/>
      <c r="FPR921" s="6"/>
      <c r="FPS921" s="6"/>
      <c r="FPT921" s="6"/>
      <c r="FPU921" s="6"/>
      <c r="FPV921" s="6"/>
      <c r="FPW921" s="6"/>
      <c r="FPX921" s="6"/>
      <c r="FPY921" s="6"/>
      <c r="FPZ921" s="6"/>
      <c r="FQA921" s="6"/>
      <c r="FQB921" s="6"/>
      <c r="FQC921" s="6"/>
      <c r="FQD921" s="6"/>
      <c r="FQE921" s="6"/>
      <c r="FQF921" s="6"/>
      <c r="FQG921" s="6"/>
      <c r="FQH921" s="6"/>
      <c r="FQI921" s="6"/>
      <c r="FQJ921" s="6"/>
      <c r="FQK921" s="6"/>
      <c r="FQL921" s="6"/>
      <c r="FQM921" s="6"/>
      <c r="FQN921" s="6"/>
      <c r="FQO921" s="6"/>
      <c r="FQP921" s="6"/>
      <c r="FQQ921" s="6"/>
      <c r="FQR921" s="6"/>
      <c r="FQS921" s="6"/>
      <c r="FQT921" s="6"/>
      <c r="FQU921" s="6"/>
      <c r="FQV921" s="6"/>
      <c r="FQW921" s="6"/>
      <c r="FQX921" s="6"/>
      <c r="FQY921" s="6"/>
      <c r="FQZ921" s="6"/>
      <c r="FRA921" s="6"/>
      <c r="FRB921" s="6"/>
      <c r="FRC921" s="6"/>
      <c r="FRD921" s="6"/>
      <c r="FRE921" s="6"/>
      <c r="FRF921" s="6"/>
      <c r="FRG921" s="6"/>
      <c r="FRH921" s="6"/>
      <c r="FRI921" s="6"/>
      <c r="FRJ921" s="6"/>
      <c r="FRK921" s="6"/>
      <c r="FRL921" s="6"/>
      <c r="FRM921" s="6"/>
      <c r="FRN921" s="6"/>
      <c r="FRO921" s="6"/>
      <c r="FRP921" s="6"/>
      <c r="FRQ921" s="6"/>
      <c r="FRR921" s="6"/>
      <c r="FRS921" s="6"/>
      <c r="FRT921" s="6"/>
      <c r="FRU921" s="6"/>
      <c r="FRV921" s="6"/>
      <c r="FRW921" s="6"/>
      <c r="FRX921" s="6"/>
      <c r="FRY921" s="6"/>
      <c r="FRZ921" s="6"/>
      <c r="FSA921" s="6"/>
      <c r="FSB921" s="6"/>
      <c r="FSC921" s="6"/>
      <c r="FSD921" s="6"/>
      <c r="FSE921" s="6"/>
      <c r="FSF921" s="6"/>
      <c r="FSG921" s="6"/>
      <c r="FSH921" s="6"/>
      <c r="FSI921" s="6"/>
      <c r="FSJ921" s="6"/>
      <c r="FSK921" s="6"/>
      <c r="FSL921" s="6"/>
      <c r="FSM921" s="6"/>
      <c r="FSN921" s="6"/>
      <c r="FSO921" s="6"/>
      <c r="FSP921" s="6"/>
      <c r="FSQ921" s="6"/>
      <c r="FSR921" s="6"/>
      <c r="FSS921" s="6"/>
      <c r="FST921" s="6"/>
      <c r="FSU921" s="6"/>
      <c r="FSV921" s="6"/>
      <c r="FSW921" s="6"/>
      <c r="FSX921" s="6"/>
      <c r="FSY921" s="6"/>
      <c r="FSZ921" s="6"/>
      <c r="FTA921" s="6"/>
      <c r="FTB921" s="6"/>
      <c r="FTC921" s="6"/>
      <c r="FTD921" s="6"/>
      <c r="FTE921" s="6"/>
      <c r="FTF921" s="6"/>
      <c r="FTG921" s="6"/>
      <c r="FTH921" s="6"/>
      <c r="FTI921" s="6"/>
      <c r="FTJ921" s="6"/>
      <c r="FTK921" s="6"/>
      <c r="FTL921" s="6"/>
      <c r="FTM921" s="6"/>
      <c r="FTN921" s="6"/>
      <c r="FTO921" s="6"/>
      <c r="FTP921" s="6"/>
      <c r="FTQ921" s="6"/>
      <c r="FTR921" s="6"/>
      <c r="FTS921" s="6"/>
      <c r="FTT921" s="6"/>
      <c r="FTU921" s="6"/>
      <c r="FTV921" s="6"/>
      <c r="FTW921" s="6"/>
      <c r="FTX921" s="6"/>
      <c r="FTY921" s="6"/>
      <c r="FTZ921" s="6"/>
      <c r="FUA921" s="6"/>
      <c r="FUB921" s="6"/>
      <c r="FUC921" s="6"/>
      <c r="FUD921" s="6"/>
      <c r="FUE921" s="6"/>
      <c r="FUF921" s="6"/>
      <c r="FUG921" s="6"/>
      <c r="FUH921" s="6"/>
      <c r="FUI921" s="6"/>
      <c r="FUJ921" s="6"/>
      <c r="FUK921" s="6"/>
      <c r="FUL921" s="6"/>
      <c r="FUM921" s="6"/>
      <c r="FUN921" s="6"/>
      <c r="FUO921" s="6"/>
      <c r="FUP921" s="6"/>
      <c r="FUQ921" s="6"/>
      <c r="FUR921" s="6"/>
      <c r="FUS921" s="6"/>
      <c r="FUT921" s="6"/>
      <c r="FUU921" s="6"/>
      <c r="FUV921" s="6"/>
      <c r="FUW921" s="6"/>
      <c r="FUX921" s="6"/>
      <c r="FUY921" s="6"/>
      <c r="FUZ921" s="6"/>
      <c r="FVA921" s="6"/>
      <c r="FVB921" s="6"/>
      <c r="FVC921" s="6"/>
      <c r="FVD921" s="6"/>
      <c r="FVE921" s="6"/>
      <c r="FVF921" s="6"/>
      <c r="FVG921" s="6"/>
      <c r="FVH921" s="6"/>
      <c r="FVI921" s="6"/>
      <c r="FVJ921" s="6"/>
      <c r="FVK921" s="6"/>
      <c r="FVL921" s="6"/>
      <c r="FVM921" s="6"/>
      <c r="FVN921" s="6"/>
      <c r="FVO921" s="6"/>
      <c r="FVP921" s="6"/>
      <c r="FVQ921" s="6"/>
      <c r="FVR921" s="6"/>
      <c r="FVS921" s="6"/>
      <c r="FVT921" s="6"/>
      <c r="FVU921" s="6"/>
      <c r="FVV921" s="6"/>
      <c r="FVW921" s="6"/>
      <c r="FVX921" s="6"/>
      <c r="FVY921" s="6"/>
      <c r="FVZ921" s="6"/>
      <c r="FWA921" s="6"/>
      <c r="FWB921" s="6"/>
      <c r="FWC921" s="6"/>
      <c r="FWD921" s="6"/>
      <c r="FWE921" s="6"/>
      <c r="FWF921" s="6"/>
      <c r="FWG921" s="6"/>
      <c r="FWH921" s="6"/>
      <c r="FWI921" s="6"/>
      <c r="FWJ921" s="6"/>
      <c r="FWK921" s="6"/>
      <c r="FWL921" s="6"/>
      <c r="FWM921" s="6"/>
      <c r="FWN921" s="6"/>
      <c r="FWO921" s="6"/>
      <c r="FWP921" s="6"/>
      <c r="FWQ921" s="6"/>
      <c r="FWR921" s="6"/>
      <c r="FWS921" s="6"/>
      <c r="FWT921" s="6"/>
      <c r="FWU921" s="6"/>
      <c r="FWV921" s="6"/>
      <c r="FWW921" s="6"/>
      <c r="FWX921" s="6"/>
      <c r="FWY921" s="6"/>
      <c r="FWZ921" s="6"/>
      <c r="FXA921" s="6"/>
      <c r="FXB921" s="6"/>
      <c r="FXC921" s="6"/>
      <c r="FXD921" s="6"/>
      <c r="FXE921" s="6"/>
      <c r="FXF921" s="6"/>
      <c r="FXG921" s="6"/>
      <c r="FXH921" s="6"/>
      <c r="FXI921" s="6"/>
      <c r="FXJ921" s="6"/>
      <c r="FXK921" s="6"/>
      <c r="FXL921" s="6"/>
      <c r="FXM921" s="6"/>
      <c r="FXN921" s="6"/>
      <c r="FXO921" s="6"/>
      <c r="FXP921" s="6"/>
      <c r="FXQ921" s="6"/>
      <c r="FXR921" s="6"/>
      <c r="FXS921" s="6"/>
      <c r="FXT921" s="6"/>
      <c r="FXU921" s="6"/>
      <c r="FXV921" s="6"/>
      <c r="FXW921" s="6"/>
      <c r="FXX921" s="6"/>
      <c r="FXY921" s="6"/>
      <c r="FXZ921" s="6"/>
      <c r="FYA921" s="6"/>
      <c r="FYB921" s="6"/>
      <c r="FYC921" s="6"/>
      <c r="FYD921" s="6"/>
      <c r="FYE921" s="6"/>
      <c r="FYF921" s="6"/>
      <c r="FYG921" s="6"/>
      <c r="FYH921" s="6"/>
      <c r="FYI921" s="6"/>
      <c r="FYJ921" s="6"/>
      <c r="FYK921" s="6"/>
      <c r="FYL921" s="6"/>
      <c r="FYM921" s="6"/>
      <c r="FYN921" s="6"/>
      <c r="FYO921" s="6"/>
      <c r="FYP921" s="6"/>
      <c r="FYQ921" s="6"/>
      <c r="FYR921" s="6"/>
      <c r="FYS921" s="6"/>
      <c r="FYT921" s="6"/>
      <c r="FYU921" s="6"/>
      <c r="FYV921" s="6"/>
      <c r="FYW921" s="6"/>
      <c r="FYX921" s="6"/>
      <c r="FYY921" s="6"/>
      <c r="FYZ921" s="6"/>
      <c r="FZA921" s="6"/>
      <c r="FZB921" s="6"/>
      <c r="FZC921" s="6"/>
      <c r="FZD921" s="6"/>
      <c r="FZE921" s="6"/>
      <c r="FZF921" s="6"/>
      <c r="FZG921" s="6"/>
      <c r="FZH921" s="6"/>
      <c r="FZI921" s="6"/>
      <c r="FZJ921" s="6"/>
      <c r="FZK921" s="6"/>
      <c r="FZL921" s="6"/>
      <c r="FZM921" s="6"/>
      <c r="FZN921" s="6"/>
      <c r="FZO921" s="6"/>
      <c r="FZP921" s="6"/>
      <c r="FZQ921" s="6"/>
      <c r="FZR921" s="6"/>
      <c r="FZS921" s="6"/>
      <c r="FZT921" s="6"/>
      <c r="FZU921" s="6"/>
      <c r="FZV921" s="6"/>
      <c r="FZW921" s="6"/>
      <c r="FZX921" s="6"/>
      <c r="FZY921" s="6"/>
      <c r="FZZ921" s="6"/>
      <c r="GAA921" s="6"/>
      <c r="GAB921" s="6"/>
      <c r="GAC921" s="6"/>
      <c r="GAD921" s="6"/>
      <c r="GAE921" s="6"/>
      <c r="GAF921" s="6"/>
      <c r="GAG921" s="6"/>
      <c r="GAH921" s="6"/>
      <c r="GAI921" s="6"/>
      <c r="GAJ921" s="6"/>
      <c r="GAK921" s="6"/>
      <c r="GAL921" s="6"/>
      <c r="GAM921" s="6"/>
      <c r="GAN921" s="6"/>
      <c r="GAO921" s="6"/>
      <c r="GAP921" s="6"/>
      <c r="GAQ921" s="6"/>
      <c r="GAR921" s="6"/>
      <c r="GAS921" s="6"/>
      <c r="GAT921" s="6"/>
      <c r="GAU921" s="6"/>
      <c r="GAV921" s="6"/>
      <c r="GAW921" s="6"/>
      <c r="GAX921" s="6"/>
      <c r="GAY921" s="6"/>
      <c r="GAZ921" s="6"/>
      <c r="GBA921" s="6"/>
      <c r="GBB921" s="6"/>
      <c r="GBC921" s="6"/>
      <c r="GBD921" s="6"/>
      <c r="GBE921" s="6"/>
      <c r="GBF921" s="6"/>
      <c r="GBG921" s="6"/>
      <c r="GBH921" s="6"/>
      <c r="GBI921" s="6"/>
      <c r="GBJ921" s="6"/>
      <c r="GBK921" s="6"/>
      <c r="GBL921" s="6"/>
      <c r="GBM921" s="6"/>
      <c r="GBN921" s="6"/>
      <c r="GBO921" s="6"/>
      <c r="GBP921" s="6"/>
      <c r="GBQ921" s="6"/>
      <c r="GBR921" s="6"/>
      <c r="GBS921" s="6"/>
      <c r="GBT921" s="6"/>
      <c r="GBU921" s="6"/>
      <c r="GBV921" s="6"/>
      <c r="GBW921" s="6"/>
      <c r="GBX921" s="6"/>
      <c r="GBY921" s="6"/>
      <c r="GBZ921" s="6"/>
      <c r="GCA921" s="6"/>
      <c r="GCB921" s="6"/>
      <c r="GCC921" s="6"/>
      <c r="GCD921" s="6"/>
      <c r="GCE921" s="6"/>
      <c r="GCF921" s="6"/>
      <c r="GCG921" s="6"/>
      <c r="GCH921" s="6"/>
      <c r="GCI921" s="6"/>
      <c r="GCJ921" s="6"/>
      <c r="GCK921" s="6"/>
      <c r="GCL921" s="6"/>
      <c r="GCM921" s="6"/>
      <c r="GCN921" s="6"/>
      <c r="GCO921" s="6"/>
      <c r="GCP921" s="6"/>
      <c r="GCQ921" s="6"/>
      <c r="GCR921" s="6"/>
      <c r="GCS921" s="6"/>
      <c r="GCT921" s="6"/>
      <c r="GCU921" s="6"/>
      <c r="GCV921" s="6"/>
      <c r="GCW921" s="6"/>
      <c r="GCX921" s="6"/>
      <c r="GCY921" s="6"/>
      <c r="GCZ921" s="6"/>
      <c r="GDA921" s="6"/>
      <c r="GDB921" s="6"/>
      <c r="GDC921" s="6"/>
      <c r="GDD921" s="6"/>
      <c r="GDE921" s="6"/>
      <c r="GDF921" s="6"/>
      <c r="GDG921" s="6"/>
      <c r="GDH921" s="6"/>
      <c r="GDI921" s="6"/>
      <c r="GDJ921" s="6"/>
      <c r="GDK921" s="6"/>
      <c r="GDL921" s="6"/>
      <c r="GDM921" s="6"/>
      <c r="GDN921" s="6"/>
      <c r="GDO921" s="6"/>
      <c r="GDP921" s="6"/>
      <c r="GDQ921" s="6"/>
      <c r="GDR921" s="6"/>
      <c r="GDS921" s="6"/>
      <c r="GDT921" s="6"/>
      <c r="GDU921" s="6"/>
      <c r="GDV921" s="6"/>
      <c r="GDW921" s="6"/>
      <c r="GDX921" s="6"/>
      <c r="GDY921" s="6"/>
      <c r="GDZ921" s="6"/>
      <c r="GEA921" s="6"/>
      <c r="GEB921" s="6"/>
      <c r="GEC921" s="6"/>
      <c r="GED921" s="6"/>
      <c r="GEE921" s="6"/>
      <c r="GEF921" s="6"/>
      <c r="GEG921" s="6"/>
      <c r="GEH921" s="6"/>
      <c r="GEI921" s="6"/>
      <c r="GEJ921" s="6"/>
      <c r="GEK921" s="6"/>
      <c r="GEL921" s="6"/>
      <c r="GEM921" s="6"/>
      <c r="GEN921" s="6"/>
      <c r="GEO921" s="6"/>
      <c r="GEP921" s="6"/>
      <c r="GEQ921" s="6"/>
      <c r="GER921" s="6"/>
      <c r="GES921" s="6"/>
      <c r="GET921" s="6"/>
      <c r="GEU921" s="6"/>
      <c r="GEV921" s="6"/>
      <c r="GEW921" s="6"/>
      <c r="GEX921" s="6"/>
      <c r="GEY921" s="6"/>
      <c r="GEZ921" s="6"/>
      <c r="GFA921" s="6"/>
      <c r="GFB921" s="6"/>
      <c r="GFC921" s="6"/>
      <c r="GFD921" s="6"/>
      <c r="GFE921" s="6"/>
      <c r="GFF921" s="6"/>
      <c r="GFG921" s="6"/>
      <c r="GFH921" s="6"/>
      <c r="GFI921" s="6"/>
      <c r="GFJ921" s="6"/>
      <c r="GFK921" s="6"/>
      <c r="GFL921" s="6"/>
      <c r="GFM921" s="6"/>
      <c r="GFN921" s="6"/>
      <c r="GFO921" s="6"/>
      <c r="GFP921" s="6"/>
      <c r="GFQ921" s="6"/>
      <c r="GFR921" s="6"/>
      <c r="GFS921" s="6"/>
      <c r="GFT921" s="6"/>
      <c r="GFU921" s="6"/>
      <c r="GFV921" s="6"/>
      <c r="GFW921" s="6"/>
      <c r="GFX921" s="6"/>
      <c r="GFY921" s="6"/>
      <c r="GFZ921" s="6"/>
      <c r="GGA921" s="6"/>
      <c r="GGB921" s="6"/>
      <c r="GGC921" s="6"/>
      <c r="GGD921" s="6"/>
      <c r="GGE921" s="6"/>
      <c r="GGF921" s="6"/>
      <c r="GGG921" s="6"/>
      <c r="GGH921" s="6"/>
      <c r="GGI921" s="6"/>
      <c r="GGJ921" s="6"/>
      <c r="GGK921" s="6"/>
      <c r="GGL921" s="6"/>
      <c r="GGM921" s="6"/>
      <c r="GGN921" s="6"/>
      <c r="GGO921" s="6"/>
      <c r="GGP921" s="6"/>
      <c r="GGQ921" s="6"/>
      <c r="GGR921" s="6"/>
      <c r="GGS921" s="6"/>
      <c r="GGT921" s="6"/>
      <c r="GGU921" s="6"/>
      <c r="GGV921" s="6"/>
      <c r="GGW921" s="6"/>
      <c r="GGX921" s="6"/>
      <c r="GGY921" s="6"/>
      <c r="GGZ921" s="6"/>
      <c r="GHA921" s="6"/>
      <c r="GHB921" s="6"/>
      <c r="GHC921" s="6"/>
      <c r="GHD921" s="6"/>
      <c r="GHE921" s="6"/>
      <c r="GHF921" s="6"/>
      <c r="GHG921" s="6"/>
      <c r="GHH921" s="6"/>
      <c r="GHI921" s="6"/>
      <c r="GHJ921" s="6"/>
      <c r="GHK921" s="6"/>
      <c r="GHL921" s="6"/>
      <c r="GHM921" s="6"/>
      <c r="GHN921" s="6"/>
      <c r="GHO921" s="6"/>
      <c r="GHP921" s="6"/>
      <c r="GHQ921" s="6"/>
      <c r="GHR921" s="6"/>
      <c r="GHS921" s="6"/>
      <c r="GHT921" s="6"/>
      <c r="GHU921" s="6"/>
      <c r="GHV921" s="6"/>
      <c r="GHW921" s="6"/>
      <c r="GHX921" s="6"/>
      <c r="GHY921" s="6"/>
      <c r="GHZ921" s="6"/>
      <c r="GIA921" s="6"/>
      <c r="GIB921" s="6"/>
      <c r="GIC921" s="6"/>
      <c r="GID921" s="6"/>
      <c r="GIE921" s="6"/>
      <c r="GIF921" s="6"/>
      <c r="GIG921" s="6"/>
      <c r="GIH921" s="6"/>
      <c r="GII921" s="6"/>
      <c r="GIJ921" s="6"/>
      <c r="GIK921" s="6"/>
      <c r="GIL921" s="6"/>
      <c r="GIM921" s="6"/>
      <c r="GIN921" s="6"/>
      <c r="GIO921" s="6"/>
      <c r="GIP921" s="6"/>
      <c r="GIQ921" s="6"/>
      <c r="GIR921" s="6"/>
      <c r="GIS921" s="6"/>
      <c r="GIT921" s="6"/>
      <c r="GIU921" s="6"/>
      <c r="GIV921" s="6"/>
      <c r="GIW921" s="6"/>
      <c r="GIX921" s="6"/>
      <c r="GIY921" s="6"/>
      <c r="GIZ921" s="6"/>
      <c r="GJA921" s="6"/>
      <c r="GJB921" s="6"/>
      <c r="GJC921" s="6"/>
      <c r="GJD921" s="6"/>
      <c r="GJE921" s="6"/>
      <c r="GJF921" s="6"/>
      <c r="GJG921" s="6"/>
      <c r="GJH921" s="6"/>
      <c r="GJI921" s="6"/>
      <c r="GJJ921" s="6"/>
      <c r="GJK921" s="6"/>
      <c r="GJL921" s="6"/>
      <c r="GJM921" s="6"/>
      <c r="GJN921" s="6"/>
      <c r="GJO921" s="6"/>
      <c r="GJP921" s="6"/>
      <c r="GJQ921" s="6"/>
      <c r="GJR921" s="6"/>
      <c r="GJS921" s="6"/>
      <c r="GJT921" s="6"/>
      <c r="GJU921" s="6"/>
      <c r="GJV921" s="6"/>
      <c r="GJW921" s="6"/>
      <c r="GJX921" s="6"/>
      <c r="GJY921" s="6"/>
      <c r="GJZ921" s="6"/>
      <c r="GKA921" s="6"/>
      <c r="GKB921" s="6"/>
      <c r="GKC921" s="6"/>
      <c r="GKD921" s="6"/>
      <c r="GKE921" s="6"/>
      <c r="GKF921" s="6"/>
      <c r="GKG921" s="6"/>
      <c r="GKH921" s="6"/>
      <c r="GKI921" s="6"/>
      <c r="GKJ921" s="6"/>
      <c r="GKK921" s="6"/>
      <c r="GKL921" s="6"/>
      <c r="GKM921" s="6"/>
      <c r="GKN921" s="6"/>
      <c r="GKO921" s="6"/>
      <c r="GKP921" s="6"/>
      <c r="GKQ921" s="6"/>
      <c r="GKR921" s="6"/>
      <c r="GKS921" s="6"/>
      <c r="GKT921" s="6"/>
      <c r="GKU921" s="6"/>
      <c r="GKV921" s="6"/>
      <c r="GKW921" s="6"/>
      <c r="GKX921" s="6"/>
      <c r="GKY921" s="6"/>
      <c r="GKZ921" s="6"/>
      <c r="GLA921" s="6"/>
      <c r="GLB921" s="6"/>
      <c r="GLC921" s="6"/>
      <c r="GLD921" s="6"/>
      <c r="GLE921" s="6"/>
      <c r="GLF921" s="6"/>
      <c r="GLG921" s="6"/>
      <c r="GLH921" s="6"/>
      <c r="GLI921" s="6"/>
      <c r="GLJ921" s="6"/>
      <c r="GLK921" s="6"/>
      <c r="GLL921" s="6"/>
      <c r="GLM921" s="6"/>
      <c r="GLN921" s="6"/>
      <c r="GLO921" s="6"/>
      <c r="GLP921" s="6"/>
      <c r="GLQ921" s="6"/>
      <c r="GLR921" s="6"/>
      <c r="GLS921" s="6"/>
      <c r="GLT921" s="6"/>
      <c r="GLU921" s="6"/>
      <c r="GLV921" s="6"/>
      <c r="GLW921" s="6"/>
      <c r="GLX921" s="6"/>
      <c r="GLY921" s="6"/>
      <c r="GLZ921" s="6"/>
      <c r="GMA921" s="6"/>
      <c r="GMB921" s="6"/>
      <c r="GMC921" s="6"/>
      <c r="GMD921" s="6"/>
      <c r="GME921" s="6"/>
      <c r="GMF921" s="6"/>
      <c r="GMG921" s="6"/>
      <c r="GMH921" s="6"/>
      <c r="GMI921" s="6"/>
      <c r="GMJ921" s="6"/>
      <c r="GMK921" s="6"/>
      <c r="GML921" s="6"/>
      <c r="GMM921" s="6"/>
      <c r="GMN921" s="6"/>
      <c r="GMO921" s="6"/>
      <c r="GMP921" s="6"/>
      <c r="GMQ921" s="6"/>
      <c r="GMR921" s="6"/>
      <c r="GMS921" s="6"/>
      <c r="GMT921" s="6"/>
      <c r="GMU921" s="6"/>
      <c r="GMV921" s="6"/>
      <c r="GMW921" s="6"/>
      <c r="GMX921" s="6"/>
      <c r="GMY921" s="6"/>
      <c r="GMZ921" s="6"/>
      <c r="GNA921" s="6"/>
      <c r="GNB921" s="6"/>
      <c r="GNC921" s="6"/>
      <c r="GND921" s="6"/>
      <c r="GNE921" s="6"/>
      <c r="GNF921" s="6"/>
      <c r="GNG921" s="6"/>
      <c r="GNH921" s="6"/>
      <c r="GNI921" s="6"/>
      <c r="GNJ921" s="6"/>
      <c r="GNK921" s="6"/>
      <c r="GNL921" s="6"/>
      <c r="GNM921" s="6"/>
      <c r="GNN921" s="6"/>
      <c r="GNO921" s="6"/>
      <c r="GNP921" s="6"/>
      <c r="GNQ921" s="6"/>
      <c r="GNR921" s="6"/>
      <c r="GNS921" s="6"/>
      <c r="GNT921" s="6"/>
      <c r="GNU921" s="6"/>
      <c r="GNV921" s="6"/>
      <c r="GNW921" s="6"/>
      <c r="GNX921" s="6"/>
      <c r="GNY921" s="6"/>
      <c r="GNZ921" s="6"/>
      <c r="GOA921" s="6"/>
      <c r="GOB921" s="6"/>
      <c r="GOC921" s="6"/>
      <c r="GOD921" s="6"/>
      <c r="GOE921" s="6"/>
      <c r="GOF921" s="6"/>
      <c r="GOG921" s="6"/>
      <c r="GOH921" s="6"/>
      <c r="GOI921" s="6"/>
      <c r="GOJ921" s="6"/>
      <c r="GOK921" s="6"/>
      <c r="GOL921" s="6"/>
      <c r="GOM921" s="6"/>
      <c r="GON921" s="6"/>
      <c r="GOO921" s="6"/>
      <c r="GOP921" s="6"/>
      <c r="GOQ921" s="6"/>
      <c r="GOR921" s="6"/>
      <c r="GOS921" s="6"/>
      <c r="GOT921" s="6"/>
      <c r="GOU921" s="6"/>
      <c r="GOV921" s="6"/>
      <c r="GOW921" s="6"/>
      <c r="GOX921" s="6"/>
      <c r="GOY921" s="6"/>
      <c r="GOZ921" s="6"/>
      <c r="GPA921" s="6"/>
      <c r="GPB921" s="6"/>
      <c r="GPC921" s="6"/>
      <c r="GPD921" s="6"/>
      <c r="GPE921" s="6"/>
      <c r="GPF921" s="6"/>
      <c r="GPG921" s="6"/>
      <c r="GPH921" s="6"/>
      <c r="GPI921" s="6"/>
      <c r="GPJ921" s="6"/>
      <c r="GPK921" s="6"/>
      <c r="GPL921" s="6"/>
      <c r="GPM921" s="6"/>
      <c r="GPN921" s="6"/>
      <c r="GPO921" s="6"/>
      <c r="GPP921" s="6"/>
      <c r="GPQ921" s="6"/>
      <c r="GPR921" s="6"/>
      <c r="GPS921" s="6"/>
      <c r="GPT921" s="6"/>
      <c r="GPU921" s="6"/>
      <c r="GPV921" s="6"/>
      <c r="GPW921" s="6"/>
      <c r="GPX921" s="6"/>
      <c r="GPY921" s="6"/>
      <c r="GPZ921" s="6"/>
      <c r="GQA921" s="6"/>
      <c r="GQB921" s="6"/>
      <c r="GQC921" s="6"/>
      <c r="GQD921" s="6"/>
      <c r="GQE921" s="6"/>
      <c r="GQF921" s="6"/>
      <c r="GQG921" s="6"/>
      <c r="GQH921" s="6"/>
      <c r="GQI921" s="6"/>
      <c r="GQJ921" s="6"/>
      <c r="GQK921" s="6"/>
      <c r="GQL921" s="6"/>
      <c r="GQM921" s="6"/>
      <c r="GQN921" s="6"/>
      <c r="GQO921" s="6"/>
      <c r="GQP921" s="6"/>
      <c r="GQQ921" s="6"/>
      <c r="GQR921" s="6"/>
      <c r="GQS921" s="6"/>
      <c r="GQT921" s="6"/>
      <c r="GQU921" s="6"/>
      <c r="GQV921" s="6"/>
      <c r="GQW921" s="6"/>
      <c r="GQX921" s="6"/>
      <c r="GQY921" s="6"/>
      <c r="GQZ921" s="6"/>
      <c r="GRA921" s="6"/>
      <c r="GRB921" s="6"/>
      <c r="GRC921" s="6"/>
      <c r="GRD921" s="6"/>
      <c r="GRE921" s="6"/>
      <c r="GRF921" s="6"/>
      <c r="GRG921" s="6"/>
      <c r="GRH921" s="6"/>
      <c r="GRI921" s="6"/>
      <c r="GRJ921" s="6"/>
      <c r="GRK921" s="6"/>
      <c r="GRL921" s="6"/>
      <c r="GRM921" s="6"/>
      <c r="GRN921" s="6"/>
      <c r="GRO921" s="6"/>
      <c r="GRP921" s="6"/>
      <c r="GRQ921" s="6"/>
      <c r="GRR921" s="6"/>
      <c r="GRS921" s="6"/>
      <c r="GRT921" s="6"/>
      <c r="GRU921" s="6"/>
      <c r="GRV921" s="6"/>
      <c r="GRW921" s="6"/>
      <c r="GRX921" s="6"/>
      <c r="GRY921" s="6"/>
      <c r="GRZ921" s="6"/>
      <c r="GSA921" s="6"/>
      <c r="GSB921" s="6"/>
      <c r="GSC921" s="6"/>
      <c r="GSD921" s="6"/>
      <c r="GSE921" s="6"/>
      <c r="GSF921" s="6"/>
      <c r="GSG921" s="6"/>
      <c r="GSH921" s="6"/>
      <c r="GSI921" s="6"/>
      <c r="GSJ921" s="6"/>
      <c r="GSK921" s="6"/>
      <c r="GSL921" s="6"/>
      <c r="GSM921" s="6"/>
      <c r="GSN921" s="6"/>
      <c r="GSO921" s="6"/>
      <c r="GSP921" s="6"/>
      <c r="GSQ921" s="6"/>
      <c r="GSR921" s="6"/>
      <c r="GSS921" s="6"/>
      <c r="GST921" s="6"/>
      <c r="GSU921" s="6"/>
      <c r="GSV921" s="6"/>
      <c r="GSW921" s="6"/>
      <c r="GSX921" s="6"/>
      <c r="GSY921" s="6"/>
      <c r="GSZ921" s="6"/>
      <c r="GTA921" s="6"/>
      <c r="GTB921" s="6"/>
      <c r="GTC921" s="6"/>
      <c r="GTD921" s="6"/>
      <c r="GTE921" s="6"/>
      <c r="GTF921" s="6"/>
      <c r="GTG921" s="6"/>
      <c r="GTH921" s="6"/>
      <c r="GTI921" s="6"/>
      <c r="GTJ921" s="6"/>
      <c r="GTK921" s="6"/>
      <c r="GTL921" s="6"/>
      <c r="GTM921" s="6"/>
      <c r="GTN921" s="6"/>
      <c r="GTO921" s="6"/>
      <c r="GTP921" s="6"/>
      <c r="GTQ921" s="6"/>
      <c r="GTR921" s="6"/>
      <c r="GTS921" s="6"/>
      <c r="GTT921" s="6"/>
      <c r="GTU921" s="6"/>
      <c r="GTV921" s="6"/>
      <c r="GTW921" s="6"/>
      <c r="GTX921" s="6"/>
      <c r="GTY921" s="6"/>
      <c r="GTZ921" s="6"/>
      <c r="GUA921" s="6"/>
      <c r="GUB921" s="6"/>
      <c r="GUC921" s="6"/>
      <c r="GUD921" s="6"/>
      <c r="GUE921" s="6"/>
      <c r="GUF921" s="6"/>
      <c r="GUG921" s="6"/>
      <c r="GUH921" s="6"/>
      <c r="GUI921" s="6"/>
      <c r="GUJ921" s="6"/>
      <c r="GUK921" s="6"/>
      <c r="GUL921" s="6"/>
      <c r="GUM921" s="6"/>
      <c r="GUN921" s="6"/>
      <c r="GUO921" s="6"/>
      <c r="GUP921" s="6"/>
      <c r="GUQ921" s="6"/>
      <c r="GUR921" s="6"/>
      <c r="GUS921" s="6"/>
      <c r="GUT921" s="6"/>
      <c r="GUU921" s="6"/>
      <c r="GUV921" s="6"/>
      <c r="GUW921" s="6"/>
      <c r="GUX921" s="6"/>
      <c r="GUY921" s="6"/>
      <c r="GUZ921" s="6"/>
      <c r="GVA921" s="6"/>
      <c r="GVB921" s="6"/>
      <c r="GVC921" s="6"/>
      <c r="GVD921" s="6"/>
      <c r="GVE921" s="6"/>
      <c r="GVF921" s="6"/>
      <c r="GVG921" s="6"/>
      <c r="GVH921" s="6"/>
      <c r="GVI921" s="6"/>
      <c r="GVJ921" s="6"/>
      <c r="GVK921" s="6"/>
      <c r="GVL921" s="6"/>
      <c r="GVM921" s="6"/>
      <c r="GVN921" s="6"/>
      <c r="GVO921" s="6"/>
      <c r="GVP921" s="6"/>
      <c r="GVQ921" s="6"/>
      <c r="GVR921" s="6"/>
      <c r="GVS921" s="6"/>
      <c r="GVT921" s="6"/>
      <c r="GVU921" s="6"/>
      <c r="GVV921" s="6"/>
      <c r="GVW921" s="6"/>
      <c r="GVX921" s="6"/>
      <c r="GVY921" s="6"/>
      <c r="GVZ921" s="6"/>
      <c r="GWA921" s="6"/>
      <c r="GWB921" s="6"/>
      <c r="GWC921" s="6"/>
      <c r="GWD921" s="6"/>
      <c r="GWE921" s="6"/>
      <c r="GWF921" s="6"/>
      <c r="GWG921" s="6"/>
      <c r="GWH921" s="6"/>
      <c r="GWI921" s="6"/>
      <c r="GWJ921" s="6"/>
      <c r="GWK921" s="6"/>
      <c r="GWL921" s="6"/>
      <c r="GWM921" s="6"/>
      <c r="GWN921" s="6"/>
      <c r="GWO921" s="6"/>
      <c r="GWP921" s="6"/>
      <c r="GWQ921" s="6"/>
      <c r="GWR921" s="6"/>
      <c r="GWS921" s="6"/>
      <c r="GWT921" s="6"/>
      <c r="GWU921" s="6"/>
      <c r="GWV921" s="6"/>
      <c r="GWW921" s="6"/>
      <c r="GWX921" s="6"/>
      <c r="GWY921" s="6"/>
      <c r="GWZ921" s="6"/>
      <c r="GXA921" s="6"/>
      <c r="GXB921" s="6"/>
      <c r="GXC921" s="6"/>
      <c r="GXD921" s="6"/>
      <c r="GXE921" s="6"/>
      <c r="GXF921" s="6"/>
      <c r="GXG921" s="6"/>
      <c r="GXH921" s="6"/>
      <c r="GXI921" s="6"/>
      <c r="GXJ921" s="6"/>
      <c r="GXK921" s="6"/>
      <c r="GXL921" s="6"/>
      <c r="GXM921" s="6"/>
      <c r="GXN921" s="6"/>
      <c r="GXO921" s="6"/>
      <c r="GXP921" s="6"/>
      <c r="GXQ921" s="6"/>
      <c r="GXR921" s="6"/>
      <c r="GXS921" s="6"/>
      <c r="GXT921" s="6"/>
      <c r="GXU921" s="6"/>
      <c r="GXV921" s="6"/>
      <c r="GXW921" s="6"/>
      <c r="GXX921" s="6"/>
      <c r="GXY921" s="6"/>
      <c r="GXZ921" s="6"/>
      <c r="GYA921" s="6"/>
      <c r="GYB921" s="6"/>
      <c r="GYC921" s="6"/>
      <c r="GYD921" s="6"/>
      <c r="GYE921" s="6"/>
      <c r="GYF921" s="6"/>
      <c r="GYG921" s="6"/>
      <c r="GYH921" s="6"/>
      <c r="GYI921" s="6"/>
      <c r="GYJ921" s="6"/>
      <c r="GYK921" s="6"/>
      <c r="GYL921" s="6"/>
      <c r="GYM921" s="6"/>
      <c r="GYN921" s="6"/>
      <c r="GYO921" s="6"/>
      <c r="GYP921" s="6"/>
      <c r="GYQ921" s="6"/>
      <c r="GYR921" s="6"/>
      <c r="GYS921" s="6"/>
      <c r="GYT921" s="6"/>
      <c r="GYU921" s="6"/>
      <c r="GYV921" s="6"/>
      <c r="GYW921" s="6"/>
      <c r="GYX921" s="6"/>
      <c r="GYY921" s="6"/>
      <c r="GYZ921" s="6"/>
      <c r="GZA921" s="6"/>
      <c r="GZB921" s="6"/>
      <c r="GZC921" s="6"/>
      <c r="GZD921" s="6"/>
      <c r="GZE921" s="6"/>
      <c r="GZF921" s="6"/>
      <c r="GZG921" s="6"/>
      <c r="GZH921" s="6"/>
      <c r="GZI921" s="6"/>
      <c r="GZJ921" s="6"/>
      <c r="GZK921" s="6"/>
      <c r="GZL921" s="6"/>
      <c r="GZM921" s="6"/>
      <c r="GZN921" s="6"/>
      <c r="GZO921" s="6"/>
      <c r="GZP921" s="6"/>
      <c r="GZQ921" s="6"/>
      <c r="GZR921" s="6"/>
      <c r="GZS921" s="6"/>
      <c r="GZT921" s="6"/>
      <c r="GZU921" s="6"/>
      <c r="GZV921" s="6"/>
      <c r="GZW921" s="6"/>
      <c r="GZX921" s="6"/>
      <c r="GZY921" s="6"/>
      <c r="GZZ921" s="6"/>
      <c r="HAA921" s="6"/>
      <c r="HAB921" s="6"/>
      <c r="HAC921" s="6"/>
      <c r="HAD921" s="6"/>
      <c r="HAE921" s="6"/>
      <c r="HAF921" s="6"/>
      <c r="HAG921" s="6"/>
      <c r="HAH921" s="6"/>
      <c r="HAI921" s="6"/>
      <c r="HAJ921" s="6"/>
      <c r="HAK921" s="6"/>
      <c r="HAL921" s="6"/>
      <c r="HAM921" s="6"/>
      <c r="HAN921" s="6"/>
      <c r="HAO921" s="6"/>
      <c r="HAP921" s="6"/>
      <c r="HAQ921" s="6"/>
      <c r="HAR921" s="6"/>
      <c r="HAS921" s="6"/>
      <c r="HAT921" s="6"/>
      <c r="HAU921" s="6"/>
      <c r="HAV921" s="6"/>
      <c r="HAW921" s="6"/>
      <c r="HAX921" s="6"/>
      <c r="HAY921" s="6"/>
      <c r="HAZ921" s="6"/>
      <c r="HBA921" s="6"/>
      <c r="HBB921" s="6"/>
      <c r="HBC921" s="6"/>
      <c r="HBD921" s="6"/>
      <c r="HBE921" s="6"/>
      <c r="HBF921" s="6"/>
      <c r="HBG921" s="6"/>
      <c r="HBH921" s="6"/>
      <c r="HBI921" s="6"/>
      <c r="HBJ921" s="6"/>
      <c r="HBK921" s="6"/>
      <c r="HBL921" s="6"/>
      <c r="HBM921" s="6"/>
      <c r="HBN921" s="6"/>
      <c r="HBO921" s="6"/>
      <c r="HBP921" s="6"/>
      <c r="HBQ921" s="6"/>
      <c r="HBR921" s="6"/>
      <c r="HBS921" s="6"/>
      <c r="HBT921" s="6"/>
      <c r="HBU921" s="6"/>
      <c r="HBV921" s="6"/>
      <c r="HBW921" s="6"/>
      <c r="HBX921" s="6"/>
      <c r="HBY921" s="6"/>
      <c r="HBZ921" s="6"/>
      <c r="HCA921" s="6"/>
      <c r="HCB921" s="6"/>
      <c r="HCC921" s="6"/>
      <c r="HCD921" s="6"/>
      <c r="HCE921" s="6"/>
      <c r="HCF921" s="6"/>
      <c r="HCG921" s="6"/>
      <c r="HCH921" s="6"/>
      <c r="HCI921" s="6"/>
      <c r="HCJ921" s="6"/>
      <c r="HCK921" s="6"/>
      <c r="HCL921" s="6"/>
      <c r="HCM921" s="6"/>
      <c r="HCN921" s="6"/>
      <c r="HCO921" s="6"/>
      <c r="HCP921" s="6"/>
      <c r="HCQ921" s="6"/>
      <c r="HCR921" s="6"/>
      <c r="HCS921" s="6"/>
      <c r="HCT921" s="6"/>
      <c r="HCU921" s="6"/>
      <c r="HCV921" s="6"/>
      <c r="HCW921" s="6"/>
      <c r="HCX921" s="6"/>
      <c r="HCY921" s="6"/>
      <c r="HCZ921" s="6"/>
      <c r="HDA921" s="6"/>
      <c r="HDB921" s="6"/>
      <c r="HDC921" s="6"/>
      <c r="HDD921" s="6"/>
      <c r="HDE921" s="6"/>
      <c r="HDF921" s="6"/>
      <c r="HDG921" s="6"/>
      <c r="HDH921" s="6"/>
      <c r="HDI921" s="6"/>
      <c r="HDJ921" s="6"/>
      <c r="HDK921" s="6"/>
      <c r="HDL921" s="6"/>
      <c r="HDM921" s="6"/>
      <c r="HDN921" s="6"/>
      <c r="HDO921" s="6"/>
      <c r="HDP921" s="6"/>
      <c r="HDQ921" s="6"/>
      <c r="HDR921" s="6"/>
      <c r="HDS921" s="6"/>
      <c r="HDT921" s="6"/>
      <c r="HDU921" s="6"/>
      <c r="HDV921" s="6"/>
      <c r="HDW921" s="6"/>
      <c r="HDX921" s="6"/>
      <c r="HDY921" s="6"/>
      <c r="HDZ921" s="6"/>
      <c r="HEA921" s="6"/>
      <c r="HEB921" s="6"/>
      <c r="HEC921" s="6"/>
      <c r="HED921" s="6"/>
      <c r="HEE921" s="6"/>
      <c r="HEF921" s="6"/>
      <c r="HEG921" s="6"/>
      <c r="HEH921" s="6"/>
      <c r="HEI921" s="6"/>
      <c r="HEJ921" s="6"/>
      <c r="HEK921" s="6"/>
      <c r="HEL921" s="6"/>
      <c r="HEM921" s="6"/>
      <c r="HEN921" s="6"/>
      <c r="HEO921" s="6"/>
      <c r="HEP921" s="6"/>
      <c r="HEQ921" s="6"/>
      <c r="HER921" s="6"/>
      <c r="HES921" s="6"/>
      <c r="HET921" s="6"/>
      <c r="HEU921" s="6"/>
      <c r="HEV921" s="6"/>
      <c r="HEW921" s="6"/>
      <c r="HEX921" s="6"/>
      <c r="HEY921" s="6"/>
      <c r="HEZ921" s="6"/>
      <c r="HFA921" s="6"/>
      <c r="HFB921" s="6"/>
      <c r="HFC921" s="6"/>
      <c r="HFD921" s="6"/>
      <c r="HFE921" s="6"/>
      <c r="HFF921" s="6"/>
      <c r="HFG921" s="6"/>
      <c r="HFH921" s="6"/>
      <c r="HFI921" s="6"/>
      <c r="HFJ921" s="6"/>
      <c r="HFK921" s="6"/>
      <c r="HFL921" s="6"/>
      <c r="HFM921" s="6"/>
      <c r="HFN921" s="6"/>
      <c r="HFO921" s="6"/>
      <c r="HFP921" s="6"/>
      <c r="HFQ921" s="6"/>
      <c r="HFR921" s="6"/>
      <c r="HFS921" s="6"/>
      <c r="HFT921" s="6"/>
      <c r="HFU921" s="6"/>
      <c r="HFV921" s="6"/>
      <c r="HFW921" s="6"/>
      <c r="HFX921" s="6"/>
      <c r="HFY921" s="6"/>
      <c r="HFZ921" s="6"/>
      <c r="HGA921" s="6"/>
      <c r="HGB921" s="6"/>
      <c r="HGC921" s="6"/>
      <c r="HGD921" s="6"/>
      <c r="HGE921" s="6"/>
      <c r="HGF921" s="6"/>
      <c r="HGG921" s="6"/>
      <c r="HGH921" s="6"/>
      <c r="HGI921" s="6"/>
      <c r="HGJ921" s="6"/>
      <c r="HGK921" s="6"/>
      <c r="HGL921" s="6"/>
      <c r="HGM921" s="6"/>
      <c r="HGN921" s="6"/>
      <c r="HGO921" s="6"/>
      <c r="HGP921" s="6"/>
      <c r="HGQ921" s="6"/>
      <c r="HGR921" s="6"/>
      <c r="HGS921" s="6"/>
      <c r="HGT921" s="6"/>
      <c r="HGU921" s="6"/>
      <c r="HGV921" s="6"/>
      <c r="HGW921" s="6"/>
      <c r="HGX921" s="6"/>
      <c r="HGY921" s="6"/>
      <c r="HGZ921" s="6"/>
      <c r="HHA921" s="6"/>
      <c r="HHB921" s="6"/>
      <c r="HHC921" s="6"/>
      <c r="HHD921" s="6"/>
      <c r="HHE921" s="6"/>
      <c r="HHF921" s="6"/>
      <c r="HHG921" s="6"/>
      <c r="HHH921" s="6"/>
      <c r="HHI921" s="6"/>
      <c r="HHJ921" s="6"/>
      <c r="HHK921" s="6"/>
      <c r="HHL921" s="6"/>
      <c r="HHM921" s="6"/>
      <c r="HHN921" s="6"/>
      <c r="HHO921" s="6"/>
      <c r="HHP921" s="6"/>
      <c r="HHQ921" s="6"/>
      <c r="HHR921" s="6"/>
      <c r="HHS921" s="6"/>
      <c r="HHT921" s="6"/>
      <c r="HHU921" s="6"/>
      <c r="HHV921" s="6"/>
      <c r="HHW921" s="6"/>
      <c r="HHX921" s="6"/>
      <c r="HHY921" s="6"/>
      <c r="HHZ921" s="6"/>
      <c r="HIA921" s="6"/>
      <c r="HIB921" s="6"/>
      <c r="HIC921" s="6"/>
      <c r="HID921" s="6"/>
      <c r="HIE921" s="6"/>
      <c r="HIF921" s="6"/>
      <c r="HIG921" s="6"/>
      <c r="HIH921" s="6"/>
      <c r="HII921" s="6"/>
      <c r="HIJ921" s="6"/>
      <c r="HIK921" s="6"/>
      <c r="HIL921" s="6"/>
      <c r="HIM921" s="6"/>
      <c r="HIN921" s="6"/>
      <c r="HIO921" s="6"/>
      <c r="HIP921" s="6"/>
      <c r="HIQ921" s="6"/>
      <c r="HIR921" s="6"/>
      <c r="HIS921" s="6"/>
      <c r="HIT921" s="6"/>
      <c r="HIU921" s="6"/>
      <c r="HIV921" s="6"/>
      <c r="HIW921" s="6"/>
      <c r="HIX921" s="6"/>
      <c r="HIY921" s="6"/>
      <c r="HIZ921" s="6"/>
      <c r="HJA921" s="6"/>
      <c r="HJB921" s="6"/>
      <c r="HJC921" s="6"/>
      <c r="HJD921" s="6"/>
      <c r="HJE921" s="6"/>
      <c r="HJF921" s="6"/>
      <c r="HJG921" s="6"/>
      <c r="HJH921" s="6"/>
      <c r="HJI921" s="6"/>
      <c r="HJJ921" s="6"/>
      <c r="HJK921" s="6"/>
      <c r="HJL921" s="6"/>
      <c r="HJM921" s="6"/>
      <c r="HJN921" s="6"/>
      <c r="HJO921" s="6"/>
      <c r="HJP921" s="6"/>
      <c r="HJQ921" s="6"/>
      <c r="HJR921" s="6"/>
      <c r="HJS921" s="6"/>
      <c r="HJT921" s="6"/>
      <c r="HJU921" s="6"/>
      <c r="HJV921" s="6"/>
      <c r="HJW921" s="6"/>
      <c r="HJX921" s="6"/>
      <c r="HJY921" s="6"/>
      <c r="HJZ921" s="6"/>
      <c r="HKA921" s="6"/>
      <c r="HKB921" s="6"/>
      <c r="HKC921" s="6"/>
      <c r="HKD921" s="6"/>
      <c r="HKE921" s="6"/>
      <c r="HKF921" s="6"/>
      <c r="HKG921" s="6"/>
      <c r="HKH921" s="6"/>
      <c r="HKI921" s="6"/>
      <c r="HKJ921" s="6"/>
      <c r="HKK921" s="6"/>
      <c r="HKL921" s="6"/>
      <c r="HKM921" s="6"/>
      <c r="HKN921" s="6"/>
      <c r="HKO921" s="6"/>
      <c r="HKP921" s="6"/>
      <c r="HKQ921" s="6"/>
      <c r="HKR921" s="6"/>
      <c r="HKS921" s="6"/>
      <c r="HKT921" s="6"/>
      <c r="HKU921" s="6"/>
      <c r="HKV921" s="6"/>
      <c r="HKW921" s="6"/>
      <c r="HKX921" s="6"/>
      <c r="HKY921" s="6"/>
      <c r="HKZ921" s="6"/>
      <c r="HLA921" s="6"/>
      <c r="HLB921" s="6"/>
      <c r="HLC921" s="6"/>
      <c r="HLD921" s="6"/>
      <c r="HLE921" s="6"/>
      <c r="HLF921" s="6"/>
      <c r="HLG921" s="6"/>
      <c r="HLH921" s="6"/>
      <c r="HLI921" s="6"/>
      <c r="HLJ921" s="6"/>
      <c r="HLK921" s="6"/>
      <c r="HLL921" s="6"/>
      <c r="HLM921" s="6"/>
      <c r="HLN921" s="6"/>
      <c r="HLO921" s="6"/>
      <c r="HLP921" s="6"/>
      <c r="HLQ921" s="6"/>
      <c r="HLR921" s="6"/>
      <c r="HLS921" s="6"/>
      <c r="HLT921" s="6"/>
      <c r="HLU921" s="6"/>
      <c r="HLV921" s="6"/>
      <c r="HLW921" s="6"/>
      <c r="HLX921" s="6"/>
      <c r="HLY921" s="6"/>
      <c r="HLZ921" s="6"/>
      <c r="HMA921" s="6"/>
      <c r="HMB921" s="6"/>
      <c r="HMC921" s="6"/>
      <c r="HMD921" s="6"/>
      <c r="HME921" s="6"/>
      <c r="HMF921" s="6"/>
      <c r="HMG921" s="6"/>
      <c r="HMH921" s="6"/>
      <c r="HMI921" s="6"/>
      <c r="HMJ921" s="6"/>
      <c r="HMK921" s="6"/>
      <c r="HML921" s="6"/>
      <c r="HMM921" s="6"/>
      <c r="HMN921" s="6"/>
      <c r="HMO921" s="6"/>
      <c r="HMP921" s="6"/>
      <c r="HMQ921" s="6"/>
      <c r="HMR921" s="6"/>
      <c r="HMS921" s="6"/>
      <c r="HMT921" s="6"/>
      <c r="HMU921" s="6"/>
      <c r="HMV921" s="6"/>
      <c r="HMW921" s="6"/>
      <c r="HMX921" s="6"/>
      <c r="HMY921" s="6"/>
      <c r="HMZ921" s="6"/>
      <c r="HNA921" s="6"/>
      <c r="HNB921" s="6"/>
      <c r="HNC921" s="6"/>
      <c r="HND921" s="6"/>
      <c r="HNE921" s="6"/>
      <c r="HNF921" s="6"/>
      <c r="HNG921" s="6"/>
      <c r="HNH921" s="6"/>
      <c r="HNI921" s="6"/>
      <c r="HNJ921" s="6"/>
      <c r="HNK921" s="6"/>
      <c r="HNL921" s="6"/>
      <c r="HNM921" s="6"/>
      <c r="HNN921" s="6"/>
      <c r="HNO921" s="6"/>
      <c r="HNP921" s="6"/>
      <c r="HNQ921" s="6"/>
      <c r="HNR921" s="6"/>
      <c r="HNS921" s="6"/>
      <c r="HNT921" s="6"/>
      <c r="HNU921" s="6"/>
      <c r="HNV921" s="6"/>
      <c r="HNW921" s="6"/>
      <c r="HNX921" s="6"/>
      <c r="HNY921" s="6"/>
      <c r="HNZ921" s="6"/>
      <c r="HOA921" s="6"/>
      <c r="HOB921" s="6"/>
      <c r="HOC921" s="6"/>
      <c r="HOD921" s="6"/>
      <c r="HOE921" s="6"/>
      <c r="HOF921" s="6"/>
      <c r="HOG921" s="6"/>
      <c r="HOH921" s="6"/>
      <c r="HOI921" s="6"/>
      <c r="HOJ921" s="6"/>
      <c r="HOK921" s="6"/>
      <c r="HOL921" s="6"/>
      <c r="HOM921" s="6"/>
      <c r="HON921" s="6"/>
      <c r="HOO921" s="6"/>
      <c r="HOP921" s="6"/>
      <c r="HOQ921" s="6"/>
      <c r="HOR921" s="6"/>
      <c r="HOS921" s="6"/>
      <c r="HOT921" s="6"/>
      <c r="HOU921" s="6"/>
      <c r="HOV921" s="6"/>
      <c r="HOW921" s="6"/>
      <c r="HOX921" s="6"/>
      <c r="HOY921" s="6"/>
      <c r="HOZ921" s="6"/>
      <c r="HPA921" s="6"/>
      <c r="HPB921" s="6"/>
      <c r="HPC921" s="6"/>
      <c r="HPD921" s="6"/>
      <c r="HPE921" s="6"/>
      <c r="HPF921" s="6"/>
      <c r="HPG921" s="6"/>
      <c r="HPH921" s="6"/>
      <c r="HPI921" s="6"/>
      <c r="HPJ921" s="6"/>
      <c r="HPK921" s="6"/>
      <c r="HPL921" s="6"/>
      <c r="HPM921" s="6"/>
      <c r="HPN921" s="6"/>
      <c r="HPO921" s="6"/>
      <c r="HPP921" s="6"/>
      <c r="HPQ921" s="6"/>
      <c r="HPR921" s="6"/>
      <c r="HPS921" s="6"/>
      <c r="HPT921" s="6"/>
      <c r="HPU921" s="6"/>
      <c r="HPV921" s="6"/>
      <c r="HPW921" s="6"/>
      <c r="HPX921" s="6"/>
      <c r="HPY921" s="6"/>
      <c r="HPZ921" s="6"/>
      <c r="HQA921" s="6"/>
      <c r="HQB921" s="6"/>
      <c r="HQC921" s="6"/>
      <c r="HQD921" s="6"/>
      <c r="HQE921" s="6"/>
      <c r="HQF921" s="6"/>
      <c r="HQG921" s="6"/>
      <c r="HQH921" s="6"/>
      <c r="HQI921" s="6"/>
      <c r="HQJ921" s="6"/>
      <c r="HQK921" s="6"/>
      <c r="HQL921" s="6"/>
      <c r="HQM921" s="6"/>
      <c r="HQN921" s="6"/>
      <c r="HQO921" s="6"/>
      <c r="HQP921" s="6"/>
      <c r="HQQ921" s="6"/>
      <c r="HQR921" s="6"/>
      <c r="HQS921" s="6"/>
      <c r="HQT921" s="6"/>
      <c r="HQU921" s="6"/>
      <c r="HQV921" s="6"/>
      <c r="HQW921" s="6"/>
      <c r="HQX921" s="6"/>
      <c r="HQY921" s="6"/>
      <c r="HQZ921" s="6"/>
      <c r="HRA921" s="6"/>
      <c r="HRB921" s="6"/>
      <c r="HRC921" s="6"/>
      <c r="HRD921" s="6"/>
      <c r="HRE921" s="6"/>
      <c r="HRF921" s="6"/>
      <c r="HRG921" s="6"/>
      <c r="HRH921" s="6"/>
      <c r="HRI921" s="6"/>
      <c r="HRJ921" s="6"/>
      <c r="HRK921" s="6"/>
      <c r="HRL921" s="6"/>
      <c r="HRM921" s="6"/>
      <c r="HRN921" s="6"/>
      <c r="HRO921" s="6"/>
      <c r="HRP921" s="6"/>
      <c r="HRQ921" s="6"/>
      <c r="HRR921" s="6"/>
      <c r="HRS921" s="6"/>
      <c r="HRT921" s="6"/>
      <c r="HRU921" s="6"/>
      <c r="HRV921" s="6"/>
      <c r="HRW921" s="6"/>
      <c r="HRX921" s="6"/>
      <c r="HRY921" s="6"/>
      <c r="HRZ921" s="6"/>
      <c r="HSA921" s="6"/>
      <c r="HSB921" s="6"/>
      <c r="HSC921" s="6"/>
      <c r="HSD921" s="6"/>
      <c r="HSE921" s="6"/>
      <c r="HSF921" s="6"/>
      <c r="HSG921" s="6"/>
      <c r="HSH921" s="6"/>
      <c r="HSI921" s="6"/>
      <c r="HSJ921" s="6"/>
      <c r="HSK921" s="6"/>
      <c r="HSL921" s="6"/>
      <c r="HSM921" s="6"/>
      <c r="HSN921" s="6"/>
      <c r="HSO921" s="6"/>
      <c r="HSP921" s="6"/>
      <c r="HSQ921" s="6"/>
      <c r="HSR921" s="6"/>
      <c r="HSS921" s="6"/>
      <c r="HST921" s="6"/>
      <c r="HSU921" s="6"/>
      <c r="HSV921" s="6"/>
      <c r="HSW921" s="6"/>
      <c r="HSX921" s="6"/>
      <c r="HSY921" s="6"/>
      <c r="HSZ921" s="6"/>
      <c r="HTA921" s="6"/>
      <c r="HTB921" s="6"/>
      <c r="HTC921" s="6"/>
      <c r="HTD921" s="6"/>
      <c r="HTE921" s="6"/>
      <c r="HTF921" s="6"/>
      <c r="HTG921" s="6"/>
      <c r="HTH921" s="6"/>
      <c r="HTI921" s="6"/>
      <c r="HTJ921" s="6"/>
      <c r="HTK921" s="6"/>
      <c r="HTL921" s="6"/>
      <c r="HTM921" s="6"/>
      <c r="HTN921" s="6"/>
      <c r="HTO921" s="6"/>
      <c r="HTP921" s="6"/>
      <c r="HTQ921" s="6"/>
      <c r="HTR921" s="6"/>
      <c r="HTS921" s="6"/>
      <c r="HTT921" s="6"/>
      <c r="HTU921" s="6"/>
      <c r="HTV921" s="6"/>
      <c r="HTW921" s="6"/>
      <c r="HTX921" s="6"/>
      <c r="HTY921" s="6"/>
      <c r="HTZ921" s="6"/>
      <c r="HUA921" s="6"/>
      <c r="HUB921" s="6"/>
      <c r="HUC921" s="6"/>
      <c r="HUD921" s="6"/>
      <c r="HUE921" s="6"/>
      <c r="HUF921" s="6"/>
      <c r="HUG921" s="6"/>
      <c r="HUH921" s="6"/>
      <c r="HUI921" s="6"/>
      <c r="HUJ921" s="6"/>
      <c r="HUK921" s="6"/>
      <c r="HUL921" s="6"/>
      <c r="HUM921" s="6"/>
      <c r="HUN921" s="6"/>
      <c r="HUO921" s="6"/>
      <c r="HUP921" s="6"/>
      <c r="HUQ921" s="6"/>
      <c r="HUR921" s="6"/>
      <c r="HUS921" s="6"/>
      <c r="HUT921" s="6"/>
      <c r="HUU921" s="6"/>
      <c r="HUV921" s="6"/>
      <c r="HUW921" s="6"/>
      <c r="HUX921" s="6"/>
      <c r="HUY921" s="6"/>
      <c r="HUZ921" s="6"/>
      <c r="HVA921" s="6"/>
      <c r="HVB921" s="6"/>
      <c r="HVC921" s="6"/>
      <c r="HVD921" s="6"/>
      <c r="HVE921" s="6"/>
      <c r="HVF921" s="6"/>
      <c r="HVG921" s="6"/>
      <c r="HVH921" s="6"/>
      <c r="HVI921" s="6"/>
      <c r="HVJ921" s="6"/>
      <c r="HVK921" s="6"/>
      <c r="HVL921" s="6"/>
      <c r="HVM921" s="6"/>
      <c r="HVN921" s="6"/>
      <c r="HVO921" s="6"/>
      <c r="HVP921" s="6"/>
      <c r="HVQ921" s="6"/>
      <c r="HVR921" s="6"/>
      <c r="HVS921" s="6"/>
      <c r="HVT921" s="6"/>
      <c r="HVU921" s="6"/>
      <c r="HVV921" s="6"/>
      <c r="HVW921" s="6"/>
      <c r="HVX921" s="6"/>
      <c r="HVY921" s="6"/>
      <c r="HVZ921" s="6"/>
      <c r="HWA921" s="6"/>
      <c r="HWB921" s="6"/>
      <c r="HWC921" s="6"/>
      <c r="HWD921" s="6"/>
      <c r="HWE921" s="6"/>
      <c r="HWF921" s="6"/>
      <c r="HWG921" s="6"/>
      <c r="HWH921" s="6"/>
      <c r="HWI921" s="6"/>
      <c r="HWJ921" s="6"/>
      <c r="HWK921" s="6"/>
      <c r="HWL921" s="6"/>
      <c r="HWM921" s="6"/>
      <c r="HWN921" s="6"/>
      <c r="HWO921" s="6"/>
      <c r="HWP921" s="6"/>
      <c r="HWQ921" s="6"/>
      <c r="HWR921" s="6"/>
      <c r="HWS921" s="6"/>
      <c r="HWT921" s="6"/>
      <c r="HWU921" s="6"/>
      <c r="HWV921" s="6"/>
      <c r="HWW921" s="6"/>
      <c r="HWX921" s="6"/>
      <c r="HWY921" s="6"/>
      <c r="HWZ921" s="6"/>
      <c r="HXA921" s="6"/>
      <c r="HXB921" s="6"/>
      <c r="HXC921" s="6"/>
      <c r="HXD921" s="6"/>
      <c r="HXE921" s="6"/>
      <c r="HXF921" s="6"/>
      <c r="HXG921" s="6"/>
      <c r="HXH921" s="6"/>
      <c r="HXI921" s="6"/>
      <c r="HXJ921" s="6"/>
      <c r="HXK921" s="6"/>
      <c r="HXL921" s="6"/>
      <c r="HXM921" s="6"/>
      <c r="HXN921" s="6"/>
      <c r="HXO921" s="6"/>
      <c r="HXP921" s="6"/>
      <c r="HXQ921" s="6"/>
      <c r="HXR921" s="6"/>
      <c r="HXS921" s="6"/>
      <c r="HXT921" s="6"/>
      <c r="HXU921" s="6"/>
      <c r="HXV921" s="6"/>
      <c r="HXW921" s="6"/>
      <c r="HXX921" s="6"/>
      <c r="HXY921" s="6"/>
      <c r="HXZ921" s="6"/>
      <c r="HYA921" s="6"/>
      <c r="HYB921" s="6"/>
      <c r="HYC921" s="6"/>
      <c r="HYD921" s="6"/>
      <c r="HYE921" s="6"/>
      <c r="HYF921" s="6"/>
      <c r="HYG921" s="6"/>
      <c r="HYH921" s="6"/>
      <c r="HYI921" s="6"/>
      <c r="HYJ921" s="6"/>
      <c r="HYK921" s="6"/>
      <c r="HYL921" s="6"/>
      <c r="HYM921" s="6"/>
      <c r="HYN921" s="6"/>
      <c r="HYO921" s="6"/>
      <c r="HYP921" s="6"/>
      <c r="HYQ921" s="6"/>
      <c r="HYR921" s="6"/>
      <c r="HYS921" s="6"/>
      <c r="HYT921" s="6"/>
      <c r="HYU921" s="6"/>
      <c r="HYV921" s="6"/>
      <c r="HYW921" s="6"/>
      <c r="HYX921" s="6"/>
      <c r="HYY921" s="6"/>
      <c r="HYZ921" s="6"/>
      <c r="HZA921" s="6"/>
      <c r="HZB921" s="6"/>
      <c r="HZC921" s="6"/>
      <c r="HZD921" s="6"/>
      <c r="HZE921" s="6"/>
      <c r="HZF921" s="6"/>
      <c r="HZG921" s="6"/>
      <c r="HZH921" s="6"/>
      <c r="HZI921" s="6"/>
      <c r="HZJ921" s="6"/>
      <c r="HZK921" s="6"/>
      <c r="HZL921" s="6"/>
      <c r="HZM921" s="6"/>
      <c r="HZN921" s="6"/>
      <c r="HZO921" s="6"/>
      <c r="HZP921" s="6"/>
      <c r="HZQ921" s="6"/>
      <c r="HZR921" s="6"/>
      <c r="HZS921" s="6"/>
      <c r="HZT921" s="6"/>
      <c r="HZU921" s="6"/>
      <c r="HZV921" s="6"/>
      <c r="HZW921" s="6"/>
      <c r="HZX921" s="6"/>
      <c r="HZY921" s="6"/>
      <c r="HZZ921" s="6"/>
      <c r="IAA921" s="6"/>
      <c r="IAB921" s="6"/>
      <c r="IAC921" s="6"/>
      <c r="IAD921" s="6"/>
      <c r="IAE921" s="6"/>
      <c r="IAF921" s="6"/>
      <c r="IAG921" s="6"/>
      <c r="IAH921" s="6"/>
      <c r="IAI921" s="6"/>
      <c r="IAJ921" s="6"/>
      <c r="IAK921" s="6"/>
      <c r="IAL921" s="6"/>
      <c r="IAM921" s="6"/>
      <c r="IAN921" s="6"/>
      <c r="IAO921" s="6"/>
      <c r="IAP921" s="6"/>
      <c r="IAQ921" s="6"/>
      <c r="IAR921" s="6"/>
      <c r="IAS921" s="6"/>
      <c r="IAT921" s="6"/>
      <c r="IAU921" s="6"/>
      <c r="IAV921" s="6"/>
      <c r="IAW921" s="6"/>
      <c r="IAX921" s="6"/>
      <c r="IAY921" s="6"/>
      <c r="IAZ921" s="6"/>
      <c r="IBA921" s="6"/>
      <c r="IBB921" s="6"/>
      <c r="IBC921" s="6"/>
      <c r="IBD921" s="6"/>
      <c r="IBE921" s="6"/>
      <c r="IBF921" s="6"/>
      <c r="IBG921" s="6"/>
      <c r="IBH921" s="6"/>
      <c r="IBI921" s="6"/>
      <c r="IBJ921" s="6"/>
      <c r="IBK921" s="6"/>
      <c r="IBL921" s="6"/>
      <c r="IBM921" s="6"/>
      <c r="IBN921" s="6"/>
      <c r="IBO921" s="6"/>
      <c r="IBP921" s="6"/>
      <c r="IBQ921" s="6"/>
      <c r="IBR921" s="6"/>
      <c r="IBS921" s="6"/>
      <c r="IBT921" s="6"/>
      <c r="IBU921" s="6"/>
      <c r="IBV921" s="6"/>
      <c r="IBW921" s="6"/>
      <c r="IBX921" s="6"/>
      <c r="IBY921" s="6"/>
      <c r="IBZ921" s="6"/>
      <c r="ICA921" s="6"/>
      <c r="ICB921" s="6"/>
      <c r="ICC921" s="6"/>
      <c r="ICD921" s="6"/>
      <c r="ICE921" s="6"/>
      <c r="ICF921" s="6"/>
      <c r="ICG921" s="6"/>
      <c r="ICH921" s="6"/>
      <c r="ICI921" s="6"/>
      <c r="ICJ921" s="6"/>
      <c r="ICK921" s="6"/>
      <c r="ICL921" s="6"/>
      <c r="ICM921" s="6"/>
      <c r="ICN921" s="6"/>
      <c r="ICO921" s="6"/>
      <c r="ICP921" s="6"/>
      <c r="ICQ921" s="6"/>
      <c r="ICR921" s="6"/>
      <c r="ICS921" s="6"/>
      <c r="ICT921" s="6"/>
      <c r="ICU921" s="6"/>
      <c r="ICV921" s="6"/>
      <c r="ICW921" s="6"/>
      <c r="ICX921" s="6"/>
      <c r="ICY921" s="6"/>
      <c r="ICZ921" s="6"/>
      <c r="IDA921" s="6"/>
      <c r="IDB921" s="6"/>
      <c r="IDC921" s="6"/>
      <c r="IDD921" s="6"/>
      <c r="IDE921" s="6"/>
      <c r="IDF921" s="6"/>
      <c r="IDG921" s="6"/>
      <c r="IDH921" s="6"/>
      <c r="IDI921" s="6"/>
      <c r="IDJ921" s="6"/>
      <c r="IDK921" s="6"/>
      <c r="IDL921" s="6"/>
      <c r="IDM921" s="6"/>
      <c r="IDN921" s="6"/>
      <c r="IDO921" s="6"/>
      <c r="IDP921" s="6"/>
      <c r="IDQ921" s="6"/>
      <c r="IDR921" s="6"/>
      <c r="IDS921" s="6"/>
      <c r="IDT921" s="6"/>
      <c r="IDU921" s="6"/>
      <c r="IDV921" s="6"/>
      <c r="IDW921" s="6"/>
      <c r="IDX921" s="6"/>
      <c r="IDY921" s="6"/>
      <c r="IDZ921" s="6"/>
      <c r="IEA921" s="6"/>
      <c r="IEB921" s="6"/>
      <c r="IEC921" s="6"/>
      <c r="IED921" s="6"/>
      <c r="IEE921" s="6"/>
      <c r="IEF921" s="6"/>
      <c r="IEG921" s="6"/>
      <c r="IEH921" s="6"/>
      <c r="IEI921" s="6"/>
      <c r="IEJ921" s="6"/>
      <c r="IEK921" s="6"/>
      <c r="IEL921" s="6"/>
      <c r="IEM921" s="6"/>
      <c r="IEN921" s="6"/>
      <c r="IEO921" s="6"/>
      <c r="IEP921" s="6"/>
      <c r="IEQ921" s="6"/>
      <c r="IER921" s="6"/>
      <c r="IES921" s="6"/>
      <c r="IET921" s="6"/>
      <c r="IEU921" s="6"/>
      <c r="IEV921" s="6"/>
      <c r="IEW921" s="6"/>
      <c r="IEX921" s="6"/>
      <c r="IEY921" s="6"/>
      <c r="IEZ921" s="6"/>
      <c r="IFA921" s="6"/>
      <c r="IFB921" s="6"/>
      <c r="IFC921" s="6"/>
      <c r="IFD921" s="6"/>
      <c r="IFE921" s="6"/>
      <c r="IFF921" s="6"/>
      <c r="IFG921" s="6"/>
      <c r="IFH921" s="6"/>
      <c r="IFI921" s="6"/>
      <c r="IFJ921" s="6"/>
      <c r="IFK921" s="6"/>
      <c r="IFL921" s="6"/>
      <c r="IFM921" s="6"/>
      <c r="IFN921" s="6"/>
      <c r="IFO921" s="6"/>
      <c r="IFP921" s="6"/>
      <c r="IFQ921" s="6"/>
      <c r="IFR921" s="6"/>
      <c r="IFS921" s="6"/>
      <c r="IFT921" s="6"/>
      <c r="IFU921" s="6"/>
      <c r="IFV921" s="6"/>
      <c r="IFW921" s="6"/>
      <c r="IFX921" s="6"/>
      <c r="IFY921" s="6"/>
      <c r="IFZ921" s="6"/>
      <c r="IGA921" s="6"/>
      <c r="IGB921" s="6"/>
      <c r="IGC921" s="6"/>
      <c r="IGD921" s="6"/>
      <c r="IGE921" s="6"/>
      <c r="IGF921" s="6"/>
      <c r="IGG921" s="6"/>
      <c r="IGH921" s="6"/>
      <c r="IGI921" s="6"/>
      <c r="IGJ921" s="6"/>
      <c r="IGK921" s="6"/>
      <c r="IGL921" s="6"/>
      <c r="IGM921" s="6"/>
      <c r="IGN921" s="6"/>
      <c r="IGO921" s="6"/>
      <c r="IGP921" s="6"/>
      <c r="IGQ921" s="6"/>
      <c r="IGR921" s="6"/>
      <c r="IGS921" s="6"/>
      <c r="IGT921" s="6"/>
      <c r="IGU921" s="6"/>
      <c r="IGV921" s="6"/>
      <c r="IGW921" s="6"/>
      <c r="IGX921" s="6"/>
      <c r="IGY921" s="6"/>
      <c r="IGZ921" s="6"/>
      <c r="IHA921" s="6"/>
      <c r="IHB921" s="6"/>
      <c r="IHC921" s="6"/>
      <c r="IHD921" s="6"/>
      <c r="IHE921" s="6"/>
      <c r="IHF921" s="6"/>
      <c r="IHG921" s="6"/>
      <c r="IHH921" s="6"/>
      <c r="IHI921" s="6"/>
      <c r="IHJ921" s="6"/>
      <c r="IHK921" s="6"/>
      <c r="IHL921" s="6"/>
      <c r="IHM921" s="6"/>
      <c r="IHN921" s="6"/>
      <c r="IHO921" s="6"/>
      <c r="IHP921" s="6"/>
      <c r="IHQ921" s="6"/>
      <c r="IHR921" s="6"/>
      <c r="IHS921" s="6"/>
      <c r="IHT921" s="6"/>
      <c r="IHU921" s="6"/>
      <c r="IHV921" s="6"/>
      <c r="IHW921" s="6"/>
      <c r="IHX921" s="6"/>
      <c r="IHY921" s="6"/>
      <c r="IHZ921" s="6"/>
      <c r="IIA921" s="6"/>
      <c r="IIB921" s="6"/>
      <c r="IIC921" s="6"/>
      <c r="IID921" s="6"/>
      <c r="IIE921" s="6"/>
      <c r="IIF921" s="6"/>
      <c r="IIG921" s="6"/>
      <c r="IIH921" s="6"/>
      <c r="III921" s="6"/>
      <c r="IIJ921" s="6"/>
      <c r="IIK921" s="6"/>
      <c r="IIL921" s="6"/>
      <c r="IIM921" s="6"/>
      <c r="IIN921" s="6"/>
      <c r="IIO921" s="6"/>
      <c r="IIP921" s="6"/>
      <c r="IIQ921" s="6"/>
      <c r="IIR921" s="6"/>
      <c r="IIS921" s="6"/>
      <c r="IIT921" s="6"/>
      <c r="IIU921" s="6"/>
      <c r="IIV921" s="6"/>
      <c r="IIW921" s="6"/>
      <c r="IIX921" s="6"/>
      <c r="IIY921" s="6"/>
      <c r="IIZ921" s="6"/>
      <c r="IJA921" s="6"/>
      <c r="IJB921" s="6"/>
      <c r="IJC921" s="6"/>
      <c r="IJD921" s="6"/>
      <c r="IJE921" s="6"/>
      <c r="IJF921" s="6"/>
      <c r="IJG921" s="6"/>
      <c r="IJH921" s="6"/>
      <c r="IJI921" s="6"/>
      <c r="IJJ921" s="6"/>
      <c r="IJK921" s="6"/>
      <c r="IJL921" s="6"/>
      <c r="IJM921" s="6"/>
      <c r="IJN921" s="6"/>
      <c r="IJO921" s="6"/>
      <c r="IJP921" s="6"/>
      <c r="IJQ921" s="6"/>
      <c r="IJR921" s="6"/>
      <c r="IJS921" s="6"/>
      <c r="IJT921" s="6"/>
      <c r="IJU921" s="6"/>
      <c r="IJV921" s="6"/>
      <c r="IJW921" s="6"/>
      <c r="IJX921" s="6"/>
      <c r="IJY921" s="6"/>
      <c r="IJZ921" s="6"/>
      <c r="IKA921" s="6"/>
      <c r="IKB921" s="6"/>
      <c r="IKC921" s="6"/>
      <c r="IKD921" s="6"/>
      <c r="IKE921" s="6"/>
      <c r="IKF921" s="6"/>
      <c r="IKG921" s="6"/>
      <c r="IKH921" s="6"/>
      <c r="IKI921" s="6"/>
      <c r="IKJ921" s="6"/>
      <c r="IKK921" s="6"/>
      <c r="IKL921" s="6"/>
      <c r="IKM921" s="6"/>
      <c r="IKN921" s="6"/>
      <c r="IKO921" s="6"/>
      <c r="IKP921" s="6"/>
      <c r="IKQ921" s="6"/>
      <c r="IKR921" s="6"/>
      <c r="IKS921" s="6"/>
      <c r="IKT921" s="6"/>
      <c r="IKU921" s="6"/>
      <c r="IKV921" s="6"/>
      <c r="IKW921" s="6"/>
      <c r="IKX921" s="6"/>
      <c r="IKY921" s="6"/>
      <c r="IKZ921" s="6"/>
      <c r="ILA921" s="6"/>
      <c r="ILB921" s="6"/>
      <c r="ILC921" s="6"/>
      <c r="ILD921" s="6"/>
      <c r="ILE921" s="6"/>
      <c r="ILF921" s="6"/>
      <c r="ILG921" s="6"/>
      <c r="ILH921" s="6"/>
      <c r="ILI921" s="6"/>
      <c r="ILJ921" s="6"/>
      <c r="ILK921" s="6"/>
      <c r="ILL921" s="6"/>
      <c r="ILM921" s="6"/>
      <c r="ILN921" s="6"/>
      <c r="ILO921" s="6"/>
      <c r="ILP921" s="6"/>
      <c r="ILQ921" s="6"/>
      <c r="ILR921" s="6"/>
      <c r="ILS921" s="6"/>
      <c r="ILT921" s="6"/>
      <c r="ILU921" s="6"/>
      <c r="ILV921" s="6"/>
      <c r="ILW921" s="6"/>
      <c r="ILX921" s="6"/>
      <c r="ILY921" s="6"/>
      <c r="ILZ921" s="6"/>
      <c r="IMA921" s="6"/>
      <c r="IMB921" s="6"/>
      <c r="IMC921" s="6"/>
      <c r="IMD921" s="6"/>
      <c r="IME921" s="6"/>
      <c r="IMF921" s="6"/>
      <c r="IMG921" s="6"/>
      <c r="IMH921" s="6"/>
      <c r="IMI921" s="6"/>
      <c r="IMJ921" s="6"/>
      <c r="IMK921" s="6"/>
      <c r="IML921" s="6"/>
      <c r="IMM921" s="6"/>
      <c r="IMN921" s="6"/>
      <c r="IMO921" s="6"/>
      <c r="IMP921" s="6"/>
      <c r="IMQ921" s="6"/>
      <c r="IMR921" s="6"/>
      <c r="IMS921" s="6"/>
      <c r="IMT921" s="6"/>
      <c r="IMU921" s="6"/>
      <c r="IMV921" s="6"/>
      <c r="IMW921" s="6"/>
      <c r="IMX921" s="6"/>
      <c r="IMY921" s="6"/>
      <c r="IMZ921" s="6"/>
      <c r="INA921" s="6"/>
      <c r="INB921" s="6"/>
      <c r="INC921" s="6"/>
      <c r="IND921" s="6"/>
      <c r="INE921" s="6"/>
      <c r="INF921" s="6"/>
      <c r="ING921" s="6"/>
      <c r="INH921" s="6"/>
      <c r="INI921" s="6"/>
      <c r="INJ921" s="6"/>
      <c r="INK921" s="6"/>
      <c r="INL921" s="6"/>
      <c r="INM921" s="6"/>
      <c r="INN921" s="6"/>
      <c r="INO921" s="6"/>
      <c r="INP921" s="6"/>
      <c r="INQ921" s="6"/>
      <c r="INR921" s="6"/>
      <c r="INS921" s="6"/>
      <c r="INT921" s="6"/>
      <c r="INU921" s="6"/>
      <c r="INV921" s="6"/>
      <c r="INW921" s="6"/>
      <c r="INX921" s="6"/>
      <c r="INY921" s="6"/>
      <c r="INZ921" s="6"/>
      <c r="IOA921" s="6"/>
      <c r="IOB921" s="6"/>
      <c r="IOC921" s="6"/>
      <c r="IOD921" s="6"/>
      <c r="IOE921" s="6"/>
      <c r="IOF921" s="6"/>
      <c r="IOG921" s="6"/>
      <c r="IOH921" s="6"/>
      <c r="IOI921" s="6"/>
      <c r="IOJ921" s="6"/>
      <c r="IOK921" s="6"/>
      <c r="IOL921" s="6"/>
      <c r="IOM921" s="6"/>
      <c r="ION921" s="6"/>
      <c r="IOO921" s="6"/>
      <c r="IOP921" s="6"/>
      <c r="IOQ921" s="6"/>
      <c r="IOR921" s="6"/>
      <c r="IOS921" s="6"/>
      <c r="IOT921" s="6"/>
      <c r="IOU921" s="6"/>
      <c r="IOV921" s="6"/>
      <c r="IOW921" s="6"/>
      <c r="IOX921" s="6"/>
      <c r="IOY921" s="6"/>
      <c r="IOZ921" s="6"/>
      <c r="IPA921" s="6"/>
      <c r="IPB921" s="6"/>
      <c r="IPC921" s="6"/>
      <c r="IPD921" s="6"/>
      <c r="IPE921" s="6"/>
      <c r="IPF921" s="6"/>
      <c r="IPG921" s="6"/>
      <c r="IPH921" s="6"/>
      <c r="IPI921" s="6"/>
      <c r="IPJ921" s="6"/>
      <c r="IPK921" s="6"/>
      <c r="IPL921" s="6"/>
      <c r="IPM921" s="6"/>
      <c r="IPN921" s="6"/>
      <c r="IPO921" s="6"/>
      <c r="IPP921" s="6"/>
      <c r="IPQ921" s="6"/>
      <c r="IPR921" s="6"/>
      <c r="IPS921" s="6"/>
      <c r="IPT921" s="6"/>
      <c r="IPU921" s="6"/>
      <c r="IPV921" s="6"/>
      <c r="IPW921" s="6"/>
      <c r="IPX921" s="6"/>
      <c r="IPY921" s="6"/>
      <c r="IPZ921" s="6"/>
      <c r="IQA921" s="6"/>
      <c r="IQB921" s="6"/>
      <c r="IQC921" s="6"/>
      <c r="IQD921" s="6"/>
      <c r="IQE921" s="6"/>
      <c r="IQF921" s="6"/>
      <c r="IQG921" s="6"/>
      <c r="IQH921" s="6"/>
      <c r="IQI921" s="6"/>
      <c r="IQJ921" s="6"/>
      <c r="IQK921" s="6"/>
      <c r="IQL921" s="6"/>
      <c r="IQM921" s="6"/>
      <c r="IQN921" s="6"/>
      <c r="IQO921" s="6"/>
      <c r="IQP921" s="6"/>
      <c r="IQQ921" s="6"/>
      <c r="IQR921" s="6"/>
      <c r="IQS921" s="6"/>
      <c r="IQT921" s="6"/>
      <c r="IQU921" s="6"/>
      <c r="IQV921" s="6"/>
      <c r="IQW921" s="6"/>
      <c r="IQX921" s="6"/>
      <c r="IQY921" s="6"/>
      <c r="IQZ921" s="6"/>
      <c r="IRA921" s="6"/>
      <c r="IRB921" s="6"/>
      <c r="IRC921" s="6"/>
      <c r="IRD921" s="6"/>
      <c r="IRE921" s="6"/>
      <c r="IRF921" s="6"/>
      <c r="IRG921" s="6"/>
      <c r="IRH921" s="6"/>
      <c r="IRI921" s="6"/>
      <c r="IRJ921" s="6"/>
      <c r="IRK921" s="6"/>
      <c r="IRL921" s="6"/>
      <c r="IRM921" s="6"/>
      <c r="IRN921" s="6"/>
      <c r="IRO921" s="6"/>
      <c r="IRP921" s="6"/>
      <c r="IRQ921" s="6"/>
      <c r="IRR921" s="6"/>
      <c r="IRS921" s="6"/>
      <c r="IRT921" s="6"/>
      <c r="IRU921" s="6"/>
      <c r="IRV921" s="6"/>
      <c r="IRW921" s="6"/>
      <c r="IRX921" s="6"/>
      <c r="IRY921" s="6"/>
      <c r="IRZ921" s="6"/>
      <c r="ISA921" s="6"/>
      <c r="ISB921" s="6"/>
      <c r="ISC921" s="6"/>
      <c r="ISD921" s="6"/>
      <c r="ISE921" s="6"/>
      <c r="ISF921" s="6"/>
      <c r="ISG921" s="6"/>
      <c r="ISH921" s="6"/>
      <c r="ISI921" s="6"/>
      <c r="ISJ921" s="6"/>
      <c r="ISK921" s="6"/>
      <c r="ISL921" s="6"/>
      <c r="ISM921" s="6"/>
      <c r="ISN921" s="6"/>
      <c r="ISO921" s="6"/>
      <c r="ISP921" s="6"/>
      <c r="ISQ921" s="6"/>
      <c r="ISR921" s="6"/>
      <c r="ISS921" s="6"/>
      <c r="IST921" s="6"/>
      <c r="ISU921" s="6"/>
      <c r="ISV921" s="6"/>
      <c r="ISW921" s="6"/>
      <c r="ISX921" s="6"/>
      <c r="ISY921" s="6"/>
      <c r="ISZ921" s="6"/>
      <c r="ITA921" s="6"/>
      <c r="ITB921" s="6"/>
      <c r="ITC921" s="6"/>
      <c r="ITD921" s="6"/>
      <c r="ITE921" s="6"/>
      <c r="ITF921" s="6"/>
      <c r="ITG921" s="6"/>
      <c r="ITH921" s="6"/>
      <c r="ITI921" s="6"/>
      <c r="ITJ921" s="6"/>
      <c r="ITK921" s="6"/>
      <c r="ITL921" s="6"/>
      <c r="ITM921" s="6"/>
      <c r="ITN921" s="6"/>
      <c r="ITO921" s="6"/>
      <c r="ITP921" s="6"/>
      <c r="ITQ921" s="6"/>
      <c r="ITR921" s="6"/>
      <c r="ITS921" s="6"/>
      <c r="ITT921" s="6"/>
      <c r="ITU921" s="6"/>
      <c r="ITV921" s="6"/>
      <c r="ITW921" s="6"/>
      <c r="ITX921" s="6"/>
      <c r="ITY921" s="6"/>
      <c r="ITZ921" s="6"/>
      <c r="IUA921" s="6"/>
      <c r="IUB921" s="6"/>
      <c r="IUC921" s="6"/>
      <c r="IUD921" s="6"/>
      <c r="IUE921" s="6"/>
      <c r="IUF921" s="6"/>
      <c r="IUG921" s="6"/>
      <c r="IUH921" s="6"/>
      <c r="IUI921" s="6"/>
      <c r="IUJ921" s="6"/>
      <c r="IUK921" s="6"/>
      <c r="IUL921" s="6"/>
      <c r="IUM921" s="6"/>
      <c r="IUN921" s="6"/>
      <c r="IUO921" s="6"/>
      <c r="IUP921" s="6"/>
      <c r="IUQ921" s="6"/>
      <c r="IUR921" s="6"/>
      <c r="IUS921" s="6"/>
      <c r="IUT921" s="6"/>
      <c r="IUU921" s="6"/>
      <c r="IUV921" s="6"/>
      <c r="IUW921" s="6"/>
      <c r="IUX921" s="6"/>
      <c r="IUY921" s="6"/>
      <c r="IUZ921" s="6"/>
      <c r="IVA921" s="6"/>
      <c r="IVB921" s="6"/>
      <c r="IVC921" s="6"/>
      <c r="IVD921" s="6"/>
      <c r="IVE921" s="6"/>
      <c r="IVF921" s="6"/>
      <c r="IVG921" s="6"/>
      <c r="IVH921" s="6"/>
      <c r="IVI921" s="6"/>
      <c r="IVJ921" s="6"/>
      <c r="IVK921" s="6"/>
      <c r="IVL921" s="6"/>
      <c r="IVM921" s="6"/>
      <c r="IVN921" s="6"/>
      <c r="IVO921" s="6"/>
      <c r="IVP921" s="6"/>
      <c r="IVQ921" s="6"/>
      <c r="IVR921" s="6"/>
      <c r="IVS921" s="6"/>
      <c r="IVT921" s="6"/>
      <c r="IVU921" s="6"/>
      <c r="IVV921" s="6"/>
      <c r="IVW921" s="6"/>
      <c r="IVX921" s="6"/>
      <c r="IVY921" s="6"/>
      <c r="IVZ921" s="6"/>
      <c r="IWA921" s="6"/>
      <c r="IWB921" s="6"/>
      <c r="IWC921" s="6"/>
      <c r="IWD921" s="6"/>
      <c r="IWE921" s="6"/>
      <c r="IWF921" s="6"/>
      <c r="IWG921" s="6"/>
      <c r="IWH921" s="6"/>
      <c r="IWI921" s="6"/>
      <c r="IWJ921" s="6"/>
      <c r="IWK921" s="6"/>
      <c r="IWL921" s="6"/>
      <c r="IWM921" s="6"/>
      <c r="IWN921" s="6"/>
      <c r="IWO921" s="6"/>
      <c r="IWP921" s="6"/>
      <c r="IWQ921" s="6"/>
      <c r="IWR921" s="6"/>
      <c r="IWS921" s="6"/>
      <c r="IWT921" s="6"/>
      <c r="IWU921" s="6"/>
      <c r="IWV921" s="6"/>
      <c r="IWW921" s="6"/>
      <c r="IWX921" s="6"/>
      <c r="IWY921" s="6"/>
      <c r="IWZ921" s="6"/>
      <c r="IXA921" s="6"/>
      <c r="IXB921" s="6"/>
      <c r="IXC921" s="6"/>
      <c r="IXD921" s="6"/>
      <c r="IXE921" s="6"/>
      <c r="IXF921" s="6"/>
      <c r="IXG921" s="6"/>
      <c r="IXH921" s="6"/>
      <c r="IXI921" s="6"/>
      <c r="IXJ921" s="6"/>
      <c r="IXK921" s="6"/>
      <c r="IXL921" s="6"/>
      <c r="IXM921" s="6"/>
      <c r="IXN921" s="6"/>
      <c r="IXO921" s="6"/>
      <c r="IXP921" s="6"/>
      <c r="IXQ921" s="6"/>
      <c r="IXR921" s="6"/>
      <c r="IXS921" s="6"/>
      <c r="IXT921" s="6"/>
      <c r="IXU921" s="6"/>
      <c r="IXV921" s="6"/>
      <c r="IXW921" s="6"/>
      <c r="IXX921" s="6"/>
      <c r="IXY921" s="6"/>
      <c r="IXZ921" s="6"/>
      <c r="IYA921" s="6"/>
      <c r="IYB921" s="6"/>
      <c r="IYC921" s="6"/>
      <c r="IYD921" s="6"/>
      <c r="IYE921" s="6"/>
      <c r="IYF921" s="6"/>
      <c r="IYG921" s="6"/>
      <c r="IYH921" s="6"/>
      <c r="IYI921" s="6"/>
      <c r="IYJ921" s="6"/>
      <c r="IYK921" s="6"/>
      <c r="IYL921" s="6"/>
      <c r="IYM921" s="6"/>
      <c r="IYN921" s="6"/>
      <c r="IYO921" s="6"/>
      <c r="IYP921" s="6"/>
      <c r="IYQ921" s="6"/>
      <c r="IYR921" s="6"/>
      <c r="IYS921" s="6"/>
      <c r="IYT921" s="6"/>
      <c r="IYU921" s="6"/>
      <c r="IYV921" s="6"/>
      <c r="IYW921" s="6"/>
      <c r="IYX921" s="6"/>
      <c r="IYY921" s="6"/>
      <c r="IYZ921" s="6"/>
      <c r="IZA921" s="6"/>
      <c r="IZB921" s="6"/>
      <c r="IZC921" s="6"/>
      <c r="IZD921" s="6"/>
      <c r="IZE921" s="6"/>
      <c r="IZF921" s="6"/>
      <c r="IZG921" s="6"/>
      <c r="IZH921" s="6"/>
      <c r="IZI921" s="6"/>
      <c r="IZJ921" s="6"/>
      <c r="IZK921" s="6"/>
      <c r="IZL921" s="6"/>
      <c r="IZM921" s="6"/>
      <c r="IZN921" s="6"/>
      <c r="IZO921" s="6"/>
      <c r="IZP921" s="6"/>
      <c r="IZQ921" s="6"/>
      <c r="IZR921" s="6"/>
      <c r="IZS921" s="6"/>
      <c r="IZT921" s="6"/>
      <c r="IZU921" s="6"/>
      <c r="IZV921" s="6"/>
      <c r="IZW921" s="6"/>
      <c r="IZX921" s="6"/>
      <c r="IZY921" s="6"/>
      <c r="IZZ921" s="6"/>
      <c r="JAA921" s="6"/>
      <c r="JAB921" s="6"/>
      <c r="JAC921" s="6"/>
      <c r="JAD921" s="6"/>
      <c r="JAE921" s="6"/>
      <c r="JAF921" s="6"/>
      <c r="JAG921" s="6"/>
      <c r="JAH921" s="6"/>
      <c r="JAI921" s="6"/>
      <c r="JAJ921" s="6"/>
      <c r="JAK921" s="6"/>
      <c r="JAL921" s="6"/>
      <c r="JAM921" s="6"/>
      <c r="JAN921" s="6"/>
      <c r="JAO921" s="6"/>
      <c r="JAP921" s="6"/>
      <c r="JAQ921" s="6"/>
      <c r="JAR921" s="6"/>
      <c r="JAS921" s="6"/>
      <c r="JAT921" s="6"/>
      <c r="JAU921" s="6"/>
      <c r="JAV921" s="6"/>
      <c r="JAW921" s="6"/>
      <c r="JAX921" s="6"/>
      <c r="JAY921" s="6"/>
      <c r="JAZ921" s="6"/>
      <c r="JBA921" s="6"/>
      <c r="JBB921" s="6"/>
      <c r="JBC921" s="6"/>
      <c r="JBD921" s="6"/>
      <c r="JBE921" s="6"/>
      <c r="JBF921" s="6"/>
      <c r="JBG921" s="6"/>
      <c r="JBH921" s="6"/>
      <c r="JBI921" s="6"/>
      <c r="JBJ921" s="6"/>
      <c r="JBK921" s="6"/>
      <c r="JBL921" s="6"/>
      <c r="JBM921" s="6"/>
      <c r="JBN921" s="6"/>
      <c r="JBO921" s="6"/>
      <c r="JBP921" s="6"/>
      <c r="JBQ921" s="6"/>
      <c r="JBR921" s="6"/>
      <c r="JBS921" s="6"/>
      <c r="JBT921" s="6"/>
      <c r="JBU921" s="6"/>
      <c r="JBV921" s="6"/>
      <c r="JBW921" s="6"/>
      <c r="JBX921" s="6"/>
      <c r="JBY921" s="6"/>
      <c r="JBZ921" s="6"/>
      <c r="JCA921" s="6"/>
      <c r="JCB921" s="6"/>
      <c r="JCC921" s="6"/>
      <c r="JCD921" s="6"/>
      <c r="JCE921" s="6"/>
      <c r="JCF921" s="6"/>
      <c r="JCG921" s="6"/>
      <c r="JCH921" s="6"/>
      <c r="JCI921" s="6"/>
      <c r="JCJ921" s="6"/>
      <c r="JCK921" s="6"/>
      <c r="JCL921" s="6"/>
      <c r="JCM921" s="6"/>
      <c r="JCN921" s="6"/>
      <c r="JCO921" s="6"/>
      <c r="JCP921" s="6"/>
      <c r="JCQ921" s="6"/>
      <c r="JCR921" s="6"/>
      <c r="JCS921" s="6"/>
      <c r="JCT921" s="6"/>
      <c r="JCU921" s="6"/>
      <c r="JCV921" s="6"/>
      <c r="JCW921" s="6"/>
      <c r="JCX921" s="6"/>
      <c r="JCY921" s="6"/>
      <c r="JCZ921" s="6"/>
      <c r="JDA921" s="6"/>
      <c r="JDB921" s="6"/>
      <c r="JDC921" s="6"/>
      <c r="JDD921" s="6"/>
      <c r="JDE921" s="6"/>
      <c r="JDF921" s="6"/>
      <c r="JDG921" s="6"/>
      <c r="JDH921" s="6"/>
      <c r="JDI921" s="6"/>
      <c r="JDJ921" s="6"/>
      <c r="JDK921" s="6"/>
      <c r="JDL921" s="6"/>
      <c r="JDM921" s="6"/>
      <c r="JDN921" s="6"/>
      <c r="JDO921" s="6"/>
      <c r="JDP921" s="6"/>
      <c r="JDQ921" s="6"/>
      <c r="JDR921" s="6"/>
      <c r="JDS921" s="6"/>
      <c r="JDT921" s="6"/>
      <c r="JDU921" s="6"/>
      <c r="JDV921" s="6"/>
      <c r="JDW921" s="6"/>
      <c r="JDX921" s="6"/>
      <c r="JDY921" s="6"/>
      <c r="JDZ921" s="6"/>
      <c r="JEA921" s="6"/>
      <c r="JEB921" s="6"/>
      <c r="JEC921" s="6"/>
      <c r="JED921" s="6"/>
      <c r="JEE921" s="6"/>
      <c r="JEF921" s="6"/>
      <c r="JEG921" s="6"/>
      <c r="JEH921" s="6"/>
      <c r="JEI921" s="6"/>
      <c r="JEJ921" s="6"/>
      <c r="JEK921" s="6"/>
      <c r="JEL921" s="6"/>
      <c r="JEM921" s="6"/>
      <c r="JEN921" s="6"/>
      <c r="JEO921" s="6"/>
      <c r="JEP921" s="6"/>
      <c r="JEQ921" s="6"/>
      <c r="JER921" s="6"/>
      <c r="JES921" s="6"/>
      <c r="JET921" s="6"/>
      <c r="JEU921" s="6"/>
      <c r="JEV921" s="6"/>
      <c r="JEW921" s="6"/>
      <c r="JEX921" s="6"/>
      <c r="JEY921" s="6"/>
      <c r="JEZ921" s="6"/>
      <c r="JFA921" s="6"/>
      <c r="JFB921" s="6"/>
      <c r="JFC921" s="6"/>
      <c r="JFD921" s="6"/>
      <c r="JFE921" s="6"/>
      <c r="JFF921" s="6"/>
      <c r="JFG921" s="6"/>
      <c r="JFH921" s="6"/>
      <c r="JFI921" s="6"/>
      <c r="JFJ921" s="6"/>
      <c r="JFK921" s="6"/>
      <c r="JFL921" s="6"/>
      <c r="JFM921" s="6"/>
      <c r="JFN921" s="6"/>
      <c r="JFO921" s="6"/>
      <c r="JFP921" s="6"/>
      <c r="JFQ921" s="6"/>
      <c r="JFR921" s="6"/>
      <c r="JFS921" s="6"/>
      <c r="JFT921" s="6"/>
      <c r="JFU921" s="6"/>
      <c r="JFV921" s="6"/>
      <c r="JFW921" s="6"/>
      <c r="JFX921" s="6"/>
      <c r="JFY921" s="6"/>
      <c r="JFZ921" s="6"/>
      <c r="JGA921" s="6"/>
      <c r="JGB921" s="6"/>
      <c r="JGC921" s="6"/>
      <c r="JGD921" s="6"/>
      <c r="JGE921" s="6"/>
      <c r="JGF921" s="6"/>
      <c r="JGG921" s="6"/>
      <c r="JGH921" s="6"/>
      <c r="JGI921" s="6"/>
      <c r="JGJ921" s="6"/>
      <c r="JGK921" s="6"/>
      <c r="JGL921" s="6"/>
      <c r="JGM921" s="6"/>
      <c r="JGN921" s="6"/>
      <c r="JGO921" s="6"/>
      <c r="JGP921" s="6"/>
      <c r="JGQ921" s="6"/>
      <c r="JGR921" s="6"/>
      <c r="JGS921" s="6"/>
      <c r="JGT921" s="6"/>
      <c r="JGU921" s="6"/>
      <c r="JGV921" s="6"/>
      <c r="JGW921" s="6"/>
      <c r="JGX921" s="6"/>
      <c r="JGY921" s="6"/>
      <c r="JGZ921" s="6"/>
      <c r="JHA921" s="6"/>
      <c r="JHB921" s="6"/>
      <c r="JHC921" s="6"/>
      <c r="JHD921" s="6"/>
      <c r="JHE921" s="6"/>
      <c r="JHF921" s="6"/>
      <c r="JHG921" s="6"/>
      <c r="JHH921" s="6"/>
      <c r="JHI921" s="6"/>
      <c r="JHJ921" s="6"/>
      <c r="JHK921" s="6"/>
      <c r="JHL921" s="6"/>
      <c r="JHM921" s="6"/>
      <c r="JHN921" s="6"/>
      <c r="JHO921" s="6"/>
      <c r="JHP921" s="6"/>
      <c r="JHQ921" s="6"/>
      <c r="JHR921" s="6"/>
      <c r="JHS921" s="6"/>
      <c r="JHT921" s="6"/>
      <c r="JHU921" s="6"/>
      <c r="JHV921" s="6"/>
      <c r="JHW921" s="6"/>
      <c r="JHX921" s="6"/>
      <c r="JHY921" s="6"/>
      <c r="JHZ921" s="6"/>
      <c r="JIA921" s="6"/>
      <c r="JIB921" s="6"/>
      <c r="JIC921" s="6"/>
      <c r="JID921" s="6"/>
      <c r="JIE921" s="6"/>
      <c r="JIF921" s="6"/>
      <c r="JIG921" s="6"/>
      <c r="JIH921" s="6"/>
      <c r="JII921" s="6"/>
      <c r="JIJ921" s="6"/>
      <c r="JIK921" s="6"/>
      <c r="JIL921" s="6"/>
      <c r="JIM921" s="6"/>
      <c r="JIN921" s="6"/>
      <c r="JIO921" s="6"/>
      <c r="JIP921" s="6"/>
      <c r="JIQ921" s="6"/>
      <c r="JIR921" s="6"/>
      <c r="JIS921" s="6"/>
      <c r="JIT921" s="6"/>
      <c r="JIU921" s="6"/>
      <c r="JIV921" s="6"/>
      <c r="JIW921" s="6"/>
      <c r="JIX921" s="6"/>
      <c r="JIY921" s="6"/>
      <c r="JIZ921" s="6"/>
      <c r="JJA921" s="6"/>
      <c r="JJB921" s="6"/>
      <c r="JJC921" s="6"/>
      <c r="JJD921" s="6"/>
      <c r="JJE921" s="6"/>
      <c r="JJF921" s="6"/>
      <c r="JJG921" s="6"/>
      <c r="JJH921" s="6"/>
      <c r="JJI921" s="6"/>
      <c r="JJJ921" s="6"/>
      <c r="JJK921" s="6"/>
      <c r="JJL921" s="6"/>
      <c r="JJM921" s="6"/>
      <c r="JJN921" s="6"/>
      <c r="JJO921" s="6"/>
      <c r="JJP921" s="6"/>
      <c r="JJQ921" s="6"/>
      <c r="JJR921" s="6"/>
      <c r="JJS921" s="6"/>
      <c r="JJT921" s="6"/>
      <c r="JJU921" s="6"/>
      <c r="JJV921" s="6"/>
      <c r="JJW921" s="6"/>
      <c r="JJX921" s="6"/>
      <c r="JJY921" s="6"/>
      <c r="JJZ921" s="6"/>
      <c r="JKA921" s="6"/>
      <c r="JKB921" s="6"/>
      <c r="JKC921" s="6"/>
      <c r="JKD921" s="6"/>
      <c r="JKE921" s="6"/>
      <c r="JKF921" s="6"/>
      <c r="JKG921" s="6"/>
      <c r="JKH921" s="6"/>
      <c r="JKI921" s="6"/>
      <c r="JKJ921" s="6"/>
      <c r="JKK921" s="6"/>
      <c r="JKL921" s="6"/>
      <c r="JKM921" s="6"/>
      <c r="JKN921" s="6"/>
      <c r="JKO921" s="6"/>
      <c r="JKP921" s="6"/>
      <c r="JKQ921" s="6"/>
      <c r="JKR921" s="6"/>
      <c r="JKS921" s="6"/>
      <c r="JKT921" s="6"/>
      <c r="JKU921" s="6"/>
      <c r="JKV921" s="6"/>
      <c r="JKW921" s="6"/>
      <c r="JKX921" s="6"/>
      <c r="JKY921" s="6"/>
      <c r="JKZ921" s="6"/>
      <c r="JLA921" s="6"/>
      <c r="JLB921" s="6"/>
      <c r="JLC921" s="6"/>
      <c r="JLD921" s="6"/>
      <c r="JLE921" s="6"/>
      <c r="JLF921" s="6"/>
      <c r="JLG921" s="6"/>
      <c r="JLH921" s="6"/>
      <c r="JLI921" s="6"/>
      <c r="JLJ921" s="6"/>
      <c r="JLK921" s="6"/>
      <c r="JLL921" s="6"/>
      <c r="JLM921" s="6"/>
      <c r="JLN921" s="6"/>
      <c r="JLO921" s="6"/>
      <c r="JLP921" s="6"/>
      <c r="JLQ921" s="6"/>
      <c r="JLR921" s="6"/>
      <c r="JLS921" s="6"/>
      <c r="JLT921" s="6"/>
      <c r="JLU921" s="6"/>
      <c r="JLV921" s="6"/>
      <c r="JLW921" s="6"/>
      <c r="JLX921" s="6"/>
      <c r="JLY921" s="6"/>
      <c r="JLZ921" s="6"/>
      <c r="JMA921" s="6"/>
      <c r="JMB921" s="6"/>
      <c r="JMC921" s="6"/>
      <c r="JMD921" s="6"/>
      <c r="JME921" s="6"/>
      <c r="JMF921" s="6"/>
      <c r="JMG921" s="6"/>
      <c r="JMH921" s="6"/>
      <c r="JMI921" s="6"/>
      <c r="JMJ921" s="6"/>
      <c r="JMK921" s="6"/>
      <c r="JML921" s="6"/>
      <c r="JMM921" s="6"/>
      <c r="JMN921" s="6"/>
      <c r="JMO921" s="6"/>
      <c r="JMP921" s="6"/>
      <c r="JMQ921" s="6"/>
      <c r="JMR921" s="6"/>
      <c r="JMS921" s="6"/>
      <c r="JMT921" s="6"/>
      <c r="JMU921" s="6"/>
      <c r="JMV921" s="6"/>
      <c r="JMW921" s="6"/>
      <c r="JMX921" s="6"/>
      <c r="JMY921" s="6"/>
      <c r="JMZ921" s="6"/>
      <c r="JNA921" s="6"/>
      <c r="JNB921" s="6"/>
      <c r="JNC921" s="6"/>
      <c r="JND921" s="6"/>
      <c r="JNE921" s="6"/>
      <c r="JNF921" s="6"/>
      <c r="JNG921" s="6"/>
      <c r="JNH921" s="6"/>
      <c r="JNI921" s="6"/>
      <c r="JNJ921" s="6"/>
      <c r="JNK921" s="6"/>
      <c r="JNL921" s="6"/>
      <c r="JNM921" s="6"/>
      <c r="JNN921" s="6"/>
      <c r="JNO921" s="6"/>
      <c r="JNP921" s="6"/>
      <c r="JNQ921" s="6"/>
      <c r="JNR921" s="6"/>
      <c r="JNS921" s="6"/>
      <c r="JNT921" s="6"/>
      <c r="JNU921" s="6"/>
      <c r="JNV921" s="6"/>
      <c r="JNW921" s="6"/>
      <c r="JNX921" s="6"/>
      <c r="JNY921" s="6"/>
      <c r="JNZ921" s="6"/>
      <c r="JOA921" s="6"/>
      <c r="JOB921" s="6"/>
      <c r="JOC921" s="6"/>
      <c r="JOD921" s="6"/>
      <c r="JOE921" s="6"/>
      <c r="JOF921" s="6"/>
      <c r="JOG921" s="6"/>
      <c r="JOH921" s="6"/>
      <c r="JOI921" s="6"/>
      <c r="JOJ921" s="6"/>
      <c r="JOK921" s="6"/>
      <c r="JOL921" s="6"/>
      <c r="JOM921" s="6"/>
      <c r="JON921" s="6"/>
      <c r="JOO921" s="6"/>
      <c r="JOP921" s="6"/>
      <c r="JOQ921" s="6"/>
      <c r="JOR921" s="6"/>
      <c r="JOS921" s="6"/>
      <c r="JOT921" s="6"/>
      <c r="JOU921" s="6"/>
      <c r="JOV921" s="6"/>
      <c r="JOW921" s="6"/>
      <c r="JOX921" s="6"/>
      <c r="JOY921" s="6"/>
      <c r="JOZ921" s="6"/>
      <c r="JPA921" s="6"/>
      <c r="JPB921" s="6"/>
      <c r="JPC921" s="6"/>
      <c r="JPD921" s="6"/>
      <c r="JPE921" s="6"/>
      <c r="JPF921" s="6"/>
      <c r="JPG921" s="6"/>
      <c r="JPH921" s="6"/>
      <c r="JPI921" s="6"/>
      <c r="JPJ921" s="6"/>
      <c r="JPK921" s="6"/>
      <c r="JPL921" s="6"/>
      <c r="JPM921" s="6"/>
      <c r="JPN921" s="6"/>
      <c r="JPO921" s="6"/>
      <c r="JPP921" s="6"/>
      <c r="JPQ921" s="6"/>
      <c r="JPR921" s="6"/>
      <c r="JPS921" s="6"/>
      <c r="JPT921" s="6"/>
      <c r="JPU921" s="6"/>
      <c r="JPV921" s="6"/>
      <c r="JPW921" s="6"/>
      <c r="JPX921" s="6"/>
      <c r="JPY921" s="6"/>
      <c r="JPZ921" s="6"/>
      <c r="JQA921" s="6"/>
      <c r="JQB921" s="6"/>
      <c r="JQC921" s="6"/>
      <c r="JQD921" s="6"/>
      <c r="JQE921" s="6"/>
      <c r="JQF921" s="6"/>
      <c r="JQG921" s="6"/>
      <c r="JQH921" s="6"/>
      <c r="JQI921" s="6"/>
      <c r="JQJ921" s="6"/>
      <c r="JQK921" s="6"/>
      <c r="JQL921" s="6"/>
      <c r="JQM921" s="6"/>
      <c r="JQN921" s="6"/>
      <c r="JQO921" s="6"/>
      <c r="JQP921" s="6"/>
      <c r="JQQ921" s="6"/>
      <c r="JQR921" s="6"/>
      <c r="JQS921" s="6"/>
      <c r="JQT921" s="6"/>
      <c r="JQU921" s="6"/>
      <c r="JQV921" s="6"/>
      <c r="JQW921" s="6"/>
      <c r="JQX921" s="6"/>
      <c r="JQY921" s="6"/>
      <c r="JQZ921" s="6"/>
      <c r="JRA921" s="6"/>
      <c r="JRB921" s="6"/>
      <c r="JRC921" s="6"/>
      <c r="JRD921" s="6"/>
      <c r="JRE921" s="6"/>
      <c r="JRF921" s="6"/>
      <c r="JRG921" s="6"/>
      <c r="JRH921" s="6"/>
      <c r="JRI921" s="6"/>
      <c r="JRJ921" s="6"/>
      <c r="JRK921" s="6"/>
      <c r="JRL921" s="6"/>
      <c r="JRM921" s="6"/>
      <c r="JRN921" s="6"/>
      <c r="JRO921" s="6"/>
      <c r="JRP921" s="6"/>
      <c r="JRQ921" s="6"/>
      <c r="JRR921" s="6"/>
      <c r="JRS921" s="6"/>
      <c r="JRT921" s="6"/>
      <c r="JRU921" s="6"/>
      <c r="JRV921" s="6"/>
      <c r="JRW921" s="6"/>
      <c r="JRX921" s="6"/>
      <c r="JRY921" s="6"/>
      <c r="JRZ921" s="6"/>
      <c r="JSA921" s="6"/>
      <c r="JSB921" s="6"/>
      <c r="JSC921" s="6"/>
      <c r="JSD921" s="6"/>
      <c r="JSE921" s="6"/>
      <c r="JSF921" s="6"/>
      <c r="JSG921" s="6"/>
      <c r="JSH921" s="6"/>
      <c r="JSI921" s="6"/>
      <c r="JSJ921" s="6"/>
      <c r="JSK921" s="6"/>
      <c r="JSL921" s="6"/>
      <c r="JSM921" s="6"/>
      <c r="JSN921" s="6"/>
      <c r="JSO921" s="6"/>
      <c r="JSP921" s="6"/>
      <c r="JSQ921" s="6"/>
      <c r="JSR921" s="6"/>
      <c r="JSS921" s="6"/>
      <c r="JST921" s="6"/>
      <c r="JSU921" s="6"/>
      <c r="JSV921" s="6"/>
      <c r="JSW921" s="6"/>
      <c r="JSX921" s="6"/>
      <c r="JSY921" s="6"/>
      <c r="JSZ921" s="6"/>
      <c r="JTA921" s="6"/>
      <c r="JTB921" s="6"/>
      <c r="JTC921" s="6"/>
      <c r="JTD921" s="6"/>
      <c r="JTE921" s="6"/>
      <c r="JTF921" s="6"/>
      <c r="JTG921" s="6"/>
      <c r="JTH921" s="6"/>
      <c r="JTI921" s="6"/>
      <c r="JTJ921" s="6"/>
      <c r="JTK921" s="6"/>
      <c r="JTL921" s="6"/>
      <c r="JTM921" s="6"/>
      <c r="JTN921" s="6"/>
      <c r="JTO921" s="6"/>
      <c r="JTP921" s="6"/>
      <c r="JTQ921" s="6"/>
      <c r="JTR921" s="6"/>
      <c r="JTS921" s="6"/>
      <c r="JTT921" s="6"/>
      <c r="JTU921" s="6"/>
      <c r="JTV921" s="6"/>
      <c r="JTW921" s="6"/>
      <c r="JTX921" s="6"/>
      <c r="JTY921" s="6"/>
      <c r="JTZ921" s="6"/>
      <c r="JUA921" s="6"/>
      <c r="JUB921" s="6"/>
      <c r="JUC921" s="6"/>
      <c r="JUD921" s="6"/>
      <c r="JUE921" s="6"/>
      <c r="JUF921" s="6"/>
      <c r="JUG921" s="6"/>
      <c r="JUH921" s="6"/>
      <c r="JUI921" s="6"/>
      <c r="JUJ921" s="6"/>
      <c r="JUK921" s="6"/>
      <c r="JUL921" s="6"/>
      <c r="JUM921" s="6"/>
      <c r="JUN921" s="6"/>
      <c r="JUO921" s="6"/>
      <c r="JUP921" s="6"/>
      <c r="JUQ921" s="6"/>
      <c r="JUR921" s="6"/>
      <c r="JUS921" s="6"/>
      <c r="JUT921" s="6"/>
      <c r="JUU921" s="6"/>
      <c r="JUV921" s="6"/>
      <c r="JUW921" s="6"/>
      <c r="JUX921" s="6"/>
      <c r="JUY921" s="6"/>
      <c r="JUZ921" s="6"/>
      <c r="JVA921" s="6"/>
      <c r="JVB921" s="6"/>
      <c r="JVC921" s="6"/>
      <c r="JVD921" s="6"/>
      <c r="JVE921" s="6"/>
      <c r="JVF921" s="6"/>
      <c r="JVG921" s="6"/>
      <c r="JVH921" s="6"/>
      <c r="JVI921" s="6"/>
      <c r="JVJ921" s="6"/>
      <c r="JVK921" s="6"/>
      <c r="JVL921" s="6"/>
      <c r="JVM921" s="6"/>
      <c r="JVN921" s="6"/>
      <c r="JVO921" s="6"/>
      <c r="JVP921" s="6"/>
      <c r="JVQ921" s="6"/>
      <c r="JVR921" s="6"/>
      <c r="JVS921" s="6"/>
      <c r="JVT921" s="6"/>
      <c r="JVU921" s="6"/>
      <c r="JVV921" s="6"/>
      <c r="JVW921" s="6"/>
      <c r="JVX921" s="6"/>
      <c r="JVY921" s="6"/>
      <c r="JVZ921" s="6"/>
      <c r="JWA921" s="6"/>
      <c r="JWB921" s="6"/>
      <c r="JWC921" s="6"/>
      <c r="JWD921" s="6"/>
      <c r="JWE921" s="6"/>
      <c r="JWF921" s="6"/>
      <c r="JWG921" s="6"/>
      <c r="JWH921" s="6"/>
      <c r="JWI921" s="6"/>
      <c r="JWJ921" s="6"/>
      <c r="JWK921" s="6"/>
      <c r="JWL921" s="6"/>
      <c r="JWM921" s="6"/>
      <c r="JWN921" s="6"/>
      <c r="JWO921" s="6"/>
      <c r="JWP921" s="6"/>
      <c r="JWQ921" s="6"/>
      <c r="JWR921" s="6"/>
      <c r="JWS921" s="6"/>
      <c r="JWT921" s="6"/>
      <c r="JWU921" s="6"/>
      <c r="JWV921" s="6"/>
      <c r="JWW921" s="6"/>
      <c r="JWX921" s="6"/>
      <c r="JWY921" s="6"/>
      <c r="JWZ921" s="6"/>
      <c r="JXA921" s="6"/>
      <c r="JXB921" s="6"/>
      <c r="JXC921" s="6"/>
      <c r="JXD921" s="6"/>
      <c r="JXE921" s="6"/>
      <c r="JXF921" s="6"/>
      <c r="JXG921" s="6"/>
      <c r="JXH921" s="6"/>
      <c r="JXI921" s="6"/>
      <c r="JXJ921" s="6"/>
      <c r="JXK921" s="6"/>
      <c r="JXL921" s="6"/>
      <c r="JXM921" s="6"/>
      <c r="JXN921" s="6"/>
      <c r="JXO921" s="6"/>
      <c r="JXP921" s="6"/>
      <c r="JXQ921" s="6"/>
      <c r="JXR921" s="6"/>
      <c r="JXS921" s="6"/>
      <c r="JXT921" s="6"/>
      <c r="JXU921" s="6"/>
      <c r="JXV921" s="6"/>
      <c r="JXW921" s="6"/>
      <c r="JXX921" s="6"/>
      <c r="JXY921" s="6"/>
      <c r="JXZ921" s="6"/>
      <c r="JYA921" s="6"/>
      <c r="JYB921" s="6"/>
      <c r="JYC921" s="6"/>
      <c r="JYD921" s="6"/>
      <c r="JYE921" s="6"/>
      <c r="JYF921" s="6"/>
      <c r="JYG921" s="6"/>
      <c r="JYH921" s="6"/>
      <c r="JYI921" s="6"/>
      <c r="JYJ921" s="6"/>
      <c r="JYK921" s="6"/>
      <c r="JYL921" s="6"/>
      <c r="JYM921" s="6"/>
      <c r="JYN921" s="6"/>
      <c r="JYO921" s="6"/>
      <c r="JYP921" s="6"/>
      <c r="JYQ921" s="6"/>
      <c r="JYR921" s="6"/>
      <c r="JYS921" s="6"/>
      <c r="JYT921" s="6"/>
      <c r="JYU921" s="6"/>
      <c r="JYV921" s="6"/>
      <c r="JYW921" s="6"/>
      <c r="JYX921" s="6"/>
      <c r="JYY921" s="6"/>
      <c r="JYZ921" s="6"/>
      <c r="JZA921" s="6"/>
      <c r="JZB921" s="6"/>
      <c r="JZC921" s="6"/>
      <c r="JZD921" s="6"/>
      <c r="JZE921" s="6"/>
      <c r="JZF921" s="6"/>
      <c r="JZG921" s="6"/>
      <c r="JZH921" s="6"/>
      <c r="JZI921" s="6"/>
      <c r="JZJ921" s="6"/>
      <c r="JZK921" s="6"/>
      <c r="JZL921" s="6"/>
      <c r="JZM921" s="6"/>
      <c r="JZN921" s="6"/>
      <c r="JZO921" s="6"/>
      <c r="JZP921" s="6"/>
      <c r="JZQ921" s="6"/>
      <c r="JZR921" s="6"/>
      <c r="JZS921" s="6"/>
      <c r="JZT921" s="6"/>
      <c r="JZU921" s="6"/>
      <c r="JZV921" s="6"/>
      <c r="JZW921" s="6"/>
      <c r="JZX921" s="6"/>
      <c r="JZY921" s="6"/>
      <c r="JZZ921" s="6"/>
      <c r="KAA921" s="6"/>
      <c r="KAB921" s="6"/>
      <c r="KAC921" s="6"/>
      <c r="KAD921" s="6"/>
      <c r="KAE921" s="6"/>
      <c r="KAF921" s="6"/>
      <c r="KAG921" s="6"/>
      <c r="KAH921" s="6"/>
      <c r="KAI921" s="6"/>
      <c r="KAJ921" s="6"/>
      <c r="KAK921" s="6"/>
      <c r="KAL921" s="6"/>
      <c r="KAM921" s="6"/>
      <c r="KAN921" s="6"/>
      <c r="KAO921" s="6"/>
      <c r="KAP921" s="6"/>
      <c r="KAQ921" s="6"/>
      <c r="KAR921" s="6"/>
      <c r="KAS921" s="6"/>
      <c r="KAT921" s="6"/>
      <c r="KAU921" s="6"/>
      <c r="KAV921" s="6"/>
      <c r="KAW921" s="6"/>
      <c r="KAX921" s="6"/>
      <c r="KAY921" s="6"/>
      <c r="KAZ921" s="6"/>
      <c r="KBA921" s="6"/>
      <c r="KBB921" s="6"/>
      <c r="KBC921" s="6"/>
      <c r="KBD921" s="6"/>
      <c r="KBE921" s="6"/>
      <c r="KBF921" s="6"/>
      <c r="KBG921" s="6"/>
      <c r="KBH921" s="6"/>
      <c r="KBI921" s="6"/>
      <c r="KBJ921" s="6"/>
      <c r="KBK921" s="6"/>
      <c r="KBL921" s="6"/>
      <c r="KBM921" s="6"/>
      <c r="KBN921" s="6"/>
      <c r="KBO921" s="6"/>
      <c r="KBP921" s="6"/>
      <c r="KBQ921" s="6"/>
      <c r="KBR921" s="6"/>
      <c r="KBS921" s="6"/>
      <c r="KBT921" s="6"/>
      <c r="KBU921" s="6"/>
      <c r="KBV921" s="6"/>
      <c r="KBW921" s="6"/>
      <c r="KBX921" s="6"/>
      <c r="KBY921" s="6"/>
      <c r="KBZ921" s="6"/>
      <c r="KCA921" s="6"/>
      <c r="KCB921" s="6"/>
      <c r="KCC921" s="6"/>
      <c r="KCD921" s="6"/>
      <c r="KCE921" s="6"/>
      <c r="KCF921" s="6"/>
      <c r="KCG921" s="6"/>
      <c r="KCH921" s="6"/>
      <c r="KCI921" s="6"/>
      <c r="KCJ921" s="6"/>
      <c r="KCK921" s="6"/>
      <c r="KCL921" s="6"/>
      <c r="KCM921" s="6"/>
      <c r="KCN921" s="6"/>
      <c r="KCO921" s="6"/>
      <c r="KCP921" s="6"/>
      <c r="KCQ921" s="6"/>
      <c r="KCR921" s="6"/>
      <c r="KCS921" s="6"/>
      <c r="KCT921" s="6"/>
      <c r="KCU921" s="6"/>
      <c r="KCV921" s="6"/>
      <c r="KCW921" s="6"/>
      <c r="KCX921" s="6"/>
      <c r="KCY921" s="6"/>
      <c r="KCZ921" s="6"/>
      <c r="KDA921" s="6"/>
      <c r="KDB921" s="6"/>
      <c r="KDC921" s="6"/>
      <c r="KDD921" s="6"/>
      <c r="KDE921" s="6"/>
      <c r="KDF921" s="6"/>
      <c r="KDG921" s="6"/>
      <c r="KDH921" s="6"/>
      <c r="KDI921" s="6"/>
      <c r="KDJ921" s="6"/>
      <c r="KDK921" s="6"/>
      <c r="KDL921" s="6"/>
      <c r="KDM921" s="6"/>
      <c r="KDN921" s="6"/>
      <c r="KDO921" s="6"/>
      <c r="KDP921" s="6"/>
      <c r="KDQ921" s="6"/>
      <c r="KDR921" s="6"/>
      <c r="KDS921" s="6"/>
      <c r="KDT921" s="6"/>
      <c r="KDU921" s="6"/>
      <c r="KDV921" s="6"/>
      <c r="KDW921" s="6"/>
      <c r="KDX921" s="6"/>
      <c r="KDY921" s="6"/>
      <c r="KDZ921" s="6"/>
      <c r="KEA921" s="6"/>
      <c r="KEB921" s="6"/>
      <c r="KEC921" s="6"/>
      <c r="KED921" s="6"/>
      <c r="KEE921" s="6"/>
      <c r="KEF921" s="6"/>
      <c r="KEG921" s="6"/>
      <c r="KEH921" s="6"/>
      <c r="KEI921" s="6"/>
      <c r="KEJ921" s="6"/>
      <c r="KEK921" s="6"/>
      <c r="KEL921" s="6"/>
      <c r="KEM921" s="6"/>
      <c r="KEN921" s="6"/>
      <c r="KEO921" s="6"/>
      <c r="KEP921" s="6"/>
      <c r="KEQ921" s="6"/>
      <c r="KER921" s="6"/>
      <c r="KES921" s="6"/>
      <c r="KET921" s="6"/>
      <c r="KEU921" s="6"/>
      <c r="KEV921" s="6"/>
      <c r="KEW921" s="6"/>
      <c r="KEX921" s="6"/>
      <c r="KEY921" s="6"/>
      <c r="KEZ921" s="6"/>
      <c r="KFA921" s="6"/>
      <c r="KFB921" s="6"/>
      <c r="KFC921" s="6"/>
      <c r="KFD921" s="6"/>
      <c r="KFE921" s="6"/>
      <c r="KFF921" s="6"/>
      <c r="KFG921" s="6"/>
      <c r="KFH921" s="6"/>
      <c r="KFI921" s="6"/>
      <c r="KFJ921" s="6"/>
      <c r="KFK921" s="6"/>
      <c r="KFL921" s="6"/>
      <c r="KFM921" s="6"/>
      <c r="KFN921" s="6"/>
      <c r="KFO921" s="6"/>
      <c r="KFP921" s="6"/>
      <c r="KFQ921" s="6"/>
      <c r="KFR921" s="6"/>
      <c r="KFS921" s="6"/>
      <c r="KFT921" s="6"/>
      <c r="KFU921" s="6"/>
      <c r="KFV921" s="6"/>
      <c r="KFW921" s="6"/>
      <c r="KFX921" s="6"/>
      <c r="KFY921" s="6"/>
      <c r="KFZ921" s="6"/>
      <c r="KGA921" s="6"/>
      <c r="KGB921" s="6"/>
      <c r="KGC921" s="6"/>
      <c r="KGD921" s="6"/>
      <c r="KGE921" s="6"/>
      <c r="KGF921" s="6"/>
      <c r="KGG921" s="6"/>
      <c r="KGH921" s="6"/>
      <c r="KGI921" s="6"/>
      <c r="KGJ921" s="6"/>
      <c r="KGK921" s="6"/>
      <c r="KGL921" s="6"/>
      <c r="KGM921" s="6"/>
      <c r="KGN921" s="6"/>
      <c r="KGO921" s="6"/>
      <c r="KGP921" s="6"/>
      <c r="KGQ921" s="6"/>
      <c r="KGR921" s="6"/>
      <c r="KGS921" s="6"/>
      <c r="KGT921" s="6"/>
      <c r="KGU921" s="6"/>
      <c r="KGV921" s="6"/>
      <c r="KGW921" s="6"/>
      <c r="KGX921" s="6"/>
      <c r="KGY921" s="6"/>
      <c r="KGZ921" s="6"/>
      <c r="KHA921" s="6"/>
      <c r="KHB921" s="6"/>
      <c r="KHC921" s="6"/>
      <c r="KHD921" s="6"/>
      <c r="KHE921" s="6"/>
      <c r="KHF921" s="6"/>
      <c r="KHG921" s="6"/>
      <c r="KHH921" s="6"/>
      <c r="KHI921" s="6"/>
      <c r="KHJ921" s="6"/>
      <c r="KHK921" s="6"/>
      <c r="KHL921" s="6"/>
      <c r="KHM921" s="6"/>
      <c r="KHN921" s="6"/>
      <c r="KHO921" s="6"/>
      <c r="KHP921" s="6"/>
      <c r="KHQ921" s="6"/>
      <c r="KHR921" s="6"/>
      <c r="KHS921" s="6"/>
      <c r="KHT921" s="6"/>
      <c r="KHU921" s="6"/>
      <c r="KHV921" s="6"/>
      <c r="KHW921" s="6"/>
      <c r="KHX921" s="6"/>
      <c r="KHY921" s="6"/>
      <c r="KHZ921" s="6"/>
      <c r="KIA921" s="6"/>
      <c r="KIB921" s="6"/>
      <c r="KIC921" s="6"/>
      <c r="KID921" s="6"/>
      <c r="KIE921" s="6"/>
      <c r="KIF921" s="6"/>
      <c r="KIG921" s="6"/>
      <c r="KIH921" s="6"/>
      <c r="KII921" s="6"/>
      <c r="KIJ921" s="6"/>
      <c r="KIK921" s="6"/>
      <c r="KIL921" s="6"/>
      <c r="KIM921" s="6"/>
      <c r="KIN921" s="6"/>
      <c r="KIO921" s="6"/>
      <c r="KIP921" s="6"/>
      <c r="KIQ921" s="6"/>
      <c r="KIR921" s="6"/>
      <c r="KIS921" s="6"/>
      <c r="KIT921" s="6"/>
      <c r="KIU921" s="6"/>
      <c r="KIV921" s="6"/>
      <c r="KIW921" s="6"/>
      <c r="KIX921" s="6"/>
      <c r="KIY921" s="6"/>
      <c r="KIZ921" s="6"/>
      <c r="KJA921" s="6"/>
      <c r="KJB921" s="6"/>
      <c r="KJC921" s="6"/>
      <c r="KJD921" s="6"/>
      <c r="KJE921" s="6"/>
      <c r="KJF921" s="6"/>
      <c r="KJG921" s="6"/>
      <c r="KJH921" s="6"/>
      <c r="KJI921" s="6"/>
      <c r="KJJ921" s="6"/>
      <c r="KJK921" s="6"/>
      <c r="KJL921" s="6"/>
      <c r="KJM921" s="6"/>
      <c r="KJN921" s="6"/>
      <c r="KJO921" s="6"/>
      <c r="KJP921" s="6"/>
      <c r="KJQ921" s="6"/>
      <c r="KJR921" s="6"/>
      <c r="KJS921" s="6"/>
      <c r="KJT921" s="6"/>
      <c r="KJU921" s="6"/>
      <c r="KJV921" s="6"/>
      <c r="KJW921" s="6"/>
      <c r="KJX921" s="6"/>
      <c r="KJY921" s="6"/>
      <c r="KJZ921" s="6"/>
      <c r="KKA921" s="6"/>
      <c r="KKB921" s="6"/>
      <c r="KKC921" s="6"/>
      <c r="KKD921" s="6"/>
      <c r="KKE921" s="6"/>
      <c r="KKF921" s="6"/>
      <c r="KKG921" s="6"/>
      <c r="KKH921" s="6"/>
      <c r="KKI921" s="6"/>
      <c r="KKJ921" s="6"/>
      <c r="KKK921" s="6"/>
      <c r="KKL921" s="6"/>
      <c r="KKM921" s="6"/>
      <c r="KKN921" s="6"/>
      <c r="KKO921" s="6"/>
      <c r="KKP921" s="6"/>
      <c r="KKQ921" s="6"/>
      <c r="KKR921" s="6"/>
      <c r="KKS921" s="6"/>
      <c r="KKT921" s="6"/>
      <c r="KKU921" s="6"/>
      <c r="KKV921" s="6"/>
      <c r="KKW921" s="6"/>
      <c r="KKX921" s="6"/>
      <c r="KKY921" s="6"/>
      <c r="KKZ921" s="6"/>
      <c r="KLA921" s="6"/>
      <c r="KLB921" s="6"/>
      <c r="KLC921" s="6"/>
      <c r="KLD921" s="6"/>
      <c r="KLE921" s="6"/>
      <c r="KLF921" s="6"/>
      <c r="KLG921" s="6"/>
      <c r="KLH921" s="6"/>
      <c r="KLI921" s="6"/>
      <c r="KLJ921" s="6"/>
      <c r="KLK921" s="6"/>
      <c r="KLL921" s="6"/>
      <c r="KLM921" s="6"/>
      <c r="KLN921" s="6"/>
      <c r="KLO921" s="6"/>
      <c r="KLP921" s="6"/>
      <c r="KLQ921" s="6"/>
      <c r="KLR921" s="6"/>
      <c r="KLS921" s="6"/>
      <c r="KLT921" s="6"/>
      <c r="KLU921" s="6"/>
      <c r="KLV921" s="6"/>
      <c r="KLW921" s="6"/>
      <c r="KLX921" s="6"/>
      <c r="KLY921" s="6"/>
      <c r="KLZ921" s="6"/>
      <c r="KMA921" s="6"/>
      <c r="KMB921" s="6"/>
      <c r="KMC921" s="6"/>
      <c r="KMD921" s="6"/>
      <c r="KME921" s="6"/>
      <c r="KMF921" s="6"/>
      <c r="KMG921" s="6"/>
      <c r="KMH921" s="6"/>
      <c r="KMI921" s="6"/>
      <c r="KMJ921" s="6"/>
      <c r="KMK921" s="6"/>
      <c r="KML921" s="6"/>
      <c r="KMM921" s="6"/>
      <c r="KMN921" s="6"/>
      <c r="KMO921" s="6"/>
      <c r="KMP921" s="6"/>
      <c r="KMQ921" s="6"/>
      <c r="KMR921" s="6"/>
      <c r="KMS921" s="6"/>
      <c r="KMT921" s="6"/>
      <c r="KMU921" s="6"/>
      <c r="KMV921" s="6"/>
      <c r="KMW921" s="6"/>
      <c r="KMX921" s="6"/>
      <c r="KMY921" s="6"/>
      <c r="KMZ921" s="6"/>
      <c r="KNA921" s="6"/>
      <c r="KNB921" s="6"/>
      <c r="KNC921" s="6"/>
      <c r="KND921" s="6"/>
      <c r="KNE921" s="6"/>
      <c r="KNF921" s="6"/>
      <c r="KNG921" s="6"/>
      <c r="KNH921" s="6"/>
      <c r="KNI921" s="6"/>
      <c r="KNJ921" s="6"/>
      <c r="KNK921" s="6"/>
      <c r="KNL921" s="6"/>
      <c r="KNM921" s="6"/>
      <c r="KNN921" s="6"/>
      <c r="KNO921" s="6"/>
      <c r="KNP921" s="6"/>
      <c r="KNQ921" s="6"/>
      <c r="KNR921" s="6"/>
      <c r="KNS921" s="6"/>
      <c r="KNT921" s="6"/>
      <c r="KNU921" s="6"/>
      <c r="KNV921" s="6"/>
      <c r="KNW921" s="6"/>
      <c r="KNX921" s="6"/>
      <c r="KNY921" s="6"/>
      <c r="KNZ921" s="6"/>
      <c r="KOA921" s="6"/>
      <c r="KOB921" s="6"/>
      <c r="KOC921" s="6"/>
      <c r="KOD921" s="6"/>
      <c r="KOE921" s="6"/>
      <c r="KOF921" s="6"/>
      <c r="KOG921" s="6"/>
      <c r="KOH921" s="6"/>
      <c r="KOI921" s="6"/>
      <c r="KOJ921" s="6"/>
      <c r="KOK921" s="6"/>
      <c r="KOL921" s="6"/>
      <c r="KOM921" s="6"/>
      <c r="KON921" s="6"/>
      <c r="KOO921" s="6"/>
      <c r="KOP921" s="6"/>
      <c r="KOQ921" s="6"/>
      <c r="KOR921" s="6"/>
      <c r="KOS921" s="6"/>
      <c r="KOT921" s="6"/>
      <c r="KOU921" s="6"/>
      <c r="KOV921" s="6"/>
      <c r="KOW921" s="6"/>
      <c r="KOX921" s="6"/>
      <c r="KOY921" s="6"/>
      <c r="KOZ921" s="6"/>
      <c r="KPA921" s="6"/>
      <c r="KPB921" s="6"/>
      <c r="KPC921" s="6"/>
      <c r="KPD921" s="6"/>
      <c r="KPE921" s="6"/>
      <c r="KPF921" s="6"/>
      <c r="KPG921" s="6"/>
      <c r="KPH921" s="6"/>
      <c r="KPI921" s="6"/>
      <c r="KPJ921" s="6"/>
      <c r="KPK921" s="6"/>
      <c r="KPL921" s="6"/>
      <c r="KPM921" s="6"/>
      <c r="KPN921" s="6"/>
      <c r="KPO921" s="6"/>
      <c r="KPP921" s="6"/>
      <c r="KPQ921" s="6"/>
      <c r="KPR921" s="6"/>
      <c r="KPS921" s="6"/>
      <c r="KPT921" s="6"/>
      <c r="KPU921" s="6"/>
      <c r="KPV921" s="6"/>
      <c r="KPW921" s="6"/>
      <c r="KPX921" s="6"/>
      <c r="KPY921" s="6"/>
      <c r="KPZ921" s="6"/>
      <c r="KQA921" s="6"/>
      <c r="KQB921" s="6"/>
      <c r="KQC921" s="6"/>
      <c r="KQD921" s="6"/>
      <c r="KQE921" s="6"/>
      <c r="KQF921" s="6"/>
      <c r="KQG921" s="6"/>
      <c r="KQH921" s="6"/>
      <c r="KQI921" s="6"/>
      <c r="KQJ921" s="6"/>
      <c r="KQK921" s="6"/>
      <c r="KQL921" s="6"/>
      <c r="KQM921" s="6"/>
      <c r="KQN921" s="6"/>
      <c r="KQO921" s="6"/>
      <c r="KQP921" s="6"/>
      <c r="KQQ921" s="6"/>
      <c r="KQR921" s="6"/>
      <c r="KQS921" s="6"/>
      <c r="KQT921" s="6"/>
      <c r="KQU921" s="6"/>
      <c r="KQV921" s="6"/>
      <c r="KQW921" s="6"/>
      <c r="KQX921" s="6"/>
      <c r="KQY921" s="6"/>
      <c r="KQZ921" s="6"/>
      <c r="KRA921" s="6"/>
      <c r="KRB921" s="6"/>
      <c r="KRC921" s="6"/>
      <c r="KRD921" s="6"/>
      <c r="KRE921" s="6"/>
      <c r="KRF921" s="6"/>
      <c r="KRG921" s="6"/>
      <c r="KRH921" s="6"/>
      <c r="KRI921" s="6"/>
      <c r="KRJ921" s="6"/>
      <c r="KRK921" s="6"/>
      <c r="KRL921" s="6"/>
      <c r="KRM921" s="6"/>
      <c r="KRN921" s="6"/>
      <c r="KRO921" s="6"/>
      <c r="KRP921" s="6"/>
      <c r="KRQ921" s="6"/>
      <c r="KRR921" s="6"/>
      <c r="KRS921" s="6"/>
      <c r="KRT921" s="6"/>
      <c r="KRU921" s="6"/>
      <c r="KRV921" s="6"/>
      <c r="KRW921" s="6"/>
      <c r="KRX921" s="6"/>
      <c r="KRY921" s="6"/>
      <c r="KRZ921" s="6"/>
      <c r="KSA921" s="6"/>
      <c r="KSB921" s="6"/>
      <c r="KSC921" s="6"/>
      <c r="KSD921" s="6"/>
      <c r="KSE921" s="6"/>
      <c r="KSF921" s="6"/>
      <c r="KSG921" s="6"/>
      <c r="KSH921" s="6"/>
      <c r="KSI921" s="6"/>
      <c r="KSJ921" s="6"/>
      <c r="KSK921" s="6"/>
      <c r="KSL921" s="6"/>
      <c r="KSM921" s="6"/>
      <c r="KSN921" s="6"/>
      <c r="KSO921" s="6"/>
      <c r="KSP921" s="6"/>
      <c r="KSQ921" s="6"/>
      <c r="KSR921" s="6"/>
      <c r="KSS921" s="6"/>
      <c r="KST921" s="6"/>
      <c r="KSU921" s="6"/>
      <c r="KSV921" s="6"/>
      <c r="KSW921" s="6"/>
      <c r="KSX921" s="6"/>
      <c r="KSY921" s="6"/>
      <c r="KSZ921" s="6"/>
      <c r="KTA921" s="6"/>
      <c r="KTB921" s="6"/>
      <c r="KTC921" s="6"/>
      <c r="KTD921" s="6"/>
      <c r="KTE921" s="6"/>
      <c r="KTF921" s="6"/>
      <c r="KTG921" s="6"/>
      <c r="KTH921" s="6"/>
      <c r="KTI921" s="6"/>
      <c r="KTJ921" s="6"/>
      <c r="KTK921" s="6"/>
      <c r="KTL921" s="6"/>
      <c r="KTM921" s="6"/>
      <c r="KTN921" s="6"/>
      <c r="KTO921" s="6"/>
      <c r="KTP921" s="6"/>
      <c r="KTQ921" s="6"/>
      <c r="KTR921" s="6"/>
      <c r="KTS921" s="6"/>
      <c r="KTT921" s="6"/>
      <c r="KTU921" s="6"/>
      <c r="KTV921" s="6"/>
      <c r="KTW921" s="6"/>
      <c r="KTX921" s="6"/>
      <c r="KTY921" s="6"/>
      <c r="KTZ921" s="6"/>
      <c r="KUA921" s="6"/>
      <c r="KUB921" s="6"/>
      <c r="KUC921" s="6"/>
      <c r="KUD921" s="6"/>
      <c r="KUE921" s="6"/>
      <c r="KUF921" s="6"/>
      <c r="KUG921" s="6"/>
      <c r="KUH921" s="6"/>
      <c r="KUI921" s="6"/>
      <c r="KUJ921" s="6"/>
      <c r="KUK921" s="6"/>
      <c r="KUL921" s="6"/>
      <c r="KUM921" s="6"/>
      <c r="KUN921" s="6"/>
      <c r="KUO921" s="6"/>
      <c r="KUP921" s="6"/>
      <c r="KUQ921" s="6"/>
      <c r="KUR921" s="6"/>
      <c r="KUS921" s="6"/>
      <c r="KUT921" s="6"/>
      <c r="KUU921" s="6"/>
      <c r="KUV921" s="6"/>
      <c r="KUW921" s="6"/>
      <c r="KUX921" s="6"/>
      <c r="KUY921" s="6"/>
      <c r="KUZ921" s="6"/>
      <c r="KVA921" s="6"/>
      <c r="KVB921" s="6"/>
      <c r="KVC921" s="6"/>
      <c r="KVD921" s="6"/>
      <c r="KVE921" s="6"/>
      <c r="KVF921" s="6"/>
      <c r="KVG921" s="6"/>
      <c r="KVH921" s="6"/>
      <c r="KVI921" s="6"/>
      <c r="KVJ921" s="6"/>
      <c r="KVK921" s="6"/>
      <c r="KVL921" s="6"/>
      <c r="KVM921" s="6"/>
      <c r="KVN921" s="6"/>
      <c r="KVO921" s="6"/>
      <c r="KVP921" s="6"/>
      <c r="KVQ921" s="6"/>
      <c r="KVR921" s="6"/>
      <c r="KVS921" s="6"/>
      <c r="KVT921" s="6"/>
      <c r="KVU921" s="6"/>
      <c r="KVV921" s="6"/>
      <c r="KVW921" s="6"/>
      <c r="KVX921" s="6"/>
      <c r="KVY921" s="6"/>
      <c r="KVZ921" s="6"/>
      <c r="KWA921" s="6"/>
      <c r="KWB921" s="6"/>
      <c r="KWC921" s="6"/>
      <c r="KWD921" s="6"/>
      <c r="KWE921" s="6"/>
      <c r="KWF921" s="6"/>
      <c r="KWG921" s="6"/>
      <c r="KWH921" s="6"/>
      <c r="KWI921" s="6"/>
      <c r="KWJ921" s="6"/>
      <c r="KWK921" s="6"/>
      <c r="KWL921" s="6"/>
      <c r="KWM921" s="6"/>
      <c r="KWN921" s="6"/>
      <c r="KWO921" s="6"/>
      <c r="KWP921" s="6"/>
      <c r="KWQ921" s="6"/>
      <c r="KWR921" s="6"/>
      <c r="KWS921" s="6"/>
      <c r="KWT921" s="6"/>
      <c r="KWU921" s="6"/>
      <c r="KWV921" s="6"/>
      <c r="KWW921" s="6"/>
      <c r="KWX921" s="6"/>
      <c r="KWY921" s="6"/>
      <c r="KWZ921" s="6"/>
      <c r="KXA921" s="6"/>
      <c r="KXB921" s="6"/>
      <c r="KXC921" s="6"/>
      <c r="KXD921" s="6"/>
      <c r="KXE921" s="6"/>
      <c r="KXF921" s="6"/>
      <c r="KXG921" s="6"/>
      <c r="KXH921" s="6"/>
      <c r="KXI921" s="6"/>
      <c r="KXJ921" s="6"/>
      <c r="KXK921" s="6"/>
      <c r="KXL921" s="6"/>
      <c r="KXM921" s="6"/>
      <c r="KXN921" s="6"/>
      <c r="KXO921" s="6"/>
      <c r="KXP921" s="6"/>
      <c r="KXQ921" s="6"/>
      <c r="KXR921" s="6"/>
      <c r="KXS921" s="6"/>
      <c r="KXT921" s="6"/>
      <c r="KXU921" s="6"/>
      <c r="KXV921" s="6"/>
      <c r="KXW921" s="6"/>
      <c r="KXX921" s="6"/>
      <c r="KXY921" s="6"/>
      <c r="KXZ921" s="6"/>
      <c r="KYA921" s="6"/>
      <c r="KYB921" s="6"/>
      <c r="KYC921" s="6"/>
      <c r="KYD921" s="6"/>
      <c r="KYE921" s="6"/>
      <c r="KYF921" s="6"/>
      <c r="KYG921" s="6"/>
      <c r="KYH921" s="6"/>
      <c r="KYI921" s="6"/>
      <c r="KYJ921" s="6"/>
      <c r="KYK921" s="6"/>
      <c r="KYL921" s="6"/>
      <c r="KYM921" s="6"/>
      <c r="KYN921" s="6"/>
      <c r="KYO921" s="6"/>
      <c r="KYP921" s="6"/>
      <c r="KYQ921" s="6"/>
      <c r="KYR921" s="6"/>
      <c r="KYS921" s="6"/>
      <c r="KYT921" s="6"/>
      <c r="KYU921" s="6"/>
      <c r="KYV921" s="6"/>
      <c r="KYW921" s="6"/>
      <c r="KYX921" s="6"/>
      <c r="KYY921" s="6"/>
      <c r="KYZ921" s="6"/>
      <c r="KZA921" s="6"/>
      <c r="KZB921" s="6"/>
      <c r="KZC921" s="6"/>
      <c r="KZD921" s="6"/>
      <c r="KZE921" s="6"/>
      <c r="KZF921" s="6"/>
      <c r="KZG921" s="6"/>
      <c r="KZH921" s="6"/>
      <c r="KZI921" s="6"/>
      <c r="KZJ921" s="6"/>
      <c r="KZK921" s="6"/>
      <c r="KZL921" s="6"/>
      <c r="KZM921" s="6"/>
      <c r="KZN921" s="6"/>
      <c r="KZO921" s="6"/>
      <c r="KZP921" s="6"/>
      <c r="KZQ921" s="6"/>
      <c r="KZR921" s="6"/>
      <c r="KZS921" s="6"/>
      <c r="KZT921" s="6"/>
      <c r="KZU921" s="6"/>
      <c r="KZV921" s="6"/>
      <c r="KZW921" s="6"/>
      <c r="KZX921" s="6"/>
      <c r="KZY921" s="6"/>
      <c r="KZZ921" s="6"/>
      <c r="LAA921" s="6"/>
      <c r="LAB921" s="6"/>
      <c r="LAC921" s="6"/>
      <c r="LAD921" s="6"/>
      <c r="LAE921" s="6"/>
      <c r="LAF921" s="6"/>
      <c r="LAG921" s="6"/>
      <c r="LAH921" s="6"/>
      <c r="LAI921" s="6"/>
      <c r="LAJ921" s="6"/>
      <c r="LAK921" s="6"/>
      <c r="LAL921" s="6"/>
      <c r="LAM921" s="6"/>
      <c r="LAN921" s="6"/>
      <c r="LAO921" s="6"/>
      <c r="LAP921" s="6"/>
      <c r="LAQ921" s="6"/>
      <c r="LAR921" s="6"/>
      <c r="LAS921" s="6"/>
      <c r="LAT921" s="6"/>
      <c r="LAU921" s="6"/>
      <c r="LAV921" s="6"/>
      <c r="LAW921" s="6"/>
      <c r="LAX921" s="6"/>
      <c r="LAY921" s="6"/>
      <c r="LAZ921" s="6"/>
      <c r="LBA921" s="6"/>
      <c r="LBB921" s="6"/>
      <c r="LBC921" s="6"/>
      <c r="LBD921" s="6"/>
      <c r="LBE921" s="6"/>
      <c r="LBF921" s="6"/>
      <c r="LBG921" s="6"/>
      <c r="LBH921" s="6"/>
      <c r="LBI921" s="6"/>
      <c r="LBJ921" s="6"/>
      <c r="LBK921" s="6"/>
      <c r="LBL921" s="6"/>
      <c r="LBM921" s="6"/>
      <c r="LBN921" s="6"/>
      <c r="LBO921" s="6"/>
      <c r="LBP921" s="6"/>
      <c r="LBQ921" s="6"/>
      <c r="LBR921" s="6"/>
      <c r="LBS921" s="6"/>
      <c r="LBT921" s="6"/>
      <c r="LBU921" s="6"/>
      <c r="LBV921" s="6"/>
      <c r="LBW921" s="6"/>
      <c r="LBX921" s="6"/>
      <c r="LBY921" s="6"/>
      <c r="LBZ921" s="6"/>
      <c r="LCA921" s="6"/>
      <c r="LCB921" s="6"/>
      <c r="LCC921" s="6"/>
      <c r="LCD921" s="6"/>
      <c r="LCE921" s="6"/>
      <c r="LCF921" s="6"/>
      <c r="LCG921" s="6"/>
      <c r="LCH921" s="6"/>
      <c r="LCI921" s="6"/>
      <c r="LCJ921" s="6"/>
      <c r="LCK921" s="6"/>
      <c r="LCL921" s="6"/>
      <c r="LCM921" s="6"/>
      <c r="LCN921" s="6"/>
      <c r="LCO921" s="6"/>
      <c r="LCP921" s="6"/>
      <c r="LCQ921" s="6"/>
      <c r="LCR921" s="6"/>
      <c r="LCS921" s="6"/>
      <c r="LCT921" s="6"/>
      <c r="LCU921" s="6"/>
      <c r="LCV921" s="6"/>
      <c r="LCW921" s="6"/>
      <c r="LCX921" s="6"/>
      <c r="LCY921" s="6"/>
      <c r="LCZ921" s="6"/>
      <c r="LDA921" s="6"/>
      <c r="LDB921" s="6"/>
      <c r="LDC921" s="6"/>
      <c r="LDD921" s="6"/>
      <c r="LDE921" s="6"/>
      <c r="LDF921" s="6"/>
      <c r="LDG921" s="6"/>
      <c r="LDH921" s="6"/>
      <c r="LDI921" s="6"/>
      <c r="LDJ921" s="6"/>
      <c r="LDK921" s="6"/>
      <c r="LDL921" s="6"/>
      <c r="LDM921" s="6"/>
      <c r="LDN921" s="6"/>
      <c r="LDO921" s="6"/>
      <c r="LDP921" s="6"/>
      <c r="LDQ921" s="6"/>
      <c r="LDR921" s="6"/>
      <c r="LDS921" s="6"/>
      <c r="LDT921" s="6"/>
      <c r="LDU921" s="6"/>
      <c r="LDV921" s="6"/>
      <c r="LDW921" s="6"/>
      <c r="LDX921" s="6"/>
      <c r="LDY921" s="6"/>
      <c r="LDZ921" s="6"/>
      <c r="LEA921" s="6"/>
      <c r="LEB921" s="6"/>
      <c r="LEC921" s="6"/>
      <c r="LED921" s="6"/>
      <c r="LEE921" s="6"/>
      <c r="LEF921" s="6"/>
      <c r="LEG921" s="6"/>
      <c r="LEH921" s="6"/>
      <c r="LEI921" s="6"/>
      <c r="LEJ921" s="6"/>
      <c r="LEK921" s="6"/>
      <c r="LEL921" s="6"/>
      <c r="LEM921" s="6"/>
      <c r="LEN921" s="6"/>
      <c r="LEO921" s="6"/>
      <c r="LEP921" s="6"/>
      <c r="LEQ921" s="6"/>
      <c r="LER921" s="6"/>
      <c r="LES921" s="6"/>
      <c r="LET921" s="6"/>
      <c r="LEU921" s="6"/>
      <c r="LEV921" s="6"/>
      <c r="LEW921" s="6"/>
      <c r="LEX921" s="6"/>
      <c r="LEY921" s="6"/>
      <c r="LEZ921" s="6"/>
      <c r="LFA921" s="6"/>
      <c r="LFB921" s="6"/>
      <c r="LFC921" s="6"/>
      <c r="LFD921" s="6"/>
      <c r="LFE921" s="6"/>
      <c r="LFF921" s="6"/>
      <c r="LFG921" s="6"/>
      <c r="LFH921" s="6"/>
      <c r="LFI921" s="6"/>
      <c r="LFJ921" s="6"/>
      <c r="LFK921" s="6"/>
      <c r="LFL921" s="6"/>
      <c r="LFM921" s="6"/>
      <c r="LFN921" s="6"/>
      <c r="LFO921" s="6"/>
      <c r="LFP921" s="6"/>
      <c r="LFQ921" s="6"/>
      <c r="LFR921" s="6"/>
      <c r="LFS921" s="6"/>
      <c r="LFT921" s="6"/>
      <c r="LFU921" s="6"/>
      <c r="LFV921" s="6"/>
      <c r="LFW921" s="6"/>
      <c r="LFX921" s="6"/>
      <c r="LFY921" s="6"/>
      <c r="LFZ921" s="6"/>
      <c r="LGA921" s="6"/>
      <c r="LGB921" s="6"/>
      <c r="LGC921" s="6"/>
      <c r="LGD921" s="6"/>
      <c r="LGE921" s="6"/>
      <c r="LGF921" s="6"/>
      <c r="LGG921" s="6"/>
      <c r="LGH921" s="6"/>
      <c r="LGI921" s="6"/>
      <c r="LGJ921" s="6"/>
      <c r="LGK921" s="6"/>
      <c r="LGL921" s="6"/>
      <c r="LGM921" s="6"/>
      <c r="LGN921" s="6"/>
      <c r="LGO921" s="6"/>
      <c r="LGP921" s="6"/>
      <c r="LGQ921" s="6"/>
      <c r="LGR921" s="6"/>
      <c r="LGS921" s="6"/>
      <c r="LGT921" s="6"/>
      <c r="LGU921" s="6"/>
      <c r="LGV921" s="6"/>
      <c r="LGW921" s="6"/>
      <c r="LGX921" s="6"/>
      <c r="LGY921" s="6"/>
      <c r="LGZ921" s="6"/>
      <c r="LHA921" s="6"/>
      <c r="LHB921" s="6"/>
      <c r="LHC921" s="6"/>
      <c r="LHD921" s="6"/>
      <c r="LHE921" s="6"/>
      <c r="LHF921" s="6"/>
      <c r="LHG921" s="6"/>
      <c r="LHH921" s="6"/>
      <c r="LHI921" s="6"/>
      <c r="LHJ921" s="6"/>
      <c r="LHK921" s="6"/>
      <c r="LHL921" s="6"/>
      <c r="LHM921" s="6"/>
      <c r="LHN921" s="6"/>
      <c r="LHO921" s="6"/>
      <c r="LHP921" s="6"/>
      <c r="LHQ921" s="6"/>
      <c r="LHR921" s="6"/>
      <c r="LHS921" s="6"/>
      <c r="LHT921" s="6"/>
      <c r="LHU921" s="6"/>
      <c r="LHV921" s="6"/>
      <c r="LHW921" s="6"/>
      <c r="LHX921" s="6"/>
      <c r="LHY921" s="6"/>
      <c r="LHZ921" s="6"/>
      <c r="LIA921" s="6"/>
      <c r="LIB921" s="6"/>
      <c r="LIC921" s="6"/>
      <c r="LID921" s="6"/>
      <c r="LIE921" s="6"/>
      <c r="LIF921" s="6"/>
      <c r="LIG921" s="6"/>
      <c r="LIH921" s="6"/>
      <c r="LII921" s="6"/>
      <c r="LIJ921" s="6"/>
      <c r="LIK921" s="6"/>
      <c r="LIL921" s="6"/>
      <c r="LIM921" s="6"/>
      <c r="LIN921" s="6"/>
      <c r="LIO921" s="6"/>
      <c r="LIP921" s="6"/>
      <c r="LIQ921" s="6"/>
      <c r="LIR921" s="6"/>
      <c r="LIS921" s="6"/>
      <c r="LIT921" s="6"/>
      <c r="LIU921" s="6"/>
      <c r="LIV921" s="6"/>
      <c r="LIW921" s="6"/>
      <c r="LIX921" s="6"/>
      <c r="LIY921" s="6"/>
      <c r="LIZ921" s="6"/>
      <c r="LJA921" s="6"/>
      <c r="LJB921" s="6"/>
      <c r="LJC921" s="6"/>
      <c r="LJD921" s="6"/>
      <c r="LJE921" s="6"/>
      <c r="LJF921" s="6"/>
      <c r="LJG921" s="6"/>
      <c r="LJH921" s="6"/>
      <c r="LJI921" s="6"/>
      <c r="LJJ921" s="6"/>
      <c r="LJK921" s="6"/>
      <c r="LJL921" s="6"/>
      <c r="LJM921" s="6"/>
      <c r="LJN921" s="6"/>
      <c r="LJO921" s="6"/>
      <c r="LJP921" s="6"/>
      <c r="LJQ921" s="6"/>
      <c r="LJR921" s="6"/>
      <c r="LJS921" s="6"/>
      <c r="LJT921" s="6"/>
      <c r="LJU921" s="6"/>
      <c r="LJV921" s="6"/>
      <c r="LJW921" s="6"/>
      <c r="LJX921" s="6"/>
      <c r="LJY921" s="6"/>
      <c r="LJZ921" s="6"/>
      <c r="LKA921" s="6"/>
      <c r="LKB921" s="6"/>
      <c r="LKC921" s="6"/>
      <c r="LKD921" s="6"/>
      <c r="LKE921" s="6"/>
      <c r="LKF921" s="6"/>
      <c r="LKG921" s="6"/>
      <c r="LKH921" s="6"/>
      <c r="LKI921" s="6"/>
      <c r="LKJ921" s="6"/>
      <c r="LKK921" s="6"/>
      <c r="LKL921" s="6"/>
      <c r="LKM921" s="6"/>
      <c r="LKN921" s="6"/>
      <c r="LKO921" s="6"/>
      <c r="LKP921" s="6"/>
      <c r="LKQ921" s="6"/>
      <c r="LKR921" s="6"/>
      <c r="LKS921" s="6"/>
      <c r="LKT921" s="6"/>
      <c r="LKU921" s="6"/>
      <c r="LKV921" s="6"/>
      <c r="LKW921" s="6"/>
      <c r="LKX921" s="6"/>
      <c r="LKY921" s="6"/>
      <c r="LKZ921" s="6"/>
      <c r="LLA921" s="6"/>
      <c r="LLB921" s="6"/>
      <c r="LLC921" s="6"/>
      <c r="LLD921" s="6"/>
      <c r="LLE921" s="6"/>
      <c r="LLF921" s="6"/>
      <c r="LLG921" s="6"/>
      <c r="LLH921" s="6"/>
      <c r="LLI921" s="6"/>
      <c r="LLJ921" s="6"/>
      <c r="LLK921" s="6"/>
      <c r="LLL921" s="6"/>
      <c r="LLM921" s="6"/>
      <c r="LLN921" s="6"/>
      <c r="LLO921" s="6"/>
      <c r="LLP921" s="6"/>
      <c r="LLQ921" s="6"/>
      <c r="LLR921" s="6"/>
      <c r="LLS921" s="6"/>
      <c r="LLT921" s="6"/>
      <c r="LLU921" s="6"/>
      <c r="LLV921" s="6"/>
      <c r="LLW921" s="6"/>
      <c r="LLX921" s="6"/>
      <c r="LLY921" s="6"/>
      <c r="LLZ921" s="6"/>
      <c r="LMA921" s="6"/>
      <c r="LMB921" s="6"/>
      <c r="LMC921" s="6"/>
      <c r="LMD921" s="6"/>
      <c r="LME921" s="6"/>
      <c r="LMF921" s="6"/>
      <c r="LMG921" s="6"/>
      <c r="LMH921" s="6"/>
      <c r="LMI921" s="6"/>
      <c r="LMJ921" s="6"/>
      <c r="LMK921" s="6"/>
      <c r="LML921" s="6"/>
      <c r="LMM921" s="6"/>
      <c r="LMN921" s="6"/>
      <c r="LMO921" s="6"/>
      <c r="LMP921" s="6"/>
      <c r="LMQ921" s="6"/>
      <c r="LMR921" s="6"/>
      <c r="LMS921" s="6"/>
      <c r="LMT921" s="6"/>
      <c r="LMU921" s="6"/>
      <c r="LMV921" s="6"/>
      <c r="LMW921" s="6"/>
      <c r="LMX921" s="6"/>
      <c r="LMY921" s="6"/>
      <c r="LMZ921" s="6"/>
      <c r="LNA921" s="6"/>
      <c r="LNB921" s="6"/>
      <c r="LNC921" s="6"/>
      <c r="LND921" s="6"/>
      <c r="LNE921" s="6"/>
      <c r="LNF921" s="6"/>
      <c r="LNG921" s="6"/>
      <c r="LNH921" s="6"/>
      <c r="LNI921" s="6"/>
      <c r="LNJ921" s="6"/>
      <c r="LNK921" s="6"/>
      <c r="LNL921" s="6"/>
      <c r="LNM921" s="6"/>
      <c r="LNN921" s="6"/>
      <c r="LNO921" s="6"/>
      <c r="LNP921" s="6"/>
      <c r="LNQ921" s="6"/>
      <c r="LNR921" s="6"/>
      <c r="LNS921" s="6"/>
      <c r="LNT921" s="6"/>
      <c r="LNU921" s="6"/>
      <c r="LNV921" s="6"/>
      <c r="LNW921" s="6"/>
      <c r="LNX921" s="6"/>
      <c r="LNY921" s="6"/>
      <c r="LNZ921" s="6"/>
      <c r="LOA921" s="6"/>
      <c r="LOB921" s="6"/>
      <c r="LOC921" s="6"/>
      <c r="LOD921" s="6"/>
      <c r="LOE921" s="6"/>
      <c r="LOF921" s="6"/>
      <c r="LOG921" s="6"/>
      <c r="LOH921" s="6"/>
      <c r="LOI921" s="6"/>
      <c r="LOJ921" s="6"/>
      <c r="LOK921" s="6"/>
      <c r="LOL921" s="6"/>
      <c r="LOM921" s="6"/>
      <c r="LON921" s="6"/>
      <c r="LOO921" s="6"/>
      <c r="LOP921" s="6"/>
      <c r="LOQ921" s="6"/>
      <c r="LOR921" s="6"/>
      <c r="LOS921" s="6"/>
      <c r="LOT921" s="6"/>
      <c r="LOU921" s="6"/>
      <c r="LOV921" s="6"/>
      <c r="LOW921" s="6"/>
      <c r="LOX921" s="6"/>
      <c r="LOY921" s="6"/>
      <c r="LOZ921" s="6"/>
      <c r="LPA921" s="6"/>
      <c r="LPB921" s="6"/>
      <c r="LPC921" s="6"/>
      <c r="LPD921" s="6"/>
      <c r="LPE921" s="6"/>
      <c r="LPF921" s="6"/>
      <c r="LPG921" s="6"/>
      <c r="LPH921" s="6"/>
      <c r="LPI921" s="6"/>
      <c r="LPJ921" s="6"/>
      <c r="LPK921" s="6"/>
      <c r="LPL921" s="6"/>
      <c r="LPM921" s="6"/>
      <c r="LPN921" s="6"/>
      <c r="LPO921" s="6"/>
      <c r="LPP921" s="6"/>
      <c r="LPQ921" s="6"/>
      <c r="LPR921" s="6"/>
      <c r="LPS921" s="6"/>
      <c r="LPT921" s="6"/>
      <c r="LPU921" s="6"/>
      <c r="LPV921" s="6"/>
      <c r="LPW921" s="6"/>
      <c r="LPX921" s="6"/>
      <c r="LPY921" s="6"/>
      <c r="LPZ921" s="6"/>
      <c r="LQA921" s="6"/>
      <c r="LQB921" s="6"/>
      <c r="LQC921" s="6"/>
      <c r="LQD921" s="6"/>
      <c r="LQE921" s="6"/>
      <c r="LQF921" s="6"/>
      <c r="LQG921" s="6"/>
      <c r="LQH921" s="6"/>
      <c r="LQI921" s="6"/>
      <c r="LQJ921" s="6"/>
      <c r="LQK921" s="6"/>
      <c r="LQL921" s="6"/>
      <c r="LQM921" s="6"/>
      <c r="LQN921" s="6"/>
      <c r="LQO921" s="6"/>
      <c r="LQP921" s="6"/>
      <c r="LQQ921" s="6"/>
      <c r="LQR921" s="6"/>
      <c r="LQS921" s="6"/>
      <c r="LQT921" s="6"/>
      <c r="LQU921" s="6"/>
      <c r="LQV921" s="6"/>
      <c r="LQW921" s="6"/>
      <c r="LQX921" s="6"/>
      <c r="LQY921" s="6"/>
      <c r="LQZ921" s="6"/>
      <c r="LRA921" s="6"/>
      <c r="LRB921" s="6"/>
      <c r="LRC921" s="6"/>
      <c r="LRD921" s="6"/>
      <c r="LRE921" s="6"/>
      <c r="LRF921" s="6"/>
      <c r="LRG921" s="6"/>
      <c r="LRH921" s="6"/>
      <c r="LRI921" s="6"/>
      <c r="LRJ921" s="6"/>
      <c r="LRK921" s="6"/>
      <c r="LRL921" s="6"/>
      <c r="LRM921" s="6"/>
      <c r="LRN921" s="6"/>
      <c r="LRO921" s="6"/>
      <c r="LRP921" s="6"/>
      <c r="LRQ921" s="6"/>
      <c r="LRR921" s="6"/>
      <c r="LRS921" s="6"/>
      <c r="LRT921" s="6"/>
      <c r="LRU921" s="6"/>
      <c r="LRV921" s="6"/>
      <c r="LRW921" s="6"/>
      <c r="LRX921" s="6"/>
      <c r="LRY921" s="6"/>
      <c r="LRZ921" s="6"/>
      <c r="LSA921" s="6"/>
      <c r="LSB921" s="6"/>
      <c r="LSC921" s="6"/>
      <c r="LSD921" s="6"/>
      <c r="LSE921" s="6"/>
      <c r="LSF921" s="6"/>
      <c r="LSG921" s="6"/>
      <c r="LSH921" s="6"/>
      <c r="LSI921" s="6"/>
      <c r="LSJ921" s="6"/>
      <c r="LSK921" s="6"/>
      <c r="LSL921" s="6"/>
      <c r="LSM921" s="6"/>
      <c r="LSN921" s="6"/>
      <c r="LSO921" s="6"/>
      <c r="LSP921" s="6"/>
      <c r="LSQ921" s="6"/>
      <c r="LSR921" s="6"/>
      <c r="LSS921" s="6"/>
      <c r="LST921" s="6"/>
      <c r="LSU921" s="6"/>
      <c r="LSV921" s="6"/>
      <c r="LSW921" s="6"/>
      <c r="LSX921" s="6"/>
      <c r="LSY921" s="6"/>
      <c r="LSZ921" s="6"/>
      <c r="LTA921" s="6"/>
      <c r="LTB921" s="6"/>
      <c r="LTC921" s="6"/>
      <c r="LTD921" s="6"/>
      <c r="LTE921" s="6"/>
      <c r="LTF921" s="6"/>
      <c r="LTG921" s="6"/>
      <c r="LTH921" s="6"/>
      <c r="LTI921" s="6"/>
      <c r="LTJ921" s="6"/>
      <c r="LTK921" s="6"/>
      <c r="LTL921" s="6"/>
      <c r="LTM921" s="6"/>
      <c r="LTN921" s="6"/>
      <c r="LTO921" s="6"/>
      <c r="LTP921" s="6"/>
      <c r="LTQ921" s="6"/>
      <c r="LTR921" s="6"/>
      <c r="LTS921" s="6"/>
      <c r="LTT921" s="6"/>
      <c r="LTU921" s="6"/>
      <c r="LTV921" s="6"/>
      <c r="LTW921" s="6"/>
      <c r="LTX921" s="6"/>
      <c r="LTY921" s="6"/>
      <c r="LTZ921" s="6"/>
      <c r="LUA921" s="6"/>
      <c r="LUB921" s="6"/>
      <c r="LUC921" s="6"/>
      <c r="LUD921" s="6"/>
      <c r="LUE921" s="6"/>
      <c r="LUF921" s="6"/>
      <c r="LUG921" s="6"/>
      <c r="LUH921" s="6"/>
      <c r="LUI921" s="6"/>
      <c r="LUJ921" s="6"/>
      <c r="LUK921" s="6"/>
      <c r="LUL921" s="6"/>
      <c r="LUM921" s="6"/>
      <c r="LUN921" s="6"/>
      <c r="LUO921" s="6"/>
      <c r="LUP921" s="6"/>
      <c r="LUQ921" s="6"/>
      <c r="LUR921" s="6"/>
      <c r="LUS921" s="6"/>
      <c r="LUT921" s="6"/>
      <c r="LUU921" s="6"/>
      <c r="LUV921" s="6"/>
      <c r="LUW921" s="6"/>
      <c r="LUX921" s="6"/>
      <c r="LUY921" s="6"/>
      <c r="LUZ921" s="6"/>
      <c r="LVA921" s="6"/>
      <c r="LVB921" s="6"/>
      <c r="LVC921" s="6"/>
      <c r="LVD921" s="6"/>
      <c r="LVE921" s="6"/>
      <c r="LVF921" s="6"/>
      <c r="LVG921" s="6"/>
      <c r="LVH921" s="6"/>
      <c r="LVI921" s="6"/>
      <c r="LVJ921" s="6"/>
      <c r="LVK921" s="6"/>
      <c r="LVL921" s="6"/>
      <c r="LVM921" s="6"/>
      <c r="LVN921" s="6"/>
      <c r="LVO921" s="6"/>
      <c r="LVP921" s="6"/>
      <c r="LVQ921" s="6"/>
      <c r="LVR921" s="6"/>
      <c r="LVS921" s="6"/>
      <c r="LVT921" s="6"/>
      <c r="LVU921" s="6"/>
      <c r="LVV921" s="6"/>
      <c r="LVW921" s="6"/>
      <c r="LVX921" s="6"/>
      <c r="LVY921" s="6"/>
      <c r="LVZ921" s="6"/>
      <c r="LWA921" s="6"/>
      <c r="LWB921" s="6"/>
      <c r="LWC921" s="6"/>
      <c r="LWD921" s="6"/>
      <c r="LWE921" s="6"/>
      <c r="LWF921" s="6"/>
      <c r="LWG921" s="6"/>
      <c r="LWH921" s="6"/>
      <c r="LWI921" s="6"/>
      <c r="LWJ921" s="6"/>
      <c r="LWK921" s="6"/>
      <c r="LWL921" s="6"/>
      <c r="LWM921" s="6"/>
      <c r="LWN921" s="6"/>
      <c r="LWO921" s="6"/>
      <c r="LWP921" s="6"/>
      <c r="LWQ921" s="6"/>
      <c r="LWR921" s="6"/>
      <c r="LWS921" s="6"/>
      <c r="LWT921" s="6"/>
      <c r="LWU921" s="6"/>
      <c r="LWV921" s="6"/>
      <c r="LWW921" s="6"/>
      <c r="LWX921" s="6"/>
      <c r="LWY921" s="6"/>
      <c r="LWZ921" s="6"/>
      <c r="LXA921" s="6"/>
      <c r="LXB921" s="6"/>
      <c r="LXC921" s="6"/>
      <c r="LXD921" s="6"/>
      <c r="LXE921" s="6"/>
      <c r="LXF921" s="6"/>
      <c r="LXG921" s="6"/>
      <c r="LXH921" s="6"/>
      <c r="LXI921" s="6"/>
      <c r="LXJ921" s="6"/>
      <c r="LXK921" s="6"/>
      <c r="LXL921" s="6"/>
      <c r="LXM921" s="6"/>
      <c r="LXN921" s="6"/>
      <c r="LXO921" s="6"/>
      <c r="LXP921" s="6"/>
      <c r="LXQ921" s="6"/>
      <c r="LXR921" s="6"/>
      <c r="LXS921" s="6"/>
      <c r="LXT921" s="6"/>
      <c r="LXU921" s="6"/>
      <c r="LXV921" s="6"/>
      <c r="LXW921" s="6"/>
      <c r="LXX921" s="6"/>
      <c r="LXY921" s="6"/>
      <c r="LXZ921" s="6"/>
      <c r="LYA921" s="6"/>
      <c r="LYB921" s="6"/>
      <c r="LYC921" s="6"/>
      <c r="LYD921" s="6"/>
      <c r="LYE921" s="6"/>
      <c r="LYF921" s="6"/>
      <c r="LYG921" s="6"/>
      <c r="LYH921" s="6"/>
      <c r="LYI921" s="6"/>
      <c r="LYJ921" s="6"/>
      <c r="LYK921" s="6"/>
      <c r="LYL921" s="6"/>
      <c r="LYM921" s="6"/>
      <c r="LYN921" s="6"/>
      <c r="LYO921" s="6"/>
      <c r="LYP921" s="6"/>
      <c r="LYQ921" s="6"/>
      <c r="LYR921" s="6"/>
      <c r="LYS921" s="6"/>
      <c r="LYT921" s="6"/>
      <c r="LYU921" s="6"/>
      <c r="LYV921" s="6"/>
      <c r="LYW921" s="6"/>
      <c r="LYX921" s="6"/>
      <c r="LYY921" s="6"/>
      <c r="LYZ921" s="6"/>
      <c r="LZA921" s="6"/>
      <c r="LZB921" s="6"/>
      <c r="LZC921" s="6"/>
      <c r="LZD921" s="6"/>
      <c r="LZE921" s="6"/>
      <c r="LZF921" s="6"/>
      <c r="LZG921" s="6"/>
      <c r="LZH921" s="6"/>
      <c r="LZI921" s="6"/>
      <c r="LZJ921" s="6"/>
      <c r="LZK921" s="6"/>
      <c r="LZL921" s="6"/>
      <c r="LZM921" s="6"/>
      <c r="LZN921" s="6"/>
      <c r="LZO921" s="6"/>
      <c r="LZP921" s="6"/>
      <c r="LZQ921" s="6"/>
      <c r="LZR921" s="6"/>
      <c r="LZS921" s="6"/>
      <c r="LZT921" s="6"/>
      <c r="LZU921" s="6"/>
      <c r="LZV921" s="6"/>
      <c r="LZW921" s="6"/>
      <c r="LZX921" s="6"/>
      <c r="LZY921" s="6"/>
      <c r="LZZ921" s="6"/>
      <c r="MAA921" s="6"/>
      <c r="MAB921" s="6"/>
      <c r="MAC921" s="6"/>
      <c r="MAD921" s="6"/>
      <c r="MAE921" s="6"/>
      <c r="MAF921" s="6"/>
      <c r="MAG921" s="6"/>
      <c r="MAH921" s="6"/>
      <c r="MAI921" s="6"/>
      <c r="MAJ921" s="6"/>
      <c r="MAK921" s="6"/>
      <c r="MAL921" s="6"/>
      <c r="MAM921" s="6"/>
      <c r="MAN921" s="6"/>
      <c r="MAO921" s="6"/>
      <c r="MAP921" s="6"/>
      <c r="MAQ921" s="6"/>
      <c r="MAR921" s="6"/>
      <c r="MAS921" s="6"/>
      <c r="MAT921" s="6"/>
      <c r="MAU921" s="6"/>
      <c r="MAV921" s="6"/>
      <c r="MAW921" s="6"/>
      <c r="MAX921" s="6"/>
      <c r="MAY921" s="6"/>
      <c r="MAZ921" s="6"/>
      <c r="MBA921" s="6"/>
      <c r="MBB921" s="6"/>
      <c r="MBC921" s="6"/>
      <c r="MBD921" s="6"/>
      <c r="MBE921" s="6"/>
      <c r="MBF921" s="6"/>
      <c r="MBG921" s="6"/>
      <c r="MBH921" s="6"/>
      <c r="MBI921" s="6"/>
      <c r="MBJ921" s="6"/>
      <c r="MBK921" s="6"/>
      <c r="MBL921" s="6"/>
      <c r="MBM921" s="6"/>
      <c r="MBN921" s="6"/>
      <c r="MBO921" s="6"/>
      <c r="MBP921" s="6"/>
      <c r="MBQ921" s="6"/>
      <c r="MBR921" s="6"/>
      <c r="MBS921" s="6"/>
      <c r="MBT921" s="6"/>
      <c r="MBU921" s="6"/>
      <c r="MBV921" s="6"/>
      <c r="MBW921" s="6"/>
      <c r="MBX921" s="6"/>
      <c r="MBY921" s="6"/>
      <c r="MBZ921" s="6"/>
      <c r="MCA921" s="6"/>
      <c r="MCB921" s="6"/>
      <c r="MCC921" s="6"/>
      <c r="MCD921" s="6"/>
      <c r="MCE921" s="6"/>
      <c r="MCF921" s="6"/>
      <c r="MCG921" s="6"/>
      <c r="MCH921" s="6"/>
      <c r="MCI921" s="6"/>
      <c r="MCJ921" s="6"/>
      <c r="MCK921" s="6"/>
      <c r="MCL921" s="6"/>
      <c r="MCM921" s="6"/>
      <c r="MCN921" s="6"/>
      <c r="MCO921" s="6"/>
      <c r="MCP921" s="6"/>
      <c r="MCQ921" s="6"/>
      <c r="MCR921" s="6"/>
      <c r="MCS921" s="6"/>
      <c r="MCT921" s="6"/>
      <c r="MCU921" s="6"/>
      <c r="MCV921" s="6"/>
      <c r="MCW921" s="6"/>
      <c r="MCX921" s="6"/>
      <c r="MCY921" s="6"/>
      <c r="MCZ921" s="6"/>
      <c r="MDA921" s="6"/>
      <c r="MDB921" s="6"/>
      <c r="MDC921" s="6"/>
      <c r="MDD921" s="6"/>
      <c r="MDE921" s="6"/>
      <c r="MDF921" s="6"/>
      <c r="MDG921" s="6"/>
      <c r="MDH921" s="6"/>
      <c r="MDI921" s="6"/>
      <c r="MDJ921" s="6"/>
      <c r="MDK921" s="6"/>
      <c r="MDL921" s="6"/>
      <c r="MDM921" s="6"/>
      <c r="MDN921" s="6"/>
      <c r="MDO921" s="6"/>
      <c r="MDP921" s="6"/>
      <c r="MDQ921" s="6"/>
      <c r="MDR921" s="6"/>
      <c r="MDS921" s="6"/>
      <c r="MDT921" s="6"/>
      <c r="MDU921" s="6"/>
      <c r="MDV921" s="6"/>
      <c r="MDW921" s="6"/>
      <c r="MDX921" s="6"/>
      <c r="MDY921" s="6"/>
      <c r="MDZ921" s="6"/>
      <c r="MEA921" s="6"/>
      <c r="MEB921" s="6"/>
      <c r="MEC921" s="6"/>
      <c r="MED921" s="6"/>
      <c r="MEE921" s="6"/>
      <c r="MEF921" s="6"/>
      <c r="MEG921" s="6"/>
      <c r="MEH921" s="6"/>
      <c r="MEI921" s="6"/>
      <c r="MEJ921" s="6"/>
      <c r="MEK921" s="6"/>
      <c r="MEL921" s="6"/>
      <c r="MEM921" s="6"/>
      <c r="MEN921" s="6"/>
      <c r="MEO921" s="6"/>
      <c r="MEP921" s="6"/>
      <c r="MEQ921" s="6"/>
      <c r="MER921" s="6"/>
      <c r="MES921" s="6"/>
      <c r="MET921" s="6"/>
      <c r="MEU921" s="6"/>
      <c r="MEV921" s="6"/>
      <c r="MEW921" s="6"/>
      <c r="MEX921" s="6"/>
      <c r="MEY921" s="6"/>
      <c r="MEZ921" s="6"/>
      <c r="MFA921" s="6"/>
      <c r="MFB921" s="6"/>
      <c r="MFC921" s="6"/>
      <c r="MFD921" s="6"/>
      <c r="MFE921" s="6"/>
      <c r="MFF921" s="6"/>
      <c r="MFG921" s="6"/>
      <c r="MFH921" s="6"/>
      <c r="MFI921" s="6"/>
      <c r="MFJ921" s="6"/>
      <c r="MFK921" s="6"/>
      <c r="MFL921" s="6"/>
      <c r="MFM921" s="6"/>
      <c r="MFN921" s="6"/>
      <c r="MFO921" s="6"/>
      <c r="MFP921" s="6"/>
      <c r="MFQ921" s="6"/>
      <c r="MFR921" s="6"/>
      <c r="MFS921" s="6"/>
      <c r="MFT921" s="6"/>
      <c r="MFU921" s="6"/>
      <c r="MFV921" s="6"/>
      <c r="MFW921" s="6"/>
      <c r="MFX921" s="6"/>
      <c r="MFY921" s="6"/>
      <c r="MFZ921" s="6"/>
      <c r="MGA921" s="6"/>
      <c r="MGB921" s="6"/>
      <c r="MGC921" s="6"/>
      <c r="MGD921" s="6"/>
      <c r="MGE921" s="6"/>
      <c r="MGF921" s="6"/>
      <c r="MGG921" s="6"/>
      <c r="MGH921" s="6"/>
      <c r="MGI921" s="6"/>
      <c r="MGJ921" s="6"/>
      <c r="MGK921" s="6"/>
      <c r="MGL921" s="6"/>
      <c r="MGM921" s="6"/>
      <c r="MGN921" s="6"/>
      <c r="MGO921" s="6"/>
      <c r="MGP921" s="6"/>
      <c r="MGQ921" s="6"/>
      <c r="MGR921" s="6"/>
      <c r="MGS921" s="6"/>
      <c r="MGT921" s="6"/>
      <c r="MGU921" s="6"/>
      <c r="MGV921" s="6"/>
      <c r="MGW921" s="6"/>
      <c r="MGX921" s="6"/>
      <c r="MGY921" s="6"/>
      <c r="MGZ921" s="6"/>
      <c r="MHA921" s="6"/>
      <c r="MHB921" s="6"/>
      <c r="MHC921" s="6"/>
      <c r="MHD921" s="6"/>
      <c r="MHE921" s="6"/>
      <c r="MHF921" s="6"/>
      <c r="MHG921" s="6"/>
      <c r="MHH921" s="6"/>
      <c r="MHI921" s="6"/>
      <c r="MHJ921" s="6"/>
      <c r="MHK921" s="6"/>
      <c r="MHL921" s="6"/>
      <c r="MHM921" s="6"/>
      <c r="MHN921" s="6"/>
      <c r="MHO921" s="6"/>
      <c r="MHP921" s="6"/>
      <c r="MHQ921" s="6"/>
      <c r="MHR921" s="6"/>
      <c r="MHS921" s="6"/>
      <c r="MHT921" s="6"/>
      <c r="MHU921" s="6"/>
      <c r="MHV921" s="6"/>
      <c r="MHW921" s="6"/>
      <c r="MHX921" s="6"/>
      <c r="MHY921" s="6"/>
      <c r="MHZ921" s="6"/>
      <c r="MIA921" s="6"/>
      <c r="MIB921" s="6"/>
      <c r="MIC921" s="6"/>
      <c r="MID921" s="6"/>
      <c r="MIE921" s="6"/>
      <c r="MIF921" s="6"/>
      <c r="MIG921" s="6"/>
      <c r="MIH921" s="6"/>
      <c r="MII921" s="6"/>
      <c r="MIJ921" s="6"/>
      <c r="MIK921" s="6"/>
      <c r="MIL921" s="6"/>
      <c r="MIM921" s="6"/>
      <c r="MIN921" s="6"/>
      <c r="MIO921" s="6"/>
      <c r="MIP921" s="6"/>
      <c r="MIQ921" s="6"/>
      <c r="MIR921" s="6"/>
      <c r="MIS921" s="6"/>
      <c r="MIT921" s="6"/>
      <c r="MIU921" s="6"/>
      <c r="MIV921" s="6"/>
      <c r="MIW921" s="6"/>
      <c r="MIX921" s="6"/>
      <c r="MIY921" s="6"/>
      <c r="MIZ921" s="6"/>
      <c r="MJA921" s="6"/>
      <c r="MJB921" s="6"/>
      <c r="MJC921" s="6"/>
      <c r="MJD921" s="6"/>
      <c r="MJE921" s="6"/>
      <c r="MJF921" s="6"/>
      <c r="MJG921" s="6"/>
      <c r="MJH921" s="6"/>
      <c r="MJI921" s="6"/>
      <c r="MJJ921" s="6"/>
      <c r="MJK921" s="6"/>
      <c r="MJL921" s="6"/>
      <c r="MJM921" s="6"/>
      <c r="MJN921" s="6"/>
      <c r="MJO921" s="6"/>
      <c r="MJP921" s="6"/>
      <c r="MJQ921" s="6"/>
      <c r="MJR921" s="6"/>
      <c r="MJS921" s="6"/>
      <c r="MJT921" s="6"/>
      <c r="MJU921" s="6"/>
      <c r="MJV921" s="6"/>
      <c r="MJW921" s="6"/>
      <c r="MJX921" s="6"/>
      <c r="MJY921" s="6"/>
      <c r="MJZ921" s="6"/>
      <c r="MKA921" s="6"/>
      <c r="MKB921" s="6"/>
      <c r="MKC921" s="6"/>
      <c r="MKD921" s="6"/>
      <c r="MKE921" s="6"/>
      <c r="MKF921" s="6"/>
      <c r="MKG921" s="6"/>
      <c r="MKH921" s="6"/>
      <c r="MKI921" s="6"/>
      <c r="MKJ921" s="6"/>
      <c r="MKK921" s="6"/>
      <c r="MKL921" s="6"/>
      <c r="MKM921" s="6"/>
      <c r="MKN921" s="6"/>
      <c r="MKO921" s="6"/>
      <c r="MKP921" s="6"/>
      <c r="MKQ921" s="6"/>
      <c r="MKR921" s="6"/>
      <c r="MKS921" s="6"/>
      <c r="MKT921" s="6"/>
      <c r="MKU921" s="6"/>
      <c r="MKV921" s="6"/>
      <c r="MKW921" s="6"/>
      <c r="MKX921" s="6"/>
      <c r="MKY921" s="6"/>
      <c r="MKZ921" s="6"/>
      <c r="MLA921" s="6"/>
      <c r="MLB921" s="6"/>
      <c r="MLC921" s="6"/>
      <c r="MLD921" s="6"/>
      <c r="MLE921" s="6"/>
      <c r="MLF921" s="6"/>
      <c r="MLG921" s="6"/>
      <c r="MLH921" s="6"/>
      <c r="MLI921" s="6"/>
      <c r="MLJ921" s="6"/>
      <c r="MLK921" s="6"/>
      <c r="MLL921" s="6"/>
      <c r="MLM921" s="6"/>
      <c r="MLN921" s="6"/>
      <c r="MLO921" s="6"/>
      <c r="MLP921" s="6"/>
      <c r="MLQ921" s="6"/>
      <c r="MLR921" s="6"/>
      <c r="MLS921" s="6"/>
      <c r="MLT921" s="6"/>
      <c r="MLU921" s="6"/>
      <c r="MLV921" s="6"/>
      <c r="MLW921" s="6"/>
      <c r="MLX921" s="6"/>
      <c r="MLY921" s="6"/>
      <c r="MLZ921" s="6"/>
      <c r="MMA921" s="6"/>
      <c r="MMB921" s="6"/>
      <c r="MMC921" s="6"/>
      <c r="MMD921" s="6"/>
      <c r="MME921" s="6"/>
      <c r="MMF921" s="6"/>
      <c r="MMG921" s="6"/>
      <c r="MMH921" s="6"/>
      <c r="MMI921" s="6"/>
      <c r="MMJ921" s="6"/>
      <c r="MMK921" s="6"/>
      <c r="MML921" s="6"/>
      <c r="MMM921" s="6"/>
      <c r="MMN921" s="6"/>
      <c r="MMO921" s="6"/>
      <c r="MMP921" s="6"/>
      <c r="MMQ921" s="6"/>
      <c r="MMR921" s="6"/>
      <c r="MMS921" s="6"/>
      <c r="MMT921" s="6"/>
      <c r="MMU921" s="6"/>
      <c r="MMV921" s="6"/>
      <c r="MMW921" s="6"/>
      <c r="MMX921" s="6"/>
      <c r="MMY921" s="6"/>
      <c r="MMZ921" s="6"/>
      <c r="MNA921" s="6"/>
      <c r="MNB921" s="6"/>
      <c r="MNC921" s="6"/>
      <c r="MND921" s="6"/>
      <c r="MNE921" s="6"/>
      <c r="MNF921" s="6"/>
      <c r="MNG921" s="6"/>
      <c r="MNH921" s="6"/>
      <c r="MNI921" s="6"/>
      <c r="MNJ921" s="6"/>
      <c r="MNK921" s="6"/>
      <c r="MNL921" s="6"/>
      <c r="MNM921" s="6"/>
      <c r="MNN921" s="6"/>
      <c r="MNO921" s="6"/>
      <c r="MNP921" s="6"/>
      <c r="MNQ921" s="6"/>
      <c r="MNR921" s="6"/>
      <c r="MNS921" s="6"/>
      <c r="MNT921" s="6"/>
      <c r="MNU921" s="6"/>
      <c r="MNV921" s="6"/>
      <c r="MNW921" s="6"/>
      <c r="MNX921" s="6"/>
      <c r="MNY921" s="6"/>
      <c r="MNZ921" s="6"/>
      <c r="MOA921" s="6"/>
      <c r="MOB921" s="6"/>
      <c r="MOC921" s="6"/>
      <c r="MOD921" s="6"/>
      <c r="MOE921" s="6"/>
      <c r="MOF921" s="6"/>
      <c r="MOG921" s="6"/>
      <c r="MOH921" s="6"/>
      <c r="MOI921" s="6"/>
      <c r="MOJ921" s="6"/>
      <c r="MOK921" s="6"/>
      <c r="MOL921" s="6"/>
      <c r="MOM921" s="6"/>
      <c r="MON921" s="6"/>
      <c r="MOO921" s="6"/>
      <c r="MOP921" s="6"/>
      <c r="MOQ921" s="6"/>
      <c r="MOR921" s="6"/>
      <c r="MOS921" s="6"/>
      <c r="MOT921" s="6"/>
      <c r="MOU921" s="6"/>
      <c r="MOV921" s="6"/>
      <c r="MOW921" s="6"/>
      <c r="MOX921" s="6"/>
      <c r="MOY921" s="6"/>
      <c r="MOZ921" s="6"/>
      <c r="MPA921" s="6"/>
      <c r="MPB921" s="6"/>
      <c r="MPC921" s="6"/>
      <c r="MPD921" s="6"/>
      <c r="MPE921" s="6"/>
      <c r="MPF921" s="6"/>
      <c r="MPG921" s="6"/>
      <c r="MPH921" s="6"/>
      <c r="MPI921" s="6"/>
      <c r="MPJ921" s="6"/>
      <c r="MPK921" s="6"/>
      <c r="MPL921" s="6"/>
      <c r="MPM921" s="6"/>
      <c r="MPN921" s="6"/>
      <c r="MPO921" s="6"/>
      <c r="MPP921" s="6"/>
      <c r="MPQ921" s="6"/>
      <c r="MPR921" s="6"/>
      <c r="MPS921" s="6"/>
      <c r="MPT921" s="6"/>
      <c r="MPU921" s="6"/>
      <c r="MPV921" s="6"/>
      <c r="MPW921" s="6"/>
      <c r="MPX921" s="6"/>
      <c r="MPY921" s="6"/>
      <c r="MPZ921" s="6"/>
      <c r="MQA921" s="6"/>
      <c r="MQB921" s="6"/>
      <c r="MQC921" s="6"/>
      <c r="MQD921" s="6"/>
      <c r="MQE921" s="6"/>
      <c r="MQF921" s="6"/>
      <c r="MQG921" s="6"/>
      <c r="MQH921" s="6"/>
      <c r="MQI921" s="6"/>
      <c r="MQJ921" s="6"/>
      <c r="MQK921" s="6"/>
      <c r="MQL921" s="6"/>
      <c r="MQM921" s="6"/>
      <c r="MQN921" s="6"/>
      <c r="MQO921" s="6"/>
      <c r="MQP921" s="6"/>
      <c r="MQQ921" s="6"/>
      <c r="MQR921" s="6"/>
      <c r="MQS921" s="6"/>
      <c r="MQT921" s="6"/>
      <c r="MQU921" s="6"/>
      <c r="MQV921" s="6"/>
      <c r="MQW921" s="6"/>
      <c r="MQX921" s="6"/>
      <c r="MQY921" s="6"/>
      <c r="MQZ921" s="6"/>
      <c r="MRA921" s="6"/>
      <c r="MRB921" s="6"/>
      <c r="MRC921" s="6"/>
      <c r="MRD921" s="6"/>
      <c r="MRE921" s="6"/>
      <c r="MRF921" s="6"/>
      <c r="MRG921" s="6"/>
      <c r="MRH921" s="6"/>
      <c r="MRI921" s="6"/>
      <c r="MRJ921" s="6"/>
      <c r="MRK921" s="6"/>
      <c r="MRL921" s="6"/>
      <c r="MRM921" s="6"/>
      <c r="MRN921" s="6"/>
      <c r="MRO921" s="6"/>
      <c r="MRP921" s="6"/>
      <c r="MRQ921" s="6"/>
      <c r="MRR921" s="6"/>
      <c r="MRS921" s="6"/>
      <c r="MRT921" s="6"/>
      <c r="MRU921" s="6"/>
      <c r="MRV921" s="6"/>
      <c r="MRW921" s="6"/>
      <c r="MRX921" s="6"/>
      <c r="MRY921" s="6"/>
      <c r="MRZ921" s="6"/>
      <c r="MSA921" s="6"/>
      <c r="MSB921" s="6"/>
      <c r="MSC921" s="6"/>
      <c r="MSD921" s="6"/>
      <c r="MSE921" s="6"/>
      <c r="MSF921" s="6"/>
      <c r="MSG921" s="6"/>
      <c r="MSH921" s="6"/>
      <c r="MSI921" s="6"/>
      <c r="MSJ921" s="6"/>
      <c r="MSK921" s="6"/>
      <c r="MSL921" s="6"/>
      <c r="MSM921" s="6"/>
      <c r="MSN921" s="6"/>
      <c r="MSO921" s="6"/>
      <c r="MSP921" s="6"/>
      <c r="MSQ921" s="6"/>
      <c r="MSR921" s="6"/>
      <c r="MSS921" s="6"/>
      <c r="MST921" s="6"/>
      <c r="MSU921" s="6"/>
      <c r="MSV921" s="6"/>
      <c r="MSW921" s="6"/>
      <c r="MSX921" s="6"/>
      <c r="MSY921" s="6"/>
      <c r="MSZ921" s="6"/>
      <c r="MTA921" s="6"/>
      <c r="MTB921" s="6"/>
      <c r="MTC921" s="6"/>
      <c r="MTD921" s="6"/>
      <c r="MTE921" s="6"/>
      <c r="MTF921" s="6"/>
      <c r="MTG921" s="6"/>
      <c r="MTH921" s="6"/>
      <c r="MTI921" s="6"/>
      <c r="MTJ921" s="6"/>
      <c r="MTK921" s="6"/>
      <c r="MTL921" s="6"/>
      <c r="MTM921" s="6"/>
      <c r="MTN921" s="6"/>
      <c r="MTO921" s="6"/>
      <c r="MTP921" s="6"/>
      <c r="MTQ921" s="6"/>
      <c r="MTR921" s="6"/>
      <c r="MTS921" s="6"/>
      <c r="MTT921" s="6"/>
      <c r="MTU921" s="6"/>
      <c r="MTV921" s="6"/>
      <c r="MTW921" s="6"/>
      <c r="MTX921" s="6"/>
      <c r="MTY921" s="6"/>
      <c r="MTZ921" s="6"/>
      <c r="MUA921" s="6"/>
      <c r="MUB921" s="6"/>
      <c r="MUC921" s="6"/>
      <c r="MUD921" s="6"/>
      <c r="MUE921" s="6"/>
      <c r="MUF921" s="6"/>
      <c r="MUG921" s="6"/>
      <c r="MUH921" s="6"/>
      <c r="MUI921" s="6"/>
      <c r="MUJ921" s="6"/>
      <c r="MUK921" s="6"/>
      <c r="MUL921" s="6"/>
      <c r="MUM921" s="6"/>
      <c r="MUN921" s="6"/>
      <c r="MUO921" s="6"/>
      <c r="MUP921" s="6"/>
      <c r="MUQ921" s="6"/>
      <c r="MUR921" s="6"/>
      <c r="MUS921" s="6"/>
      <c r="MUT921" s="6"/>
      <c r="MUU921" s="6"/>
      <c r="MUV921" s="6"/>
      <c r="MUW921" s="6"/>
      <c r="MUX921" s="6"/>
      <c r="MUY921" s="6"/>
      <c r="MUZ921" s="6"/>
      <c r="MVA921" s="6"/>
      <c r="MVB921" s="6"/>
      <c r="MVC921" s="6"/>
      <c r="MVD921" s="6"/>
      <c r="MVE921" s="6"/>
      <c r="MVF921" s="6"/>
      <c r="MVG921" s="6"/>
      <c r="MVH921" s="6"/>
      <c r="MVI921" s="6"/>
      <c r="MVJ921" s="6"/>
      <c r="MVK921" s="6"/>
      <c r="MVL921" s="6"/>
      <c r="MVM921" s="6"/>
      <c r="MVN921" s="6"/>
      <c r="MVO921" s="6"/>
      <c r="MVP921" s="6"/>
      <c r="MVQ921" s="6"/>
      <c r="MVR921" s="6"/>
      <c r="MVS921" s="6"/>
      <c r="MVT921" s="6"/>
      <c r="MVU921" s="6"/>
      <c r="MVV921" s="6"/>
      <c r="MVW921" s="6"/>
      <c r="MVX921" s="6"/>
      <c r="MVY921" s="6"/>
      <c r="MVZ921" s="6"/>
      <c r="MWA921" s="6"/>
      <c r="MWB921" s="6"/>
      <c r="MWC921" s="6"/>
      <c r="MWD921" s="6"/>
      <c r="MWE921" s="6"/>
      <c r="MWF921" s="6"/>
      <c r="MWG921" s="6"/>
      <c r="MWH921" s="6"/>
      <c r="MWI921" s="6"/>
      <c r="MWJ921" s="6"/>
      <c r="MWK921" s="6"/>
      <c r="MWL921" s="6"/>
      <c r="MWM921" s="6"/>
      <c r="MWN921" s="6"/>
      <c r="MWO921" s="6"/>
      <c r="MWP921" s="6"/>
      <c r="MWQ921" s="6"/>
      <c r="MWR921" s="6"/>
      <c r="MWS921" s="6"/>
      <c r="MWT921" s="6"/>
      <c r="MWU921" s="6"/>
      <c r="MWV921" s="6"/>
      <c r="MWW921" s="6"/>
      <c r="MWX921" s="6"/>
      <c r="MWY921" s="6"/>
      <c r="MWZ921" s="6"/>
      <c r="MXA921" s="6"/>
      <c r="MXB921" s="6"/>
      <c r="MXC921" s="6"/>
      <c r="MXD921" s="6"/>
      <c r="MXE921" s="6"/>
      <c r="MXF921" s="6"/>
      <c r="MXG921" s="6"/>
      <c r="MXH921" s="6"/>
      <c r="MXI921" s="6"/>
      <c r="MXJ921" s="6"/>
      <c r="MXK921" s="6"/>
      <c r="MXL921" s="6"/>
      <c r="MXM921" s="6"/>
      <c r="MXN921" s="6"/>
      <c r="MXO921" s="6"/>
      <c r="MXP921" s="6"/>
      <c r="MXQ921" s="6"/>
      <c r="MXR921" s="6"/>
      <c r="MXS921" s="6"/>
      <c r="MXT921" s="6"/>
      <c r="MXU921" s="6"/>
      <c r="MXV921" s="6"/>
      <c r="MXW921" s="6"/>
      <c r="MXX921" s="6"/>
      <c r="MXY921" s="6"/>
      <c r="MXZ921" s="6"/>
      <c r="MYA921" s="6"/>
      <c r="MYB921" s="6"/>
      <c r="MYC921" s="6"/>
      <c r="MYD921" s="6"/>
      <c r="MYE921" s="6"/>
      <c r="MYF921" s="6"/>
      <c r="MYG921" s="6"/>
      <c r="MYH921" s="6"/>
      <c r="MYI921" s="6"/>
      <c r="MYJ921" s="6"/>
      <c r="MYK921" s="6"/>
      <c r="MYL921" s="6"/>
      <c r="MYM921" s="6"/>
      <c r="MYN921" s="6"/>
      <c r="MYO921" s="6"/>
      <c r="MYP921" s="6"/>
      <c r="MYQ921" s="6"/>
      <c r="MYR921" s="6"/>
      <c r="MYS921" s="6"/>
      <c r="MYT921" s="6"/>
      <c r="MYU921" s="6"/>
      <c r="MYV921" s="6"/>
      <c r="MYW921" s="6"/>
      <c r="MYX921" s="6"/>
      <c r="MYY921" s="6"/>
      <c r="MYZ921" s="6"/>
      <c r="MZA921" s="6"/>
      <c r="MZB921" s="6"/>
      <c r="MZC921" s="6"/>
      <c r="MZD921" s="6"/>
      <c r="MZE921" s="6"/>
      <c r="MZF921" s="6"/>
      <c r="MZG921" s="6"/>
      <c r="MZH921" s="6"/>
      <c r="MZI921" s="6"/>
      <c r="MZJ921" s="6"/>
      <c r="MZK921" s="6"/>
      <c r="MZL921" s="6"/>
      <c r="MZM921" s="6"/>
      <c r="MZN921" s="6"/>
      <c r="MZO921" s="6"/>
      <c r="MZP921" s="6"/>
      <c r="MZQ921" s="6"/>
      <c r="MZR921" s="6"/>
      <c r="MZS921" s="6"/>
      <c r="MZT921" s="6"/>
      <c r="MZU921" s="6"/>
      <c r="MZV921" s="6"/>
      <c r="MZW921" s="6"/>
      <c r="MZX921" s="6"/>
      <c r="MZY921" s="6"/>
      <c r="MZZ921" s="6"/>
      <c r="NAA921" s="6"/>
      <c r="NAB921" s="6"/>
      <c r="NAC921" s="6"/>
      <c r="NAD921" s="6"/>
      <c r="NAE921" s="6"/>
      <c r="NAF921" s="6"/>
      <c r="NAG921" s="6"/>
      <c r="NAH921" s="6"/>
      <c r="NAI921" s="6"/>
      <c r="NAJ921" s="6"/>
      <c r="NAK921" s="6"/>
      <c r="NAL921" s="6"/>
      <c r="NAM921" s="6"/>
      <c r="NAN921" s="6"/>
      <c r="NAO921" s="6"/>
      <c r="NAP921" s="6"/>
      <c r="NAQ921" s="6"/>
      <c r="NAR921" s="6"/>
      <c r="NAS921" s="6"/>
      <c r="NAT921" s="6"/>
      <c r="NAU921" s="6"/>
      <c r="NAV921" s="6"/>
      <c r="NAW921" s="6"/>
      <c r="NAX921" s="6"/>
      <c r="NAY921" s="6"/>
      <c r="NAZ921" s="6"/>
      <c r="NBA921" s="6"/>
      <c r="NBB921" s="6"/>
      <c r="NBC921" s="6"/>
      <c r="NBD921" s="6"/>
      <c r="NBE921" s="6"/>
      <c r="NBF921" s="6"/>
      <c r="NBG921" s="6"/>
      <c r="NBH921" s="6"/>
      <c r="NBI921" s="6"/>
      <c r="NBJ921" s="6"/>
      <c r="NBK921" s="6"/>
      <c r="NBL921" s="6"/>
      <c r="NBM921" s="6"/>
      <c r="NBN921" s="6"/>
      <c r="NBO921" s="6"/>
      <c r="NBP921" s="6"/>
      <c r="NBQ921" s="6"/>
      <c r="NBR921" s="6"/>
      <c r="NBS921" s="6"/>
      <c r="NBT921" s="6"/>
      <c r="NBU921" s="6"/>
      <c r="NBV921" s="6"/>
      <c r="NBW921" s="6"/>
      <c r="NBX921" s="6"/>
      <c r="NBY921" s="6"/>
      <c r="NBZ921" s="6"/>
      <c r="NCA921" s="6"/>
      <c r="NCB921" s="6"/>
      <c r="NCC921" s="6"/>
      <c r="NCD921" s="6"/>
      <c r="NCE921" s="6"/>
      <c r="NCF921" s="6"/>
      <c r="NCG921" s="6"/>
      <c r="NCH921" s="6"/>
      <c r="NCI921" s="6"/>
      <c r="NCJ921" s="6"/>
      <c r="NCK921" s="6"/>
      <c r="NCL921" s="6"/>
      <c r="NCM921" s="6"/>
      <c r="NCN921" s="6"/>
      <c r="NCO921" s="6"/>
      <c r="NCP921" s="6"/>
      <c r="NCQ921" s="6"/>
      <c r="NCR921" s="6"/>
      <c r="NCS921" s="6"/>
      <c r="NCT921" s="6"/>
      <c r="NCU921" s="6"/>
      <c r="NCV921" s="6"/>
      <c r="NCW921" s="6"/>
      <c r="NCX921" s="6"/>
      <c r="NCY921" s="6"/>
      <c r="NCZ921" s="6"/>
      <c r="NDA921" s="6"/>
      <c r="NDB921" s="6"/>
      <c r="NDC921" s="6"/>
      <c r="NDD921" s="6"/>
      <c r="NDE921" s="6"/>
      <c r="NDF921" s="6"/>
      <c r="NDG921" s="6"/>
      <c r="NDH921" s="6"/>
      <c r="NDI921" s="6"/>
      <c r="NDJ921" s="6"/>
      <c r="NDK921" s="6"/>
      <c r="NDL921" s="6"/>
      <c r="NDM921" s="6"/>
      <c r="NDN921" s="6"/>
      <c r="NDO921" s="6"/>
      <c r="NDP921" s="6"/>
      <c r="NDQ921" s="6"/>
      <c r="NDR921" s="6"/>
      <c r="NDS921" s="6"/>
      <c r="NDT921" s="6"/>
      <c r="NDU921" s="6"/>
      <c r="NDV921" s="6"/>
      <c r="NDW921" s="6"/>
      <c r="NDX921" s="6"/>
      <c r="NDY921" s="6"/>
      <c r="NDZ921" s="6"/>
      <c r="NEA921" s="6"/>
      <c r="NEB921" s="6"/>
      <c r="NEC921" s="6"/>
      <c r="NED921" s="6"/>
      <c r="NEE921" s="6"/>
      <c r="NEF921" s="6"/>
      <c r="NEG921" s="6"/>
      <c r="NEH921" s="6"/>
      <c r="NEI921" s="6"/>
      <c r="NEJ921" s="6"/>
      <c r="NEK921" s="6"/>
      <c r="NEL921" s="6"/>
      <c r="NEM921" s="6"/>
      <c r="NEN921" s="6"/>
      <c r="NEO921" s="6"/>
      <c r="NEP921" s="6"/>
      <c r="NEQ921" s="6"/>
      <c r="NER921" s="6"/>
      <c r="NES921" s="6"/>
      <c r="NET921" s="6"/>
      <c r="NEU921" s="6"/>
      <c r="NEV921" s="6"/>
      <c r="NEW921" s="6"/>
      <c r="NEX921" s="6"/>
      <c r="NEY921" s="6"/>
      <c r="NEZ921" s="6"/>
      <c r="NFA921" s="6"/>
      <c r="NFB921" s="6"/>
      <c r="NFC921" s="6"/>
      <c r="NFD921" s="6"/>
      <c r="NFE921" s="6"/>
      <c r="NFF921" s="6"/>
      <c r="NFG921" s="6"/>
      <c r="NFH921" s="6"/>
      <c r="NFI921" s="6"/>
      <c r="NFJ921" s="6"/>
      <c r="NFK921" s="6"/>
      <c r="NFL921" s="6"/>
      <c r="NFM921" s="6"/>
      <c r="NFN921" s="6"/>
      <c r="NFO921" s="6"/>
      <c r="NFP921" s="6"/>
      <c r="NFQ921" s="6"/>
      <c r="NFR921" s="6"/>
      <c r="NFS921" s="6"/>
      <c r="NFT921" s="6"/>
      <c r="NFU921" s="6"/>
      <c r="NFV921" s="6"/>
      <c r="NFW921" s="6"/>
      <c r="NFX921" s="6"/>
      <c r="NFY921" s="6"/>
      <c r="NFZ921" s="6"/>
      <c r="NGA921" s="6"/>
      <c r="NGB921" s="6"/>
      <c r="NGC921" s="6"/>
      <c r="NGD921" s="6"/>
      <c r="NGE921" s="6"/>
      <c r="NGF921" s="6"/>
      <c r="NGG921" s="6"/>
      <c r="NGH921" s="6"/>
      <c r="NGI921" s="6"/>
      <c r="NGJ921" s="6"/>
      <c r="NGK921" s="6"/>
      <c r="NGL921" s="6"/>
      <c r="NGM921" s="6"/>
      <c r="NGN921" s="6"/>
      <c r="NGO921" s="6"/>
      <c r="NGP921" s="6"/>
      <c r="NGQ921" s="6"/>
      <c r="NGR921" s="6"/>
      <c r="NGS921" s="6"/>
      <c r="NGT921" s="6"/>
      <c r="NGU921" s="6"/>
      <c r="NGV921" s="6"/>
      <c r="NGW921" s="6"/>
      <c r="NGX921" s="6"/>
      <c r="NGY921" s="6"/>
      <c r="NGZ921" s="6"/>
      <c r="NHA921" s="6"/>
      <c r="NHB921" s="6"/>
      <c r="NHC921" s="6"/>
      <c r="NHD921" s="6"/>
      <c r="NHE921" s="6"/>
      <c r="NHF921" s="6"/>
      <c r="NHG921" s="6"/>
      <c r="NHH921" s="6"/>
      <c r="NHI921" s="6"/>
      <c r="NHJ921" s="6"/>
      <c r="NHK921" s="6"/>
      <c r="NHL921" s="6"/>
      <c r="NHM921" s="6"/>
      <c r="NHN921" s="6"/>
      <c r="NHO921" s="6"/>
      <c r="NHP921" s="6"/>
      <c r="NHQ921" s="6"/>
      <c r="NHR921" s="6"/>
      <c r="NHS921" s="6"/>
      <c r="NHT921" s="6"/>
      <c r="NHU921" s="6"/>
      <c r="NHV921" s="6"/>
      <c r="NHW921" s="6"/>
      <c r="NHX921" s="6"/>
      <c r="NHY921" s="6"/>
      <c r="NHZ921" s="6"/>
      <c r="NIA921" s="6"/>
      <c r="NIB921" s="6"/>
      <c r="NIC921" s="6"/>
      <c r="NID921" s="6"/>
      <c r="NIE921" s="6"/>
      <c r="NIF921" s="6"/>
      <c r="NIG921" s="6"/>
      <c r="NIH921" s="6"/>
      <c r="NII921" s="6"/>
      <c r="NIJ921" s="6"/>
      <c r="NIK921" s="6"/>
      <c r="NIL921" s="6"/>
      <c r="NIM921" s="6"/>
      <c r="NIN921" s="6"/>
      <c r="NIO921" s="6"/>
      <c r="NIP921" s="6"/>
      <c r="NIQ921" s="6"/>
      <c r="NIR921" s="6"/>
      <c r="NIS921" s="6"/>
      <c r="NIT921" s="6"/>
      <c r="NIU921" s="6"/>
      <c r="NIV921" s="6"/>
      <c r="NIW921" s="6"/>
      <c r="NIX921" s="6"/>
      <c r="NIY921" s="6"/>
      <c r="NIZ921" s="6"/>
      <c r="NJA921" s="6"/>
      <c r="NJB921" s="6"/>
      <c r="NJC921" s="6"/>
      <c r="NJD921" s="6"/>
      <c r="NJE921" s="6"/>
      <c r="NJF921" s="6"/>
      <c r="NJG921" s="6"/>
      <c r="NJH921" s="6"/>
      <c r="NJI921" s="6"/>
      <c r="NJJ921" s="6"/>
      <c r="NJK921" s="6"/>
      <c r="NJL921" s="6"/>
      <c r="NJM921" s="6"/>
      <c r="NJN921" s="6"/>
      <c r="NJO921" s="6"/>
      <c r="NJP921" s="6"/>
      <c r="NJQ921" s="6"/>
      <c r="NJR921" s="6"/>
      <c r="NJS921" s="6"/>
      <c r="NJT921" s="6"/>
      <c r="NJU921" s="6"/>
      <c r="NJV921" s="6"/>
      <c r="NJW921" s="6"/>
      <c r="NJX921" s="6"/>
      <c r="NJY921" s="6"/>
      <c r="NJZ921" s="6"/>
      <c r="NKA921" s="6"/>
      <c r="NKB921" s="6"/>
      <c r="NKC921" s="6"/>
      <c r="NKD921" s="6"/>
      <c r="NKE921" s="6"/>
      <c r="NKF921" s="6"/>
      <c r="NKG921" s="6"/>
      <c r="NKH921" s="6"/>
      <c r="NKI921" s="6"/>
      <c r="NKJ921" s="6"/>
      <c r="NKK921" s="6"/>
      <c r="NKL921" s="6"/>
      <c r="NKM921" s="6"/>
      <c r="NKN921" s="6"/>
      <c r="NKO921" s="6"/>
      <c r="NKP921" s="6"/>
      <c r="NKQ921" s="6"/>
      <c r="NKR921" s="6"/>
      <c r="NKS921" s="6"/>
      <c r="NKT921" s="6"/>
      <c r="NKU921" s="6"/>
      <c r="NKV921" s="6"/>
      <c r="NKW921" s="6"/>
      <c r="NKX921" s="6"/>
      <c r="NKY921" s="6"/>
      <c r="NKZ921" s="6"/>
      <c r="NLA921" s="6"/>
      <c r="NLB921" s="6"/>
      <c r="NLC921" s="6"/>
      <c r="NLD921" s="6"/>
      <c r="NLE921" s="6"/>
      <c r="NLF921" s="6"/>
      <c r="NLG921" s="6"/>
      <c r="NLH921" s="6"/>
      <c r="NLI921" s="6"/>
      <c r="NLJ921" s="6"/>
      <c r="NLK921" s="6"/>
      <c r="NLL921" s="6"/>
      <c r="NLM921" s="6"/>
      <c r="NLN921" s="6"/>
      <c r="NLO921" s="6"/>
      <c r="NLP921" s="6"/>
      <c r="NLQ921" s="6"/>
      <c r="NLR921" s="6"/>
      <c r="NLS921" s="6"/>
      <c r="NLT921" s="6"/>
      <c r="NLU921" s="6"/>
      <c r="NLV921" s="6"/>
      <c r="NLW921" s="6"/>
      <c r="NLX921" s="6"/>
      <c r="NLY921" s="6"/>
      <c r="NLZ921" s="6"/>
      <c r="NMA921" s="6"/>
      <c r="NMB921" s="6"/>
      <c r="NMC921" s="6"/>
      <c r="NMD921" s="6"/>
      <c r="NME921" s="6"/>
      <c r="NMF921" s="6"/>
      <c r="NMG921" s="6"/>
      <c r="NMH921" s="6"/>
      <c r="NMI921" s="6"/>
      <c r="NMJ921" s="6"/>
      <c r="NMK921" s="6"/>
      <c r="NML921" s="6"/>
      <c r="NMM921" s="6"/>
      <c r="NMN921" s="6"/>
      <c r="NMO921" s="6"/>
      <c r="NMP921" s="6"/>
      <c r="NMQ921" s="6"/>
      <c r="NMR921" s="6"/>
      <c r="NMS921" s="6"/>
      <c r="NMT921" s="6"/>
      <c r="NMU921" s="6"/>
      <c r="NMV921" s="6"/>
      <c r="NMW921" s="6"/>
      <c r="NMX921" s="6"/>
      <c r="NMY921" s="6"/>
      <c r="NMZ921" s="6"/>
      <c r="NNA921" s="6"/>
      <c r="NNB921" s="6"/>
      <c r="NNC921" s="6"/>
      <c r="NND921" s="6"/>
      <c r="NNE921" s="6"/>
      <c r="NNF921" s="6"/>
      <c r="NNG921" s="6"/>
      <c r="NNH921" s="6"/>
      <c r="NNI921" s="6"/>
      <c r="NNJ921" s="6"/>
      <c r="NNK921" s="6"/>
      <c r="NNL921" s="6"/>
      <c r="NNM921" s="6"/>
      <c r="NNN921" s="6"/>
      <c r="NNO921" s="6"/>
      <c r="NNP921" s="6"/>
      <c r="NNQ921" s="6"/>
      <c r="NNR921" s="6"/>
      <c r="NNS921" s="6"/>
      <c r="NNT921" s="6"/>
      <c r="NNU921" s="6"/>
      <c r="NNV921" s="6"/>
      <c r="NNW921" s="6"/>
      <c r="NNX921" s="6"/>
      <c r="NNY921" s="6"/>
      <c r="NNZ921" s="6"/>
      <c r="NOA921" s="6"/>
      <c r="NOB921" s="6"/>
      <c r="NOC921" s="6"/>
      <c r="NOD921" s="6"/>
      <c r="NOE921" s="6"/>
      <c r="NOF921" s="6"/>
      <c r="NOG921" s="6"/>
      <c r="NOH921" s="6"/>
      <c r="NOI921" s="6"/>
      <c r="NOJ921" s="6"/>
      <c r="NOK921" s="6"/>
      <c r="NOL921" s="6"/>
      <c r="NOM921" s="6"/>
      <c r="NON921" s="6"/>
      <c r="NOO921" s="6"/>
      <c r="NOP921" s="6"/>
      <c r="NOQ921" s="6"/>
      <c r="NOR921" s="6"/>
      <c r="NOS921" s="6"/>
      <c r="NOT921" s="6"/>
      <c r="NOU921" s="6"/>
      <c r="NOV921" s="6"/>
      <c r="NOW921" s="6"/>
      <c r="NOX921" s="6"/>
      <c r="NOY921" s="6"/>
      <c r="NOZ921" s="6"/>
      <c r="NPA921" s="6"/>
      <c r="NPB921" s="6"/>
      <c r="NPC921" s="6"/>
      <c r="NPD921" s="6"/>
      <c r="NPE921" s="6"/>
      <c r="NPF921" s="6"/>
      <c r="NPG921" s="6"/>
      <c r="NPH921" s="6"/>
      <c r="NPI921" s="6"/>
      <c r="NPJ921" s="6"/>
      <c r="NPK921" s="6"/>
      <c r="NPL921" s="6"/>
      <c r="NPM921" s="6"/>
      <c r="NPN921" s="6"/>
      <c r="NPO921" s="6"/>
      <c r="NPP921" s="6"/>
      <c r="NPQ921" s="6"/>
      <c r="NPR921" s="6"/>
      <c r="NPS921" s="6"/>
      <c r="NPT921" s="6"/>
      <c r="NPU921" s="6"/>
      <c r="NPV921" s="6"/>
      <c r="NPW921" s="6"/>
      <c r="NPX921" s="6"/>
      <c r="NPY921" s="6"/>
      <c r="NPZ921" s="6"/>
      <c r="NQA921" s="6"/>
      <c r="NQB921" s="6"/>
      <c r="NQC921" s="6"/>
      <c r="NQD921" s="6"/>
      <c r="NQE921" s="6"/>
      <c r="NQF921" s="6"/>
      <c r="NQG921" s="6"/>
      <c r="NQH921" s="6"/>
      <c r="NQI921" s="6"/>
      <c r="NQJ921" s="6"/>
      <c r="NQK921" s="6"/>
      <c r="NQL921" s="6"/>
      <c r="NQM921" s="6"/>
      <c r="NQN921" s="6"/>
      <c r="NQO921" s="6"/>
      <c r="NQP921" s="6"/>
      <c r="NQQ921" s="6"/>
      <c r="NQR921" s="6"/>
      <c r="NQS921" s="6"/>
      <c r="NQT921" s="6"/>
      <c r="NQU921" s="6"/>
      <c r="NQV921" s="6"/>
      <c r="NQW921" s="6"/>
      <c r="NQX921" s="6"/>
      <c r="NQY921" s="6"/>
      <c r="NQZ921" s="6"/>
      <c r="NRA921" s="6"/>
      <c r="NRB921" s="6"/>
      <c r="NRC921" s="6"/>
      <c r="NRD921" s="6"/>
      <c r="NRE921" s="6"/>
      <c r="NRF921" s="6"/>
      <c r="NRG921" s="6"/>
      <c r="NRH921" s="6"/>
      <c r="NRI921" s="6"/>
      <c r="NRJ921" s="6"/>
      <c r="NRK921" s="6"/>
      <c r="NRL921" s="6"/>
      <c r="NRM921" s="6"/>
      <c r="NRN921" s="6"/>
      <c r="NRO921" s="6"/>
      <c r="NRP921" s="6"/>
      <c r="NRQ921" s="6"/>
      <c r="NRR921" s="6"/>
      <c r="NRS921" s="6"/>
      <c r="NRT921" s="6"/>
      <c r="NRU921" s="6"/>
      <c r="NRV921" s="6"/>
      <c r="NRW921" s="6"/>
      <c r="NRX921" s="6"/>
      <c r="NRY921" s="6"/>
      <c r="NRZ921" s="6"/>
      <c r="NSA921" s="6"/>
      <c r="NSB921" s="6"/>
      <c r="NSC921" s="6"/>
      <c r="NSD921" s="6"/>
      <c r="NSE921" s="6"/>
      <c r="NSF921" s="6"/>
      <c r="NSG921" s="6"/>
      <c r="NSH921" s="6"/>
      <c r="NSI921" s="6"/>
      <c r="NSJ921" s="6"/>
      <c r="NSK921" s="6"/>
      <c r="NSL921" s="6"/>
      <c r="NSM921" s="6"/>
      <c r="NSN921" s="6"/>
      <c r="NSO921" s="6"/>
      <c r="NSP921" s="6"/>
      <c r="NSQ921" s="6"/>
      <c r="NSR921" s="6"/>
      <c r="NSS921" s="6"/>
      <c r="NST921" s="6"/>
      <c r="NSU921" s="6"/>
      <c r="NSV921" s="6"/>
      <c r="NSW921" s="6"/>
      <c r="NSX921" s="6"/>
      <c r="NSY921" s="6"/>
      <c r="NSZ921" s="6"/>
      <c r="NTA921" s="6"/>
      <c r="NTB921" s="6"/>
      <c r="NTC921" s="6"/>
      <c r="NTD921" s="6"/>
      <c r="NTE921" s="6"/>
      <c r="NTF921" s="6"/>
      <c r="NTG921" s="6"/>
      <c r="NTH921" s="6"/>
      <c r="NTI921" s="6"/>
      <c r="NTJ921" s="6"/>
      <c r="NTK921" s="6"/>
      <c r="NTL921" s="6"/>
      <c r="NTM921" s="6"/>
      <c r="NTN921" s="6"/>
      <c r="NTO921" s="6"/>
      <c r="NTP921" s="6"/>
      <c r="NTQ921" s="6"/>
      <c r="NTR921" s="6"/>
      <c r="NTS921" s="6"/>
      <c r="NTT921" s="6"/>
      <c r="NTU921" s="6"/>
      <c r="NTV921" s="6"/>
      <c r="NTW921" s="6"/>
      <c r="NTX921" s="6"/>
      <c r="NTY921" s="6"/>
      <c r="NTZ921" s="6"/>
      <c r="NUA921" s="6"/>
      <c r="NUB921" s="6"/>
      <c r="NUC921" s="6"/>
      <c r="NUD921" s="6"/>
      <c r="NUE921" s="6"/>
      <c r="NUF921" s="6"/>
      <c r="NUG921" s="6"/>
      <c r="NUH921" s="6"/>
      <c r="NUI921" s="6"/>
      <c r="NUJ921" s="6"/>
      <c r="NUK921" s="6"/>
      <c r="NUL921" s="6"/>
      <c r="NUM921" s="6"/>
      <c r="NUN921" s="6"/>
      <c r="NUO921" s="6"/>
      <c r="NUP921" s="6"/>
      <c r="NUQ921" s="6"/>
      <c r="NUR921" s="6"/>
      <c r="NUS921" s="6"/>
      <c r="NUT921" s="6"/>
      <c r="NUU921" s="6"/>
      <c r="NUV921" s="6"/>
      <c r="NUW921" s="6"/>
      <c r="NUX921" s="6"/>
      <c r="NUY921" s="6"/>
      <c r="NUZ921" s="6"/>
      <c r="NVA921" s="6"/>
      <c r="NVB921" s="6"/>
      <c r="NVC921" s="6"/>
      <c r="NVD921" s="6"/>
      <c r="NVE921" s="6"/>
      <c r="NVF921" s="6"/>
      <c r="NVG921" s="6"/>
      <c r="NVH921" s="6"/>
      <c r="NVI921" s="6"/>
      <c r="NVJ921" s="6"/>
      <c r="NVK921" s="6"/>
      <c r="NVL921" s="6"/>
      <c r="NVM921" s="6"/>
      <c r="NVN921" s="6"/>
      <c r="NVO921" s="6"/>
      <c r="NVP921" s="6"/>
      <c r="NVQ921" s="6"/>
      <c r="NVR921" s="6"/>
      <c r="NVS921" s="6"/>
      <c r="NVT921" s="6"/>
      <c r="NVU921" s="6"/>
      <c r="NVV921" s="6"/>
      <c r="NVW921" s="6"/>
      <c r="NVX921" s="6"/>
      <c r="NVY921" s="6"/>
      <c r="NVZ921" s="6"/>
      <c r="NWA921" s="6"/>
      <c r="NWB921" s="6"/>
      <c r="NWC921" s="6"/>
      <c r="NWD921" s="6"/>
      <c r="NWE921" s="6"/>
      <c r="NWF921" s="6"/>
      <c r="NWG921" s="6"/>
      <c r="NWH921" s="6"/>
      <c r="NWI921" s="6"/>
      <c r="NWJ921" s="6"/>
      <c r="NWK921" s="6"/>
      <c r="NWL921" s="6"/>
      <c r="NWM921" s="6"/>
      <c r="NWN921" s="6"/>
      <c r="NWO921" s="6"/>
      <c r="NWP921" s="6"/>
      <c r="NWQ921" s="6"/>
      <c r="NWR921" s="6"/>
      <c r="NWS921" s="6"/>
      <c r="NWT921" s="6"/>
      <c r="NWU921" s="6"/>
      <c r="NWV921" s="6"/>
      <c r="NWW921" s="6"/>
      <c r="NWX921" s="6"/>
      <c r="NWY921" s="6"/>
      <c r="NWZ921" s="6"/>
      <c r="NXA921" s="6"/>
      <c r="NXB921" s="6"/>
      <c r="NXC921" s="6"/>
      <c r="NXD921" s="6"/>
      <c r="NXE921" s="6"/>
      <c r="NXF921" s="6"/>
      <c r="NXG921" s="6"/>
      <c r="NXH921" s="6"/>
      <c r="NXI921" s="6"/>
      <c r="NXJ921" s="6"/>
      <c r="NXK921" s="6"/>
      <c r="NXL921" s="6"/>
      <c r="NXM921" s="6"/>
      <c r="NXN921" s="6"/>
      <c r="NXO921" s="6"/>
      <c r="NXP921" s="6"/>
      <c r="NXQ921" s="6"/>
      <c r="NXR921" s="6"/>
      <c r="NXS921" s="6"/>
      <c r="NXT921" s="6"/>
      <c r="NXU921" s="6"/>
      <c r="NXV921" s="6"/>
      <c r="NXW921" s="6"/>
      <c r="NXX921" s="6"/>
      <c r="NXY921" s="6"/>
      <c r="NXZ921" s="6"/>
      <c r="NYA921" s="6"/>
      <c r="NYB921" s="6"/>
      <c r="NYC921" s="6"/>
      <c r="NYD921" s="6"/>
      <c r="NYE921" s="6"/>
      <c r="NYF921" s="6"/>
      <c r="NYG921" s="6"/>
      <c r="NYH921" s="6"/>
      <c r="NYI921" s="6"/>
      <c r="NYJ921" s="6"/>
      <c r="NYK921" s="6"/>
      <c r="NYL921" s="6"/>
      <c r="NYM921" s="6"/>
      <c r="NYN921" s="6"/>
      <c r="NYO921" s="6"/>
      <c r="NYP921" s="6"/>
      <c r="NYQ921" s="6"/>
      <c r="NYR921" s="6"/>
      <c r="NYS921" s="6"/>
      <c r="NYT921" s="6"/>
      <c r="NYU921" s="6"/>
      <c r="NYV921" s="6"/>
      <c r="NYW921" s="6"/>
      <c r="NYX921" s="6"/>
      <c r="NYY921" s="6"/>
      <c r="NYZ921" s="6"/>
      <c r="NZA921" s="6"/>
      <c r="NZB921" s="6"/>
      <c r="NZC921" s="6"/>
      <c r="NZD921" s="6"/>
      <c r="NZE921" s="6"/>
      <c r="NZF921" s="6"/>
      <c r="NZG921" s="6"/>
      <c r="NZH921" s="6"/>
      <c r="NZI921" s="6"/>
      <c r="NZJ921" s="6"/>
      <c r="NZK921" s="6"/>
      <c r="NZL921" s="6"/>
      <c r="NZM921" s="6"/>
      <c r="NZN921" s="6"/>
      <c r="NZO921" s="6"/>
      <c r="NZP921" s="6"/>
      <c r="NZQ921" s="6"/>
      <c r="NZR921" s="6"/>
      <c r="NZS921" s="6"/>
      <c r="NZT921" s="6"/>
      <c r="NZU921" s="6"/>
      <c r="NZV921" s="6"/>
      <c r="NZW921" s="6"/>
      <c r="NZX921" s="6"/>
      <c r="NZY921" s="6"/>
      <c r="NZZ921" s="6"/>
      <c r="OAA921" s="6"/>
      <c r="OAB921" s="6"/>
      <c r="OAC921" s="6"/>
      <c r="OAD921" s="6"/>
      <c r="OAE921" s="6"/>
      <c r="OAF921" s="6"/>
      <c r="OAG921" s="6"/>
      <c r="OAH921" s="6"/>
      <c r="OAI921" s="6"/>
      <c r="OAJ921" s="6"/>
      <c r="OAK921" s="6"/>
      <c r="OAL921" s="6"/>
      <c r="OAM921" s="6"/>
      <c r="OAN921" s="6"/>
      <c r="OAO921" s="6"/>
      <c r="OAP921" s="6"/>
      <c r="OAQ921" s="6"/>
      <c r="OAR921" s="6"/>
      <c r="OAS921" s="6"/>
      <c r="OAT921" s="6"/>
      <c r="OAU921" s="6"/>
      <c r="OAV921" s="6"/>
      <c r="OAW921" s="6"/>
      <c r="OAX921" s="6"/>
      <c r="OAY921" s="6"/>
      <c r="OAZ921" s="6"/>
      <c r="OBA921" s="6"/>
      <c r="OBB921" s="6"/>
      <c r="OBC921" s="6"/>
      <c r="OBD921" s="6"/>
      <c r="OBE921" s="6"/>
      <c r="OBF921" s="6"/>
      <c r="OBG921" s="6"/>
      <c r="OBH921" s="6"/>
      <c r="OBI921" s="6"/>
      <c r="OBJ921" s="6"/>
      <c r="OBK921" s="6"/>
      <c r="OBL921" s="6"/>
      <c r="OBM921" s="6"/>
      <c r="OBN921" s="6"/>
      <c r="OBO921" s="6"/>
      <c r="OBP921" s="6"/>
      <c r="OBQ921" s="6"/>
      <c r="OBR921" s="6"/>
      <c r="OBS921" s="6"/>
      <c r="OBT921" s="6"/>
      <c r="OBU921" s="6"/>
      <c r="OBV921" s="6"/>
      <c r="OBW921" s="6"/>
      <c r="OBX921" s="6"/>
      <c r="OBY921" s="6"/>
      <c r="OBZ921" s="6"/>
      <c r="OCA921" s="6"/>
      <c r="OCB921" s="6"/>
      <c r="OCC921" s="6"/>
      <c r="OCD921" s="6"/>
      <c r="OCE921" s="6"/>
      <c r="OCF921" s="6"/>
      <c r="OCG921" s="6"/>
      <c r="OCH921" s="6"/>
      <c r="OCI921" s="6"/>
      <c r="OCJ921" s="6"/>
      <c r="OCK921" s="6"/>
      <c r="OCL921" s="6"/>
      <c r="OCM921" s="6"/>
      <c r="OCN921" s="6"/>
      <c r="OCO921" s="6"/>
      <c r="OCP921" s="6"/>
      <c r="OCQ921" s="6"/>
      <c r="OCR921" s="6"/>
      <c r="OCS921" s="6"/>
      <c r="OCT921" s="6"/>
      <c r="OCU921" s="6"/>
      <c r="OCV921" s="6"/>
      <c r="OCW921" s="6"/>
      <c r="OCX921" s="6"/>
      <c r="OCY921" s="6"/>
      <c r="OCZ921" s="6"/>
      <c r="ODA921" s="6"/>
      <c r="ODB921" s="6"/>
      <c r="ODC921" s="6"/>
      <c r="ODD921" s="6"/>
      <c r="ODE921" s="6"/>
      <c r="ODF921" s="6"/>
      <c r="ODG921" s="6"/>
      <c r="ODH921" s="6"/>
      <c r="ODI921" s="6"/>
      <c r="ODJ921" s="6"/>
      <c r="ODK921" s="6"/>
      <c r="ODL921" s="6"/>
      <c r="ODM921" s="6"/>
      <c r="ODN921" s="6"/>
      <c r="ODO921" s="6"/>
      <c r="ODP921" s="6"/>
      <c r="ODQ921" s="6"/>
      <c r="ODR921" s="6"/>
      <c r="ODS921" s="6"/>
      <c r="ODT921" s="6"/>
      <c r="ODU921" s="6"/>
      <c r="ODV921" s="6"/>
      <c r="ODW921" s="6"/>
      <c r="ODX921" s="6"/>
      <c r="ODY921" s="6"/>
      <c r="ODZ921" s="6"/>
      <c r="OEA921" s="6"/>
      <c r="OEB921" s="6"/>
      <c r="OEC921" s="6"/>
      <c r="OED921" s="6"/>
      <c r="OEE921" s="6"/>
      <c r="OEF921" s="6"/>
      <c r="OEG921" s="6"/>
      <c r="OEH921" s="6"/>
      <c r="OEI921" s="6"/>
      <c r="OEJ921" s="6"/>
      <c r="OEK921" s="6"/>
      <c r="OEL921" s="6"/>
      <c r="OEM921" s="6"/>
      <c r="OEN921" s="6"/>
      <c r="OEO921" s="6"/>
      <c r="OEP921" s="6"/>
      <c r="OEQ921" s="6"/>
      <c r="OER921" s="6"/>
      <c r="OES921" s="6"/>
      <c r="OET921" s="6"/>
      <c r="OEU921" s="6"/>
      <c r="OEV921" s="6"/>
      <c r="OEW921" s="6"/>
      <c r="OEX921" s="6"/>
      <c r="OEY921" s="6"/>
      <c r="OEZ921" s="6"/>
      <c r="OFA921" s="6"/>
      <c r="OFB921" s="6"/>
      <c r="OFC921" s="6"/>
      <c r="OFD921" s="6"/>
      <c r="OFE921" s="6"/>
      <c r="OFF921" s="6"/>
      <c r="OFG921" s="6"/>
      <c r="OFH921" s="6"/>
      <c r="OFI921" s="6"/>
      <c r="OFJ921" s="6"/>
      <c r="OFK921" s="6"/>
      <c r="OFL921" s="6"/>
      <c r="OFM921" s="6"/>
      <c r="OFN921" s="6"/>
      <c r="OFO921" s="6"/>
      <c r="OFP921" s="6"/>
      <c r="OFQ921" s="6"/>
      <c r="OFR921" s="6"/>
      <c r="OFS921" s="6"/>
      <c r="OFT921" s="6"/>
      <c r="OFU921" s="6"/>
      <c r="OFV921" s="6"/>
      <c r="OFW921" s="6"/>
      <c r="OFX921" s="6"/>
      <c r="OFY921" s="6"/>
      <c r="OFZ921" s="6"/>
      <c r="OGA921" s="6"/>
      <c r="OGB921" s="6"/>
      <c r="OGC921" s="6"/>
      <c r="OGD921" s="6"/>
      <c r="OGE921" s="6"/>
      <c r="OGF921" s="6"/>
      <c r="OGG921" s="6"/>
      <c r="OGH921" s="6"/>
      <c r="OGI921" s="6"/>
      <c r="OGJ921" s="6"/>
      <c r="OGK921" s="6"/>
      <c r="OGL921" s="6"/>
      <c r="OGM921" s="6"/>
      <c r="OGN921" s="6"/>
      <c r="OGO921" s="6"/>
      <c r="OGP921" s="6"/>
      <c r="OGQ921" s="6"/>
      <c r="OGR921" s="6"/>
      <c r="OGS921" s="6"/>
      <c r="OGT921" s="6"/>
      <c r="OGU921" s="6"/>
      <c r="OGV921" s="6"/>
      <c r="OGW921" s="6"/>
      <c r="OGX921" s="6"/>
      <c r="OGY921" s="6"/>
      <c r="OGZ921" s="6"/>
      <c r="OHA921" s="6"/>
      <c r="OHB921" s="6"/>
      <c r="OHC921" s="6"/>
      <c r="OHD921" s="6"/>
      <c r="OHE921" s="6"/>
      <c r="OHF921" s="6"/>
      <c r="OHG921" s="6"/>
      <c r="OHH921" s="6"/>
      <c r="OHI921" s="6"/>
      <c r="OHJ921" s="6"/>
      <c r="OHK921" s="6"/>
      <c r="OHL921" s="6"/>
      <c r="OHM921" s="6"/>
      <c r="OHN921" s="6"/>
      <c r="OHO921" s="6"/>
      <c r="OHP921" s="6"/>
      <c r="OHQ921" s="6"/>
      <c r="OHR921" s="6"/>
      <c r="OHS921" s="6"/>
      <c r="OHT921" s="6"/>
      <c r="OHU921" s="6"/>
      <c r="OHV921" s="6"/>
      <c r="OHW921" s="6"/>
      <c r="OHX921" s="6"/>
      <c r="OHY921" s="6"/>
      <c r="OHZ921" s="6"/>
      <c r="OIA921" s="6"/>
      <c r="OIB921" s="6"/>
      <c r="OIC921" s="6"/>
      <c r="OID921" s="6"/>
      <c r="OIE921" s="6"/>
      <c r="OIF921" s="6"/>
      <c r="OIG921" s="6"/>
      <c r="OIH921" s="6"/>
      <c r="OII921" s="6"/>
      <c r="OIJ921" s="6"/>
      <c r="OIK921" s="6"/>
      <c r="OIL921" s="6"/>
      <c r="OIM921" s="6"/>
      <c r="OIN921" s="6"/>
      <c r="OIO921" s="6"/>
      <c r="OIP921" s="6"/>
      <c r="OIQ921" s="6"/>
      <c r="OIR921" s="6"/>
      <c r="OIS921" s="6"/>
      <c r="OIT921" s="6"/>
      <c r="OIU921" s="6"/>
      <c r="OIV921" s="6"/>
      <c r="OIW921" s="6"/>
      <c r="OIX921" s="6"/>
      <c r="OIY921" s="6"/>
      <c r="OIZ921" s="6"/>
      <c r="OJA921" s="6"/>
      <c r="OJB921" s="6"/>
      <c r="OJC921" s="6"/>
      <c r="OJD921" s="6"/>
      <c r="OJE921" s="6"/>
      <c r="OJF921" s="6"/>
      <c r="OJG921" s="6"/>
      <c r="OJH921" s="6"/>
      <c r="OJI921" s="6"/>
      <c r="OJJ921" s="6"/>
      <c r="OJK921" s="6"/>
      <c r="OJL921" s="6"/>
      <c r="OJM921" s="6"/>
      <c r="OJN921" s="6"/>
      <c r="OJO921" s="6"/>
      <c r="OJP921" s="6"/>
      <c r="OJQ921" s="6"/>
      <c r="OJR921" s="6"/>
      <c r="OJS921" s="6"/>
      <c r="OJT921" s="6"/>
      <c r="OJU921" s="6"/>
      <c r="OJV921" s="6"/>
      <c r="OJW921" s="6"/>
      <c r="OJX921" s="6"/>
      <c r="OJY921" s="6"/>
      <c r="OJZ921" s="6"/>
      <c r="OKA921" s="6"/>
      <c r="OKB921" s="6"/>
      <c r="OKC921" s="6"/>
      <c r="OKD921" s="6"/>
      <c r="OKE921" s="6"/>
      <c r="OKF921" s="6"/>
      <c r="OKG921" s="6"/>
      <c r="OKH921" s="6"/>
      <c r="OKI921" s="6"/>
      <c r="OKJ921" s="6"/>
      <c r="OKK921" s="6"/>
      <c r="OKL921" s="6"/>
      <c r="OKM921" s="6"/>
      <c r="OKN921" s="6"/>
      <c r="OKO921" s="6"/>
      <c r="OKP921" s="6"/>
      <c r="OKQ921" s="6"/>
      <c r="OKR921" s="6"/>
      <c r="OKS921" s="6"/>
      <c r="OKT921" s="6"/>
      <c r="OKU921" s="6"/>
      <c r="OKV921" s="6"/>
      <c r="OKW921" s="6"/>
      <c r="OKX921" s="6"/>
      <c r="OKY921" s="6"/>
      <c r="OKZ921" s="6"/>
      <c r="OLA921" s="6"/>
      <c r="OLB921" s="6"/>
      <c r="OLC921" s="6"/>
      <c r="OLD921" s="6"/>
      <c r="OLE921" s="6"/>
      <c r="OLF921" s="6"/>
      <c r="OLG921" s="6"/>
      <c r="OLH921" s="6"/>
      <c r="OLI921" s="6"/>
      <c r="OLJ921" s="6"/>
      <c r="OLK921" s="6"/>
      <c r="OLL921" s="6"/>
      <c r="OLM921" s="6"/>
      <c r="OLN921" s="6"/>
      <c r="OLO921" s="6"/>
      <c r="OLP921" s="6"/>
      <c r="OLQ921" s="6"/>
      <c r="OLR921" s="6"/>
      <c r="OLS921" s="6"/>
      <c r="OLT921" s="6"/>
      <c r="OLU921" s="6"/>
      <c r="OLV921" s="6"/>
      <c r="OLW921" s="6"/>
      <c r="OLX921" s="6"/>
      <c r="OLY921" s="6"/>
      <c r="OLZ921" s="6"/>
      <c r="OMA921" s="6"/>
      <c r="OMB921" s="6"/>
      <c r="OMC921" s="6"/>
      <c r="OMD921" s="6"/>
      <c r="OME921" s="6"/>
      <c r="OMF921" s="6"/>
      <c r="OMG921" s="6"/>
      <c r="OMH921" s="6"/>
      <c r="OMI921" s="6"/>
      <c r="OMJ921" s="6"/>
      <c r="OMK921" s="6"/>
      <c r="OML921" s="6"/>
      <c r="OMM921" s="6"/>
      <c r="OMN921" s="6"/>
      <c r="OMO921" s="6"/>
      <c r="OMP921" s="6"/>
      <c r="OMQ921" s="6"/>
      <c r="OMR921" s="6"/>
      <c r="OMS921" s="6"/>
      <c r="OMT921" s="6"/>
      <c r="OMU921" s="6"/>
      <c r="OMV921" s="6"/>
      <c r="OMW921" s="6"/>
      <c r="OMX921" s="6"/>
      <c r="OMY921" s="6"/>
      <c r="OMZ921" s="6"/>
      <c r="ONA921" s="6"/>
      <c r="ONB921" s="6"/>
      <c r="ONC921" s="6"/>
      <c r="OND921" s="6"/>
      <c r="ONE921" s="6"/>
      <c r="ONF921" s="6"/>
      <c r="ONG921" s="6"/>
      <c r="ONH921" s="6"/>
      <c r="ONI921" s="6"/>
      <c r="ONJ921" s="6"/>
      <c r="ONK921" s="6"/>
      <c r="ONL921" s="6"/>
      <c r="ONM921" s="6"/>
      <c r="ONN921" s="6"/>
      <c r="ONO921" s="6"/>
      <c r="ONP921" s="6"/>
      <c r="ONQ921" s="6"/>
      <c r="ONR921" s="6"/>
      <c r="ONS921" s="6"/>
      <c r="ONT921" s="6"/>
      <c r="ONU921" s="6"/>
      <c r="ONV921" s="6"/>
      <c r="ONW921" s="6"/>
      <c r="ONX921" s="6"/>
      <c r="ONY921" s="6"/>
      <c r="ONZ921" s="6"/>
      <c r="OOA921" s="6"/>
      <c r="OOB921" s="6"/>
      <c r="OOC921" s="6"/>
      <c r="OOD921" s="6"/>
      <c r="OOE921" s="6"/>
      <c r="OOF921" s="6"/>
      <c r="OOG921" s="6"/>
      <c r="OOH921" s="6"/>
      <c r="OOI921" s="6"/>
      <c r="OOJ921" s="6"/>
      <c r="OOK921" s="6"/>
      <c r="OOL921" s="6"/>
      <c r="OOM921" s="6"/>
      <c r="OON921" s="6"/>
      <c r="OOO921" s="6"/>
      <c r="OOP921" s="6"/>
      <c r="OOQ921" s="6"/>
      <c r="OOR921" s="6"/>
      <c r="OOS921" s="6"/>
      <c r="OOT921" s="6"/>
      <c r="OOU921" s="6"/>
      <c r="OOV921" s="6"/>
      <c r="OOW921" s="6"/>
      <c r="OOX921" s="6"/>
      <c r="OOY921" s="6"/>
      <c r="OOZ921" s="6"/>
      <c r="OPA921" s="6"/>
      <c r="OPB921" s="6"/>
      <c r="OPC921" s="6"/>
      <c r="OPD921" s="6"/>
      <c r="OPE921" s="6"/>
      <c r="OPF921" s="6"/>
      <c r="OPG921" s="6"/>
      <c r="OPH921" s="6"/>
      <c r="OPI921" s="6"/>
      <c r="OPJ921" s="6"/>
      <c r="OPK921" s="6"/>
      <c r="OPL921" s="6"/>
      <c r="OPM921" s="6"/>
      <c r="OPN921" s="6"/>
      <c r="OPO921" s="6"/>
      <c r="OPP921" s="6"/>
      <c r="OPQ921" s="6"/>
      <c r="OPR921" s="6"/>
      <c r="OPS921" s="6"/>
      <c r="OPT921" s="6"/>
      <c r="OPU921" s="6"/>
      <c r="OPV921" s="6"/>
      <c r="OPW921" s="6"/>
      <c r="OPX921" s="6"/>
      <c r="OPY921" s="6"/>
      <c r="OPZ921" s="6"/>
      <c r="OQA921" s="6"/>
      <c r="OQB921" s="6"/>
      <c r="OQC921" s="6"/>
      <c r="OQD921" s="6"/>
      <c r="OQE921" s="6"/>
      <c r="OQF921" s="6"/>
      <c r="OQG921" s="6"/>
      <c r="OQH921" s="6"/>
      <c r="OQI921" s="6"/>
      <c r="OQJ921" s="6"/>
      <c r="OQK921" s="6"/>
      <c r="OQL921" s="6"/>
      <c r="OQM921" s="6"/>
      <c r="OQN921" s="6"/>
      <c r="OQO921" s="6"/>
      <c r="OQP921" s="6"/>
      <c r="OQQ921" s="6"/>
      <c r="OQR921" s="6"/>
      <c r="OQS921" s="6"/>
      <c r="OQT921" s="6"/>
      <c r="OQU921" s="6"/>
      <c r="OQV921" s="6"/>
      <c r="OQW921" s="6"/>
      <c r="OQX921" s="6"/>
      <c r="OQY921" s="6"/>
      <c r="OQZ921" s="6"/>
      <c r="ORA921" s="6"/>
      <c r="ORB921" s="6"/>
      <c r="ORC921" s="6"/>
      <c r="ORD921" s="6"/>
      <c r="ORE921" s="6"/>
      <c r="ORF921" s="6"/>
      <c r="ORG921" s="6"/>
      <c r="ORH921" s="6"/>
      <c r="ORI921" s="6"/>
      <c r="ORJ921" s="6"/>
      <c r="ORK921" s="6"/>
      <c r="ORL921" s="6"/>
      <c r="ORM921" s="6"/>
      <c r="ORN921" s="6"/>
      <c r="ORO921" s="6"/>
      <c r="ORP921" s="6"/>
      <c r="ORQ921" s="6"/>
      <c r="ORR921" s="6"/>
      <c r="ORS921" s="6"/>
      <c r="ORT921" s="6"/>
      <c r="ORU921" s="6"/>
      <c r="ORV921" s="6"/>
      <c r="ORW921" s="6"/>
      <c r="ORX921" s="6"/>
      <c r="ORY921" s="6"/>
      <c r="ORZ921" s="6"/>
      <c r="OSA921" s="6"/>
      <c r="OSB921" s="6"/>
      <c r="OSC921" s="6"/>
      <c r="OSD921" s="6"/>
      <c r="OSE921" s="6"/>
      <c r="OSF921" s="6"/>
      <c r="OSG921" s="6"/>
      <c r="OSH921" s="6"/>
      <c r="OSI921" s="6"/>
      <c r="OSJ921" s="6"/>
      <c r="OSK921" s="6"/>
      <c r="OSL921" s="6"/>
      <c r="OSM921" s="6"/>
      <c r="OSN921" s="6"/>
      <c r="OSO921" s="6"/>
      <c r="OSP921" s="6"/>
      <c r="OSQ921" s="6"/>
      <c r="OSR921" s="6"/>
      <c r="OSS921" s="6"/>
      <c r="OST921" s="6"/>
      <c r="OSU921" s="6"/>
      <c r="OSV921" s="6"/>
      <c r="OSW921" s="6"/>
      <c r="OSX921" s="6"/>
      <c r="OSY921" s="6"/>
      <c r="OSZ921" s="6"/>
      <c r="OTA921" s="6"/>
      <c r="OTB921" s="6"/>
      <c r="OTC921" s="6"/>
      <c r="OTD921" s="6"/>
      <c r="OTE921" s="6"/>
      <c r="OTF921" s="6"/>
      <c r="OTG921" s="6"/>
      <c r="OTH921" s="6"/>
      <c r="OTI921" s="6"/>
      <c r="OTJ921" s="6"/>
      <c r="OTK921" s="6"/>
      <c r="OTL921" s="6"/>
      <c r="OTM921" s="6"/>
      <c r="OTN921" s="6"/>
      <c r="OTO921" s="6"/>
      <c r="OTP921" s="6"/>
      <c r="OTQ921" s="6"/>
      <c r="OTR921" s="6"/>
      <c r="OTS921" s="6"/>
      <c r="OTT921" s="6"/>
      <c r="OTU921" s="6"/>
      <c r="OTV921" s="6"/>
      <c r="OTW921" s="6"/>
      <c r="OTX921" s="6"/>
      <c r="OTY921" s="6"/>
      <c r="OTZ921" s="6"/>
      <c r="OUA921" s="6"/>
      <c r="OUB921" s="6"/>
      <c r="OUC921" s="6"/>
      <c r="OUD921" s="6"/>
      <c r="OUE921" s="6"/>
      <c r="OUF921" s="6"/>
      <c r="OUG921" s="6"/>
      <c r="OUH921" s="6"/>
      <c r="OUI921" s="6"/>
      <c r="OUJ921" s="6"/>
      <c r="OUK921" s="6"/>
      <c r="OUL921" s="6"/>
      <c r="OUM921" s="6"/>
      <c r="OUN921" s="6"/>
      <c r="OUO921" s="6"/>
      <c r="OUP921" s="6"/>
      <c r="OUQ921" s="6"/>
      <c r="OUR921" s="6"/>
      <c r="OUS921" s="6"/>
      <c r="OUT921" s="6"/>
      <c r="OUU921" s="6"/>
      <c r="OUV921" s="6"/>
      <c r="OUW921" s="6"/>
      <c r="OUX921" s="6"/>
      <c r="OUY921" s="6"/>
      <c r="OUZ921" s="6"/>
      <c r="OVA921" s="6"/>
      <c r="OVB921" s="6"/>
      <c r="OVC921" s="6"/>
      <c r="OVD921" s="6"/>
      <c r="OVE921" s="6"/>
      <c r="OVF921" s="6"/>
      <c r="OVG921" s="6"/>
      <c r="OVH921" s="6"/>
      <c r="OVI921" s="6"/>
      <c r="OVJ921" s="6"/>
      <c r="OVK921" s="6"/>
      <c r="OVL921" s="6"/>
      <c r="OVM921" s="6"/>
      <c r="OVN921" s="6"/>
      <c r="OVO921" s="6"/>
      <c r="OVP921" s="6"/>
      <c r="OVQ921" s="6"/>
      <c r="OVR921" s="6"/>
      <c r="OVS921" s="6"/>
      <c r="OVT921" s="6"/>
      <c r="OVU921" s="6"/>
      <c r="OVV921" s="6"/>
      <c r="OVW921" s="6"/>
      <c r="OVX921" s="6"/>
      <c r="OVY921" s="6"/>
      <c r="OVZ921" s="6"/>
      <c r="OWA921" s="6"/>
      <c r="OWB921" s="6"/>
      <c r="OWC921" s="6"/>
      <c r="OWD921" s="6"/>
      <c r="OWE921" s="6"/>
      <c r="OWF921" s="6"/>
      <c r="OWG921" s="6"/>
      <c r="OWH921" s="6"/>
      <c r="OWI921" s="6"/>
      <c r="OWJ921" s="6"/>
      <c r="OWK921" s="6"/>
      <c r="OWL921" s="6"/>
      <c r="OWM921" s="6"/>
      <c r="OWN921" s="6"/>
      <c r="OWO921" s="6"/>
      <c r="OWP921" s="6"/>
      <c r="OWQ921" s="6"/>
      <c r="OWR921" s="6"/>
      <c r="OWS921" s="6"/>
      <c r="OWT921" s="6"/>
      <c r="OWU921" s="6"/>
      <c r="OWV921" s="6"/>
      <c r="OWW921" s="6"/>
      <c r="OWX921" s="6"/>
      <c r="OWY921" s="6"/>
      <c r="OWZ921" s="6"/>
      <c r="OXA921" s="6"/>
      <c r="OXB921" s="6"/>
      <c r="OXC921" s="6"/>
      <c r="OXD921" s="6"/>
      <c r="OXE921" s="6"/>
      <c r="OXF921" s="6"/>
      <c r="OXG921" s="6"/>
      <c r="OXH921" s="6"/>
      <c r="OXI921" s="6"/>
      <c r="OXJ921" s="6"/>
      <c r="OXK921" s="6"/>
      <c r="OXL921" s="6"/>
      <c r="OXM921" s="6"/>
      <c r="OXN921" s="6"/>
      <c r="OXO921" s="6"/>
      <c r="OXP921" s="6"/>
      <c r="OXQ921" s="6"/>
      <c r="OXR921" s="6"/>
      <c r="OXS921" s="6"/>
      <c r="OXT921" s="6"/>
      <c r="OXU921" s="6"/>
      <c r="OXV921" s="6"/>
      <c r="OXW921" s="6"/>
      <c r="OXX921" s="6"/>
      <c r="OXY921" s="6"/>
      <c r="OXZ921" s="6"/>
      <c r="OYA921" s="6"/>
      <c r="OYB921" s="6"/>
      <c r="OYC921" s="6"/>
      <c r="OYD921" s="6"/>
      <c r="OYE921" s="6"/>
      <c r="OYF921" s="6"/>
      <c r="OYG921" s="6"/>
      <c r="OYH921" s="6"/>
      <c r="OYI921" s="6"/>
      <c r="OYJ921" s="6"/>
      <c r="OYK921" s="6"/>
      <c r="OYL921" s="6"/>
      <c r="OYM921" s="6"/>
      <c r="OYN921" s="6"/>
      <c r="OYO921" s="6"/>
      <c r="OYP921" s="6"/>
      <c r="OYQ921" s="6"/>
      <c r="OYR921" s="6"/>
      <c r="OYS921" s="6"/>
      <c r="OYT921" s="6"/>
      <c r="OYU921" s="6"/>
      <c r="OYV921" s="6"/>
      <c r="OYW921" s="6"/>
      <c r="OYX921" s="6"/>
      <c r="OYY921" s="6"/>
      <c r="OYZ921" s="6"/>
      <c r="OZA921" s="6"/>
      <c r="OZB921" s="6"/>
      <c r="OZC921" s="6"/>
      <c r="OZD921" s="6"/>
      <c r="OZE921" s="6"/>
      <c r="OZF921" s="6"/>
      <c r="OZG921" s="6"/>
      <c r="OZH921" s="6"/>
      <c r="OZI921" s="6"/>
      <c r="OZJ921" s="6"/>
      <c r="OZK921" s="6"/>
      <c r="OZL921" s="6"/>
      <c r="OZM921" s="6"/>
      <c r="OZN921" s="6"/>
      <c r="OZO921" s="6"/>
      <c r="OZP921" s="6"/>
      <c r="OZQ921" s="6"/>
      <c r="OZR921" s="6"/>
      <c r="OZS921" s="6"/>
      <c r="OZT921" s="6"/>
      <c r="OZU921" s="6"/>
      <c r="OZV921" s="6"/>
      <c r="OZW921" s="6"/>
      <c r="OZX921" s="6"/>
      <c r="OZY921" s="6"/>
      <c r="OZZ921" s="6"/>
      <c r="PAA921" s="6"/>
      <c r="PAB921" s="6"/>
      <c r="PAC921" s="6"/>
      <c r="PAD921" s="6"/>
      <c r="PAE921" s="6"/>
      <c r="PAF921" s="6"/>
      <c r="PAG921" s="6"/>
      <c r="PAH921" s="6"/>
      <c r="PAI921" s="6"/>
      <c r="PAJ921" s="6"/>
      <c r="PAK921" s="6"/>
      <c r="PAL921" s="6"/>
      <c r="PAM921" s="6"/>
      <c r="PAN921" s="6"/>
      <c r="PAO921" s="6"/>
      <c r="PAP921" s="6"/>
      <c r="PAQ921" s="6"/>
      <c r="PAR921" s="6"/>
      <c r="PAS921" s="6"/>
      <c r="PAT921" s="6"/>
      <c r="PAU921" s="6"/>
      <c r="PAV921" s="6"/>
      <c r="PAW921" s="6"/>
      <c r="PAX921" s="6"/>
      <c r="PAY921" s="6"/>
      <c r="PAZ921" s="6"/>
      <c r="PBA921" s="6"/>
      <c r="PBB921" s="6"/>
      <c r="PBC921" s="6"/>
      <c r="PBD921" s="6"/>
      <c r="PBE921" s="6"/>
      <c r="PBF921" s="6"/>
      <c r="PBG921" s="6"/>
      <c r="PBH921" s="6"/>
      <c r="PBI921" s="6"/>
      <c r="PBJ921" s="6"/>
      <c r="PBK921" s="6"/>
      <c r="PBL921" s="6"/>
      <c r="PBM921" s="6"/>
      <c r="PBN921" s="6"/>
      <c r="PBO921" s="6"/>
      <c r="PBP921" s="6"/>
      <c r="PBQ921" s="6"/>
      <c r="PBR921" s="6"/>
      <c r="PBS921" s="6"/>
      <c r="PBT921" s="6"/>
      <c r="PBU921" s="6"/>
      <c r="PBV921" s="6"/>
      <c r="PBW921" s="6"/>
      <c r="PBX921" s="6"/>
      <c r="PBY921" s="6"/>
      <c r="PBZ921" s="6"/>
      <c r="PCA921" s="6"/>
      <c r="PCB921" s="6"/>
      <c r="PCC921" s="6"/>
      <c r="PCD921" s="6"/>
      <c r="PCE921" s="6"/>
      <c r="PCF921" s="6"/>
      <c r="PCG921" s="6"/>
      <c r="PCH921" s="6"/>
      <c r="PCI921" s="6"/>
      <c r="PCJ921" s="6"/>
      <c r="PCK921" s="6"/>
      <c r="PCL921" s="6"/>
      <c r="PCM921" s="6"/>
      <c r="PCN921" s="6"/>
      <c r="PCO921" s="6"/>
      <c r="PCP921" s="6"/>
      <c r="PCQ921" s="6"/>
      <c r="PCR921" s="6"/>
      <c r="PCS921" s="6"/>
      <c r="PCT921" s="6"/>
      <c r="PCU921" s="6"/>
      <c r="PCV921" s="6"/>
      <c r="PCW921" s="6"/>
      <c r="PCX921" s="6"/>
      <c r="PCY921" s="6"/>
      <c r="PCZ921" s="6"/>
      <c r="PDA921" s="6"/>
      <c r="PDB921" s="6"/>
      <c r="PDC921" s="6"/>
      <c r="PDD921" s="6"/>
      <c r="PDE921" s="6"/>
      <c r="PDF921" s="6"/>
      <c r="PDG921" s="6"/>
      <c r="PDH921" s="6"/>
      <c r="PDI921" s="6"/>
      <c r="PDJ921" s="6"/>
      <c r="PDK921" s="6"/>
      <c r="PDL921" s="6"/>
      <c r="PDM921" s="6"/>
      <c r="PDN921" s="6"/>
      <c r="PDO921" s="6"/>
      <c r="PDP921" s="6"/>
      <c r="PDQ921" s="6"/>
      <c r="PDR921" s="6"/>
      <c r="PDS921" s="6"/>
      <c r="PDT921" s="6"/>
      <c r="PDU921" s="6"/>
      <c r="PDV921" s="6"/>
      <c r="PDW921" s="6"/>
      <c r="PDX921" s="6"/>
      <c r="PDY921" s="6"/>
      <c r="PDZ921" s="6"/>
      <c r="PEA921" s="6"/>
      <c r="PEB921" s="6"/>
      <c r="PEC921" s="6"/>
      <c r="PED921" s="6"/>
      <c r="PEE921" s="6"/>
      <c r="PEF921" s="6"/>
      <c r="PEG921" s="6"/>
      <c r="PEH921" s="6"/>
      <c r="PEI921" s="6"/>
      <c r="PEJ921" s="6"/>
      <c r="PEK921" s="6"/>
      <c r="PEL921" s="6"/>
      <c r="PEM921" s="6"/>
      <c r="PEN921" s="6"/>
      <c r="PEO921" s="6"/>
      <c r="PEP921" s="6"/>
      <c r="PEQ921" s="6"/>
      <c r="PER921" s="6"/>
      <c r="PES921" s="6"/>
      <c r="PET921" s="6"/>
      <c r="PEU921" s="6"/>
      <c r="PEV921" s="6"/>
      <c r="PEW921" s="6"/>
      <c r="PEX921" s="6"/>
      <c r="PEY921" s="6"/>
      <c r="PEZ921" s="6"/>
      <c r="PFA921" s="6"/>
      <c r="PFB921" s="6"/>
      <c r="PFC921" s="6"/>
      <c r="PFD921" s="6"/>
      <c r="PFE921" s="6"/>
      <c r="PFF921" s="6"/>
      <c r="PFG921" s="6"/>
      <c r="PFH921" s="6"/>
      <c r="PFI921" s="6"/>
      <c r="PFJ921" s="6"/>
      <c r="PFK921" s="6"/>
      <c r="PFL921" s="6"/>
      <c r="PFM921" s="6"/>
      <c r="PFN921" s="6"/>
      <c r="PFO921" s="6"/>
      <c r="PFP921" s="6"/>
      <c r="PFQ921" s="6"/>
      <c r="PFR921" s="6"/>
      <c r="PFS921" s="6"/>
      <c r="PFT921" s="6"/>
      <c r="PFU921" s="6"/>
      <c r="PFV921" s="6"/>
      <c r="PFW921" s="6"/>
      <c r="PFX921" s="6"/>
      <c r="PFY921" s="6"/>
      <c r="PFZ921" s="6"/>
      <c r="PGA921" s="6"/>
      <c r="PGB921" s="6"/>
      <c r="PGC921" s="6"/>
      <c r="PGD921" s="6"/>
      <c r="PGE921" s="6"/>
      <c r="PGF921" s="6"/>
      <c r="PGG921" s="6"/>
      <c r="PGH921" s="6"/>
      <c r="PGI921" s="6"/>
      <c r="PGJ921" s="6"/>
      <c r="PGK921" s="6"/>
      <c r="PGL921" s="6"/>
      <c r="PGM921" s="6"/>
      <c r="PGN921" s="6"/>
      <c r="PGO921" s="6"/>
      <c r="PGP921" s="6"/>
      <c r="PGQ921" s="6"/>
      <c r="PGR921" s="6"/>
      <c r="PGS921" s="6"/>
      <c r="PGT921" s="6"/>
      <c r="PGU921" s="6"/>
      <c r="PGV921" s="6"/>
      <c r="PGW921" s="6"/>
      <c r="PGX921" s="6"/>
      <c r="PGY921" s="6"/>
      <c r="PGZ921" s="6"/>
      <c r="PHA921" s="6"/>
      <c r="PHB921" s="6"/>
      <c r="PHC921" s="6"/>
      <c r="PHD921" s="6"/>
      <c r="PHE921" s="6"/>
      <c r="PHF921" s="6"/>
      <c r="PHG921" s="6"/>
      <c r="PHH921" s="6"/>
      <c r="PHI921" s="6"/>
      <c r="PHJ921" s="6"/>
      <c r="PHK921" s="6"/>
      <c r="PHL921" s="6"/>
      <c r="PHM921" s="6"/>
      <c r="PHN921" s="6"/>
      <c r="PHO921" s="6"/>
      <c r="PHP921" s="6"/>
      <c r="PHQ921" s="6"/>
      <c r="PHR921" s="6"/>
      <c r="PHS921" s="6"/>
      <c r="PHT921" s="6"/>
      <c r="PHU921" s="6"/>
      <c r="PHV921" s="6"/>
      <c r="PHW921" s="6"/>
      <c r="PHX921" s="6"/>
      <c r="PHY921" s="6"/>
      <c r="PHZ921" s="6"/>
      <c r="PIA921" s="6"/>
      <c r="PIB921" s="6"/>
      <c r="PIC921" s="6"/>
      <c r="PID921" s="6"/>
      <c r="PIE921" s="6"/>
      <c r="PIF921" s="6"/>
      <c r="PIG921" s="6"/>
      <c r="PIH921" s="6"/>
      <c r="PII921" s="6"/>
      <c r="PIJ921" s="6"/>
      <c r="PIK921" s="6"/>
      <c r="PIL921" s="6"/>
      <c r="PIM921" s="6"/>
      <c r="PIN921" s="6"/>
      <c r="PIO921" s="6"/>
      <c r="PIP921" s="6"/>
      <c r="PIQ921" s="6"/>
      <c r="PIR921" s="6"/>
      <c r="PIS921" s="6"/>
      <c r="PIT921" s="6"/>
      <c r="PIU921" s="6"/>
      <c r="PIV921" s="6"/>
      <c r="PIW921" s="6"/>
      <c r="PIX921" s="6"/>
      <c r="PIY921" s="6"/>
      <c r="PIZ921" s="6"/>
      <c r="PJA921" s="6"/>
      <c r="PJB921" s="6"/>
      <c r="PJC921" s="6"/>
      <c r="PJD921" s="6"/>
      <c r="PJE921" s="6"/>
      <c r="PJF921" s="6"/>
      <c r="PJG921" s="6"/>
      <c r="PJH921" s="6"/>
      <c r="PJI921" s="6"/>
      <c r="PJJ921" s="6"/>
      <c r="PJK921" s="6"/>
      <c r="PJL921" s="6"/>
      <c r="PJM921" s="6"/>
      <c r="PJN921" s="6"/>
      <c r="PJO921" s="6"/>
      <c r="PJP921" s="6"/>
      <c r="PJQ921" s="6"/>
      <c r="PJR921" s="6"/>
      <c r="PJS921" s="6"/>
      <c r="PJT921" s="6"/>
      <c r="PJU921" s="6"/>
      <c r="PJV921" s="6"/>
      <c r="PJW921" s="6"/>
      <c r="PJX921" s="6"/>
      <c r="PJY921" s="6"/>
      <c r="PJZ921" s="6"/>
      <c r="PKA921" s="6"/>
      <c r="PKB921" s="6"/>
      <c r="PKC921" s="6"/>
      <c r="PKD921" s="6"/>
      <c r="PKE921" s="6"/>
      <c r="PKF921" s="6"/>
      <c r="PKG921" s="6"/>
      <c r="PKH921" s="6"/>
      <c r="PKI921" s="6"/>
      <c r="PKJ921" s="6"/>
      <c r="PKK921" s="6"/>
      <c r="PKL921" s="6"/>
      <c r="PKM921" s="6"/>
      <c r="PKN921" s="6"/>
      <c r="PKO921" s="6"/>
      <c r="PKP921" s="6"/>
      <c r="PKQ921" s="6"/>
      <c r="PKR921" s="6"/>
      <c r="PKS921" s="6"/>
      <c r="PKT921" s="6"/>
      <c r="PKU921" s="6"/>
      <c r="PKV921" s="6"/>
      <c r="PKW921" s="6"/>
      <c r="PKX921" s="6"/>
      <c r="PKY921" s="6"/>
      <c r="PKZ921" s="6"/>
      <c r="PLA921" s="6"/>
      <c r="PLB921" s="6"/>
      <c r="PLC921" s="6"/>
      <c r="PLD921" s="6"/>
      <c r="PLE921" s="6"/>
      <c r="PLF921" s="6"/>
      <c r="PLG921" s="6"/>
      <c r="PLH921" s="6"/>
      <c r="PLI921" s="6"/>
      <c r="PLJ921" s="6"/>
      <c r="PLK921" s="6"/>
      <c r="PLL921" s="6"/>
      <c r="PLM921" s="6"/>
      <c r="PLN921" s="6"/>
      <c r="PLO921" s="6"/>
      <c r="PLP921" s="6"/>
      <c r="PLQ921" s="6"/>
      <c r="PLR921" s="6"/>
      <c r="PLS921" s="6"/>
      <c r="PLT921" s="6"/>
      <c r="PLU921" s="6"/>
      <c r="PLV921" s="6"/>
      <c r="PLW921" s="6"/>
      <c r="PLX921" s="6"/>
      <c r="PLY921" s="6"/>
      <c r="PLZ921" s="6"/>
      <c r="PMA921" s="6"/>
      <c r="PMB921" s="6"/>
      <c r="PMC921" s="6"/>
      <c r="PMD921" s="6"/>
      <c r="PME921" s="6"/>
      <c r="PMF921" s="6"/>
      <c r="PMG921" s="6"/>
      <c r="PMH921" s="6"/>
      <c r="PMI921" s="6"/>
      <c r="PMJ921" s="6"/>
      <c r="PMK921" s="6"/>
      <c r="PML921" s="6"/>
      <c r="PMM921" s="6"/>
      <c r="PMN921" s="6"/>
      <c r="PMO921" s="6"/>
      <c r="PMP921" s="6"/>
      <c r="PMQ921" s="6"/>
      <c r="PMR921" s="6"/>
      <c r="PMS921" s="6"/>
      <c r="PMT921" s="6"/>
      <c r="PMU921" s="6"/>
      <c r="PMV921" s="6"/>
      <c r="PMW921" s="6"/>
      <c r="PMX921" s="6"/>
      <c r="PMY921" s="6"/>
      <c r="PMZ921" s="6"/>
      <c r="PNA921" s="6"/>
      <c r="PNB921" s="6"/>
      <c r="PNC921" s="6"/>
      <c r="PND921" s="6"/>
      <c r="PNE921" s="6"/>
      <c r="PNF921" s="6"/>
      <c r="PNG921" s="6"/>
      <c r="PNH921" s="6"/>
      <c r="PNI921" s="6"/>
      <c r="PNJ921" s="6"/>
      <c r="PNK921" s="6"/>
      <c r="PNL921" s="6"/>
      <c r="PNM921" s="6"/>
      <c r="PNN921" s="6"/>
      <c r="PNO921" s="6"/>
      <c r="PNP921" s="6"/>
      <c r="PNQ921" s="6"/>
      <c r="PNR921" s="6"/>
      <c r="PNS921" s="6"/>
      <c r="PNT921" s="6"/>
      <c r="PNU921" s="6"/>
      <c r="PNV921" s="6"/>
      <c r="PNW921" s="6"/>
      <c r="PNX921" s="6"/>
      <c r="PNY921" s="6"/>
      <c r="PNZ921" s="6"/>
      <c r="POA921" s="6"/>
      <c r="POB921" s="6"/>
      <c r="POC921" s="6"/>
      <c r="POD921" s="6"/>
      <c r="POE921" s="6"/>
      <c r="POF921" s="6"/>
      <c r="POG921" s="6"/>
      <c r="POH921" s="6"/>
      <c r="POI921" s="6"/>
      <c r="POJ921" s="6"/>
      <c r="POK921" s="6"/>
      <c r="POL921" s="6"/>
      <c r="POM921" s="6"/>
      <c r="PON921" s="6"/>
      <c r="POO921" s="6"/>
      <c r="POP921" s="6"/>
      <c r="POQ921" s="6"/>
      <c r="POR921" s="6"/>
      <c r="POS921" s="6"/>
      <c r="POT921" s="6"/>
      <c r="POU921" s="6"/>
      <c r="POV921" s="6"/>
      <c r="POW921" s="6"/>
      <c r="POX921" s="6"/>
      <c r="POY921" s="6"/>
      <c r="POZ921" s="6"/>
      <c r="PPA921" s="6"/>
      <c r="PPB921" s="6"/>
      <c r="PPC921" s="6"/>
      <c r="PPD921" s="6"/>
      <c r="PPE921" s="6"/>
      <c r="PPF921" s="6"/>
      <c r="PPG921" s="6"/>
      <c r="PPH921" s="6"/>
      <c r="PPI921" s="6"/>
      <c r="PPJ921" s="6"/>
      <c r="PPK921" s="6"/>
      <c r="PPL921" s="6"/>
      <c r="PPM921" s="6"/>
      <c r="PPN921" s="6"/>
      <c r="PPO921" s="6"/>
      <c r="PPP921" s="6"/>
      <c r="PPQ921" s="6"/>
      <c r="PPR921" s="6"/>
      <c r="PPS921" s="6"/>
      <c r="PPT921" s="6"/>
      <c r="PPU921" s="6"/>
      <c r="PPV921" s="6"/>
      <c r="PPW921" s="6"/>
      <c r="PPX921" s="6"/>
      <c r="PPY921" s="6"/>
      <c r="PPZ921" s="6"/>
      <c r="PQA921" s="6"/>
      <c r="PQB921" s="6"/>
      <c r="PQC921" s="6"/>
      <c r="PQD921" s="6"/>
      <c r="PQE921" s="6"/>
      <c r="PQF921" s="6"/>
      <c r="PQG921" s="6"/>
      <c r="PQH921" s="6"/>
      <c r="PQI921" s="6"/>
      <c r="PQJ921" s="6"/>
      <c r="PQK921" s="6"/>
      <c r="PQL921" s="6"/>
      <c r="PQM921" s="6"/>
      <c r="PQN921" s="6"/>
      <c r="PQO921" s="6"/>
      <c r="PQP921" s="6"/>
      <c r="PQQ921" s="6"/>
      <c r="PQR921" s="6"/>
      <c r="PQS921" s="6"/>
      <c r="PQT921" s="6"/>
      <c r="PQU921" s="6"/>
      <c r="PQV921" s="6"/>
      <c r="PQW921" s="6"/>
      <c r="PQX921" s="6"/>
      <c r="PQY921" s="6"/>
      <c r="PQZ921" s="6"/>
      <c r="PRA921" s="6"/>
      <c r="PRB921" s="6"/>
      <c r="PRC921" s="6"/>
      <c r="PRD921" s="6"/>
      <c r="PRE921" s="6"/>
      <c r="PRF921" s="6"/>
      <c r="PRG921" s="6"/>
      <c r="PRH921" s="6"/>
      <c r="PRI921" s="6"/>
      <c r="PRJ921" s="6"/>
      <c r="PRK921" s="6"/>
      <c r="PRL921" s="6"/>
      <c r="PRM921" s="6"/>
      <c r="PRN921" s="6"/>
      <c r="PRO921" s="6"/>
      <c r="PRP921" s="6"/>
      <c r="PRQ921" s="6"/>
      <c r="PRR921" s="6"/>
      <c r="PRS921" s="6"/>
      <c r="PRT921" s="6"/>
      <c r="PRU921" s="6"/>
      <c r="PRV921" s="6"/>
      <c r="PRW921" s="6"/>
      <c r="PRX921" s="6"/>
      <c r="PRY921" s="6"/>
      <c r="PRZ921" s="6"/>
      <c r="PSA921" s="6"/>
      <c r="PSB921" s="6"/>
      <c r="PSC921" s="6"/>
      <c r="PSD921" s="6"/>
      <c r="PSE921" s="6"/>
      <c r="PSF921" s="6"/>
      <c r="PSG921" s="6"/>
      <c r="PSH921" s="6"/>
      <c r="PSI921" s="6"/>
      <c r="PSJ921" s="6"/>
      <c r="PSK921" s="6"/>
      <c r="PSL921" s="6"/>
      <c r="PSM921" s="6"/>
      <c r="PSN921" s="6"/>
      <c r="PSO921" s="6"/>
      <c r="PSP921" s="6"/>
      <c r="PSQ921" s="6"/>
      <c r="PSR921" s="6"/>
      <c r="PSS921" s="6"/>
      <c r="PST921" s="6"/>
      <c r="PSU921" s="6"/>
      <c r="PSV921" s="6"/>
      <c r="PSW921" s="6"/>
      <c r="PSX921" s="6"/>
      <c r="PSY921" s="6"/>
      <c r="PSZ921" s="6"/>
      <c r="PTA921" s="6"/>
      <c r="PTB921" s="6"/>
      <c r="PTC921" s="6"/>
      <c r="PTD921" s="6"/>
      <c r="PTE921" s="6"/>
      <c r="PTF921" s="6"/>
      <c r="PTG921" s="6"/>
      <c r="PTH921" s="6"/>
      <c r="PTI921" s="6"/>
      <c r="PTJ921" s="6"/>
      <c r="PTK921" s="6"/>
      <c r="PTL921" s="6"/>
      <c r="PTM921" s="6"/>
      <c r="PTN921" s="6"/>
      <c r="PTO921" s="6"/>
      <c r="PTP921" s="6"/>
      <c r="PTQ921" s="6"/>
      <c r="PTR921" s="6"/>
      <c r="PTS921" s="6"/>
      <c r="PTT921" s="6"/>
      <c r="PTU921" s="6"/>
      <c r="PTV921" s="6"/>
      <c r="PTW921" s="6"/>
      <c r="PTX921" s="6"/>
      <c r="PTY921" s="6"/>
      <c r="PTZ921" s="6"/>
      <c r="PUA921" s="6"/>
      <c r="PUB921" s="6"/>
      <c r="PUC921" s="6"/>
      <c r="PUD921" s="6"/>
      <c r="PUE921" s="6"/>
      <c r="PUF921" s="6"/>
      <c r="PUG921" s="6"/>
      <c r="PUH921" s="6"/>
      <c r="PUI921" s="6"/>
      <c r="PUJ921" s="6"/>
      <c r="PUK921" s="6"/>
      <c r="PUL921" s="6"/>
      <c r="PUM921" s="6"/>
      <c r="PUN921" s="6"/>
      <c r="PUO921" s="6"/>
      <c r="PUP921" s="6"/>
      <c r="PUQ921" s="6"/>
      <c r="PUR921" s="6"/>
      <c r="PUS921" s="6"/>
      <c r="PUT921" s="6"/>
      <c r="PUU921" s="6"/>
      <c r="PUV921" s="6"/>
      <c r="PUW921" s="6"/>
      <c r="PUX921" s="6"/>
      <c r="PUY921" s="6"/>
      <c r="PUZ921" s="6"/>
      <c r="PVA921" s="6"/>
      <c r="PVB921" s="6"/>
      <c r="PVC921" s="6"/>
      <c r="PVD921" s="6"/>
      <c r="PVE921" s="6"/>
      <c r="PVF921" s="6"/>
      <c r="PVG921" s="6"/>
      <c r="PVH921" s="6"/>
      <c r="PVI921" s="6"/>
      <c r="PVJ921" s="6"/>
      <c r="PVK921" s="6"/>
      <c r="PVL921" s="6"/>
      <c r="PVM921" s="6"/>
      <c r="PVN921" s="6"/>
      <c r="PVO921" s="6"/>
      <c r="PVP921" s="6"/>
      <c r="PVQ921" s="6"/>
      <c r="PVR921" s="6"/>
      <c r="PVS921" s="6"/>
      <c r="PVT921" s="6"/>
      <c r="PVU921" s="6"/>
      <c r="PVV921" s="6"/>
      <c r="PVW921" s="6"/>
      <c r="PVX921" s="6"/>
      <c r="PVY921" s="6"/>
      <c r="PVZ921" s="6"/>
      <c r="PWA921" s="6"/>
      <c r="PWB921" s="6"/>
      <c r="PWC921" s="6"/>
      <c r="PWD921" s="6"/>
      <c r="PWE921" s="6"/>
      <c r="PWF921" s="6"/>
      <c r="PWG921" s="6"/>
      <c r="PWH921" s="6"/>
      <c r="PWI921" s="6"/>
      <c r="PWJ921" s="6"/>
      <c r="PWK921" s="6"/>
      <c r="PWL921" s="6"/>
      <c r="PWM921" s="6"/>
      <c r="PWN921" s="6"/>
      <c r="PWO921" s="6"/>
      <c r="PWP921" s="6"/>
      <c r="PWQ921" s="6"/>
      <c r="PWR921" s="6"/>
      <c r="PWS921" s="6"/>
      <c r="PWT921" s="6"/>
      <c r="PWU921" s="6"/>
      <c r="PWV921" s="6"/>
      <c r="PWW921" s="6"/>
      <c r="PWX921" s="6"/>
      <c r="PWY921" s="6"/>
      <c r="PWZ921" s="6"/>
      <c r="PXA921" s="6"/>
      <c r="PXB921" s="6"/>
      <c r="PXC921" s="6"/>
      <c r="PXD921" s="6"/>
      <c r="PXE921" s="6"/>
      <c r="PXF921" s="6"/>
      <c r="PXG921" s="6"/>
      <c r="PXH921" s="6"/>
      <c r="PXI921" s="6"/>
      <c r="PXJ921" s="6"/>
      <c r="PXK921" s="6"/>
      <c r="PXL921" s="6"/>
      <c r="PXM921" s="6"/>
      <c r="PXN921" s="6"/>
      <c r="PXO921" s="6"/>
      <c r="PXP921" s="6"/>
      <c r="PXQ921" s="6"/>
      <c r="PXR921" s="6"/>
      <c r="PXS921" s="6"/>
      <c r="PXT921" s="6"/>
      <c r="PXU921" s="6"/>
      <c r="PXV921" s="6"/>
      <c r="PXW921" s="6"/>
      <c r="PXX921" s="6"/>
      <c r="PXY921" s="6"/>
      <c r="PXZ921" s="6"/>
      <c r="PYA921" s="6"/>
      <c r="PYB921" s="6"/>
      <c r="PYC921" s="6"/>
      <c r="PYD921" s="6"/>
      <c r="PYE921" s="6"/>
      <c r="PYF921" s="6"/>
      <c r="PYG921" s="6"/>
      <c r="PYH921" s="6"/>
      <c r="PYI921" s="6"/>
      <c r="PYJ921" s="6"/>
      <c r="PYK921" s="6"/>
      <c r="PYL921" s="6"/>
      <c r="PYM921" s="6"/>
      <c r="PYN921" s="6"/>
      <c r="PYO921" s="6"/>
      <c r="PYP921" s="6"/>
      <c r="PYQ921" s="6"/>
      <c r="PYR921" s="6"/>
      <c r="PYS921" s="6"/>
      <c r="PYT921" s="6"/>
      <c r="PYU921" s="6"/>
      <c r="PYV921" s="6"/>
      <c r="PYW921" s="6"/>
      <c r="PYX921" s="6"/>
      <c r="PYY921" s="6"/>
      <c r="PYZ921" s="6"/>
      <c r="PZA921" s="6"/>
      <c r="PZB921" s="6"/>
      <c r="PZC921" s="6"/>
      <c r="PZD921" s="6"/>
      <c r="PZE921" s="6"/>
      <c r="PZF921" s="6"/>
      <c r="PZG921" s="6"/>
      <c r="PZH921" s="6"/>
      <c r="PZI921" s="6"/>
      <c r="PZJ921" s="6"/>
      <c r="PZK921" s="6"/>
      <c r="PZL921" s="6"/>
      <c r="PZM921" s="6"/>
      <c r="PZN921" s="6"/>
      <c r="PZO921" s="6"/>
      <c r="PZP921" s="6"/>
      <c r="PZQ921" s="6"/>
      <c r="PZR921" s="6"/>
      <c r="PZS921" s="6"/>
      <c r="PZT921" s="6"/>
      <c r="PZU921" s="6"/>
      <c r="PZV921" s="6"/>
      <c r="PZW921" s="6"/>
      <c r="PZX921" s="6"/>
      <c r="PZY921" s="6"/>
      <c r="PZZ921" s="6"/>
      <c r="QAA921" s="6"/>
      <c r="QAB921" s="6"/>
      <c r="QAC921" s="6"/>
      <c r="QAD921" s="6"/>
      <c r="QAE921" s="6"/>
      <c r="QAF921" s="6"/>
      <c r="QAG921" s="6"/>
      <c r="QAH921" s="6"/>
      <c r="QAI921" s="6"/>
      <c r="QAJ921" s="6"/>
      <c r="QAK921" s="6"/>
      <c r="QAL921" s="6"/>
      <c r="QAM921" s="6"/>
      <c r="QAN921" s="6"/>
      <c r="QAO921" s="6"/>
      <c r="QAP921" s="6"/>
      <c r="QAQ921" s="6"/>
      <c r="QAR921" s="6"/>
      <c r="QAS921" s="6"/>
      <c r="QAT921" s="6"/>
      <c r="QAU921" s="6"/>
      <c r="QAV921" s="6"/>
      <c r="QAW921" s="6"/>
      <c r="QAX921" s="6"/>
      <c r="QAY921" s="6"/>
      <c r="QAZ921" s="6"/>
      <c r="QBA921" s="6"/>
      <c r="QBB921" s="6"/>
      <c r="QBC921" s="6"/>
      <c r="QBD921" s="6"/>
      <c r="QBE921" s="6"/>
      <c r="QBF921" s="6"/>
      <c r="QBG921" s="6"/>
      <c r="QBH921" s="6"/>
      <c r="QBI921" s="6"/>
      <c r="QBJ921" s="6"/>
      <c r="QBK921" s="6"/>
      <c r="QBL921" s="6"/>
      <c r="QBM921" s="6"/>
      <c r="QBN921" s="6"/>
      <c r="QBO921" s="6"/>
      <c r="QBP921" s="6"/>
      <c r="QBQ921" s="6"/>
      <c r="QBR921" s="6"/>
      <c r="QBS921" s="6"/>
      <c r="QBT921" s="6"/>
      <c r="QBU921" s="6"/>
      <c r="QBV921" s="6"/>
      <c r="QBW921" s="6"/>
      <c r="QBX921" s="6"/>
      <c r="QBY921" s="6"/>
      <c r="QBZ921" s="6"/>
      <c r="QCA921" s="6"/>
      <c r="QCB921" s="6"/>
      <c r="QCC921" s="6"/>
      <c r="QCD921" s="6"/>
      <c r="QCE921" s="6"/>
      <c r="QCF921" s="6"/>
      <c r="QCG921" s="6"/>
      <c r="QCH921" s="6"/>
      <c r="QCI921" s="6"/>
      <c r="QCJ921" s="6"/>
      <c r="QCK921" s="6"/>
      <c r="QCL921" s="6"/>
      <c r="QCM921" s="6"/>
      <c r="QCN921" s="6"/>
      <c r="QCO921" s="6"/>
      <c r="QCP921" s="6"/>
      <c r="QCQ921" s="6"/>
      <c r="QCR921" s="6"/>
      <c r="QCS921" s="6"/>
      <c r="QCT921" s="6"/>
      <c r="QCU921" s="6"/>
      <c r="QCV921" s="6"/>
      <c r="QCW921" s="6"/>
      <c r="QCX921" s="6"/>
      <c r="QCY921" s="6"/>
      <c r="QCZ921" s="6"/>
      <c r="QDA921" s="6"/>
      <c r="QDB921" s="6"/>
      <c r="QDC921" s="6"/>
      <c r="QDD921" s="6"/>
      <c r="QDE921" s="6"/>
      <c r="QDF921" s="6"/>
      <c r="QDG921" s="6"/>
      <c r="QDH921" s="6"/>
      <c r="QDI921" s="6"/>
      <c r="QDJ921" s="6"/>
      <c r="QDK921" s="6"/>
      <c r="QDL921" s="6"/>
      <c r="QDM921" s="6"/>
      <c r="QDN921" s="6"/>
      <c r="QDO921" s="6"/>
      <c r="QDP921" s="6"/>
      <c r="QDQ921" s="6"/>
      <c r="QDR921" s="6"/>
      <c r="QDS921" s="6"/>
      <c r="QDT921" s="6"/>
      <c r="QDU921" s="6"/>
      <c r="QDV921" s="6"/>
      <c r="QDW921" s="6"/>
      <c r="QDX921" s="6"/>
      <c r="QDY921" s="6"/>
      <c r="QDZ921" s="6"/>
      <c r="QEA921" s="6"/>
      <c r="QEB921" s="6"/>
      <c r="QEC921" s="6"/>
      <c r="QED921" s="6"/>
      <c r="QEE921" s="6"/>
      <c r="QEF921" s="6"/>
      <c r="QEG921" s="6"/>
      <c r="QEH921" s="6"/>
      <c r="QEI921" s="6"/>
      <c r="QEJ921" s="6"/>
      <c r="QEK921" s="6"/>
      <c r="QEL921" s="6"/>
      <c r="QEM921" s="6"/>
      <c r="QEN921" s="6"/>
      <c r="QEO921" s="6"/>
      <c r="QEP921" s="6"/>
      <c r="QEQ921" s="6"/>
      <c r="QER921" s="6"/>
      <c r="QES921" s="6"/>
      <c r="QET921" s="6"/>
      <c r="QEU921" s="6"/>
      <c r="QEV921" s="6"/>
      <c r="QEW921" s="6"/>
      <c r="QEX921" s="6"/>
      <c r="QEY921" s="6"/>
      <c r="QEZ921" s="6"/>
      <c r="QFA921" s="6"/>
      <c r="QFB921" s="6"/>
      <c r="QFC921" s="6"/>
      <c r="QFD921" s="6"/>
      <c r="QFE921" s="6"/>
      <c r="QFF921" s="6"/>
      <c r="QFG921" s="6"/>
      <c r="QFH921" s="6"/>
      <c r="QFI921" s="6"/>
      <c r="QFJ921" s="6"/>
      <c r="QFK921" s="6"/>
      <c r="QFL921" s="6"/>
      <c r="QFM921" s="6"/>
      <c r="QFN921" s="6"/>
      <c r="QFO921" s="6"/>
      <c r="QFP921" s="6"/>
      <c r="QFQ921" s="6"/>
      <c r="QFR921" s="6"/>
      <c r="QFS921" s="6"/>
      <c r="QFT921" s="6"/>
      <c r="QFU921" s="6"/>
      <c r="QFV921" s="6"/>
      <c r="QFW921" s="6"/>
      <c r="QFX921" s="6"/>
      <c r="QFY921" s="6"/>
      <c r="QFZ921" s="6"/>
      <c r="QGA921" s="6"/>
      <c r="QGB921" s="6"/>
      <c r="QGC921" s="6"/>
      <c r="QGD921" s="6"/>
      <c r="QGE921" s="6"/>
      <c r="QGF921" s="6"/>
      <c r="QGG921" s="6"/>
      <c r="QGH921" s="6"/>
      <c r="QGI921" s="6"/>
      <c r="QGJ921" s="6"/>
      <c r="QGK921" s="6"/>
      <c r="QGL921" s="6"/>
      <c r="QGM921" s="6"/>
      <c r="QGN921" s="6"/>
      <c r="QGO921" s="6"/>
      <c r="QGP921" s="6"/>
      <c r="QGQ921" s="6"/>
      <c r="QGR921" s="6"/>
      <c r="QGS921" s="6"/>
      <c r="QGT921" s="6"/>
      <c r="QGU921" s="6"/>
      <c r="QGV921" s="6"/>
      <c r="QGW921" s="6"/>
      <c r="QGX921" s="6"/>
      <c r="QGY921" s="6"/>
      <c r="QGZ921" s="6"/>
      <c r="QHA921" s="6"/>
      <c r="QHB921" s="6"/>
      <c r="QHC921" s="6"/>
      <c r="QHD921" s="6"/>
      <c r="QHE921" s="6"/>
      <c r="QHF921" s="6"/>
      <c r="QHG921" s="6"/>
      <c r="QHH921" s="6"/>
      <c r="QHI921" s="6"/>
      <c r="QHJ921" s="6"/>
      <c r="QHK921" s="6"/>
      <c r="QHL921" s="6"/>
      <c r="QHM921" s="6"/>
      <c r="QHN921" s="6"/>
      <c r="QHO921" s="6"/>
      <c r="QHP921" s="6"/>
      <c r="QHQ921" s="6"/>
      <c r="QHR921" s="6"/>
      <c r="QHS921" s="6"/>
      <c r="QHT921" s="6"/>
      <c r="QHU921" s="6"/>
      <c r="QHV921" s="6"/>
      <c r="QHW921" s="6"/>
      <c r="QHX921" s="6"/>
      <c r="QHY921" s="6"/>
      <c r="QHZ921" s="6"/>
      <c r="QIA921" s="6"/>
      <c r="QIB921" s="6"/>
      <c r="QIC921" s="6"/>
      <c r="QID921" s="6"/>
      <c r="QIE921" s="6"/>
      <c r="QIF921" s="6"/>
      <c r="QIG921" s="6"/>
      <c r="QIH921" s="6"/>
      <c r="QII921" s="6"/>
      <c r="QIJ921" s="6"/>
      <c r="QIK921" s="6"/>
      <c r="QIL921" s="6"/>
      <c r="QIM921" s="6"/>
      <c r="QIN921" s="6"/>
      <c r="QIO921" s="6"/>
      <c r="QIP921" s="6"/>
      <c r="QIQ921" s="6"/>
      <c r="QIR921" s="6"/>
      <c r="QIS921" s="6"/>
      <c r="QIT921" s="6"/>
      <c r="QIU921" s="6"/>
      <c r="QIV921" s="6"/>
      <c r="QIW921" s="6"/>
      <c r="QIX921" s="6"/>
      <c r="QIY921" s="6"/>
      <c r="QIZ921" s="6"/>
      <c r="QJA921" s="6"/>
      <c r="QJB921" s="6"/>
      <c r="QJC921" s="6"/>
      <c r="QJD921" s="6"/>
      <c r="QJE921" s="6"/>
      <c r="QJF921" s="6"/>
      <c r="QJG921" s="6"/>
      <c r="QJH921" s="6"/>
      <c r="QJI921" s="6"/>
      <c r="QJJ921" s="6"/>
      <c r="QJK921" s="6"/>
      <c r="QJL921" s="6"/>
      <c r="QJM921" s="6"/>
      <c r="QJN921" s="6"/>
      <c r="QJO921" s="6"/>
      <c r="QJP921" s="6"/>
      <c r="QJQ921" s="6"/>
      <c r="QJR921" s="6"/>
      <c r="QJS921" s="6"/>
      <c r="QJT921" s="6"/>
      <c r="QJU921" s="6"/>
      <c r="QJV921" s="6"/>
      <c r="QJW921" s="6"/>
      <c r="QJX921" s="6"/>
      <c r="QJY921" s="6"/>
      <c r="QJZ921" s="6"/>
      <c r="QKA921" s="6"/>
      <c r="QKB921" s="6"/>
      <c r="QKC921" s="6"/>
      <c r="QKD921" s="6"/>
      <c r="QKE921" s="6"/>
      <c r="QKF921" s="6"/>
      <c r="QKG921" s="6"/>
      <c r="QKH921" s="6"/>
      <c r="QKI921" s="6"/>
      <c r="QKJ921" s="6"/>
      <c r="QKK921" s="6"/>
      <c r="QKL921" s="6"/>
      <c r="QKM921" s="6"/>
      <c r="QKN921" s="6"/>
      <c r="QKO921" s="6"/>
      <c r="QKP921" s="6"/>
      <c r="QKQ921" s="6"/>
      <c r="QKR921" s="6"/>
      <c r="QKS921" s="6"/>
      <c r="QKT921" s="6"/>
      <c r="QKU921" s="6"/>
      <c r="QKV921" s="6"/>
      <c r="QKW921" s="6"/>
      <c r="QKX921" s="6"/>
      <c r="QKY921" s="6"/>
      <c r="QKZ921" s="6"/>
      <c r="QLA921" s="6"/>
      <c r="QLB921" s="6"/>
      <c r="QLC921" s="6"/>
      <c r="QLD921" s="6"/>
      <c r="QLE921" s="6"/>
      <c r="QLF921" s="6"/>
      <c r="QLG921" s="6"/>
      <c r="QLH921" s="6"/>
      <c r="QLI921" s="6"/>
      <c r="QLJ921" s="6"/>
      <c r="QLK921" s="6"/>
      <c r="QLL921" s="6"/>
      <c r="QLM921" s="6"/>
      <c r="QLN921" s="6"/>
      <c r="QLO921" s="6"/>
      <c r="QLP921" s="6"/>
      <c r="QLQ921" s="6"/>
      <c r="QLR921" s="6"/>
      <c r="QLS921" s="6"/>
      <c r="QLT921" s="6"/>
      <c r="QLU921" s="6"/>
      <c r="QLV921" s="6"/>
      <c r="QLW921" s="6"/>
      <c r="QLX921" s="6"/>
      <c r="QLY921" s="6"/>
      <c r="QLZ921" s="6"/>
      <c r="QMA921" s="6"/>
      <c r="QMB921" s="6"/>
      <c r="QMC921" s="6"/>
      <c r="QMD921" s="6"/>
      <c r="QME921" s="6"/>
      <c r="QMF921" s="6"/>
      <c r="QMG921" s="6"/>
      <c r="QMH921" s="6"/>
      <c r="QMI921" s="6"/>
      <c r="QMJ921" s="6"/>
      <c r="QMK921" s="6"/>
      <c r="QML921" s="6"/>
      <c r="QMM921" s="6"/>
      <c r="QMN921" s="6"/>
      <c r="QMO921" s="6"/>
      <c r="QMP921" s="6"/>
      <c r="QMQ921" s="6"/>
      <c r="QMR921" s="6"/>
      <c r="QMS921" s="6"/>
      <c r="QMT921" s="6"/>
      <c r="QMU921" s="6"/>
      <c r="QMV921" s="6"/>
      <c r="QMW921" s="6"/>
      <c r="QMX921" s="6"/>
      <c r="QMY921" s="6"/>
      <c r="QMZ921" s="6"/>
      <c r="QNA921" s="6"/>
      <c r="QNB921" s="6"/>
      <c r="QNC921" s="6"/>
      <c r="QND921" s="6"/>
      <c r="QNE921" s="6"/>
      <c r="QNF921" s="6"/>
      <c r="QNG921" s="6"/>
      <c r="QNH921" s="6"/>
      <c r="QNI921" s="6"/>
      <c r="QNJ921" s="6"/>
      <c r="QNK921" s="6"/>
      <c r="QNL921" s="6"/>
      <c r="QNM921" s="6"/>
      <c r="QNN921" s="6"/>
      <c r="QNO921" s="6"/>
      <c r="QNP921" s="6"/>
      <c r="QNQ921" s="6"/>
      <c r="QNR921" s="6"/>
      <c r="QNS921" s="6"/>
      <c r="QNT921" s="6"/>
      <c r="QNU921" s="6"/>
      <c r="QNV921" s="6"/>
      <c r="QNW921" s="6"/>
      <c r="QNX921" s="6"/>
      <c r="QNY921" s="6"/>
      <c r="QNZ921" s="6"/>
      <c r="QOA921" s="6"/>
      <c r="QOB921" s="6"/>
      <c r="QOC921" s="6"/>
      <c r="QOD921" s="6"/>
      <c r="QOE921" s="6"/>
      <c r="QOF921" s="6"/>
      <c r="QOG921" s="6"/>
      <c r="QOH921" s="6"/>
      <c r="QOI921" s="6"/>
      <c r="QOJ921" s="6"/>
      <c r="QOK921" s="6"/>
      <c r="QOL921" s="6"/>
      <c r="QOM921" s="6"/>
      <c r="QON921" s="6"/>
      <c r="QOO921" s="6"/>
      <c r="QOP921" s="6"/>
      <c r="QOQ921" s="6"/>
      <c r="QOR921" s="6"/>
      <c r="QOS921" s="6"/>
      <c r="QOT921" s="6"/>
      <c r="QOU921" s="6"/>
      <c r="QOV921" s="6"/>
      <c r="QOW921" s="6"/>
      <c r="QOX921" s="6"/>
      <c r="QOY921" s="6"/>
      <c r="QOZ921" s="6"/>
      <c r="QPA921" s="6"/>
      <c r="QPB921" s="6"/>
      <c r="QPC921" s="6"/>
      <c r="QPD921" s="6"/>
      <c r="QPE921" s="6"/>
      <c r="QPF921" s="6"/>
      <c r="QPG921" s="6"/>
      <c r="QPH921" s="6"/>
      <c r="QPI921" s="6"/>
      <c r="QPJ921" s="6"/>
      <c r="QPK921" s="6"/>
      <c r="QPL921" s="6"/>
      <c r="QPM921" s="6"/>
      <c r="QPN921" s="6"/>
      <c r="QPO921" s="6"/>
      <c r="QPP921" s="6"/>
      <c r="QPQ921" s="6"/>
      <c r="QPR921" s="6"/>
      <c r="QPS921" s="6"/>
      <c r="QPT921" s="6"/>
      <c r="QPU921" s="6"/>
      <c r="QPV921" s="6"/>
      <c r="QPW921" s="6"/>
      <c r="QPX921" s="6"/>
      <c r="QPY921" s="6"/>
      <c r="QPZ921" s="6"/>
      <c r="QQA921" s="6"/>
      <c r="QQB921" s="6"/>
      <c r="QQC921" s="6"/>
      <c r="QQD921" s="6"/>
      <c r="QQE921" s="6"/>
      <c r="QQF921" s="6"/>
      <c r="QQG921" s="6"/>
      <c r="QQH921" s="6"/>
      <c r="QQI921" s="6"/>
      <c r="QQJ921" s="6"/>
      <c r="QQK921" s="6"/>
      <c r="QQL921" s="6"/>
      <c r="QQM921" s="6"/>
      <c r="QQN921" s="6"/>
      <c r="QQO921" s="6"/>
      <c r="QQP921" s="6"/>
      <c r="QQQ921" s="6"/>
      <c r="QQR921" s="6"/>
      <c r="QQS921" s="6"/>
      <c r="QQT921" s="6"/>
      <c r="QQU921" s="6"/>
      <c r="QQV921" s="6"/>
      <c r="QQW921" s="6"/>
      <c r="QQX921" s="6"/>
      <c r="QQY921" s="6"/>
      <c r="QQZ921" s="6"/>
      <c r="QRA921" s="6"/>
      <c r="QRB921" s="6"/>
      <c r="QRC921" s="6"/>
      <c r="QRD921" s="6"/>
      <c r="QRE921" s="6"/>
      <c r="QRF921" s="6"/>
      <c r="QRG921" s="6"/>
      <c r="QRH921" s="6"/>
      <c r="QRI921" s="6"/>
      <c r="QRJ921" s="6"/>
      <c r="QRK921" s="6"/>
      <c r="QRL921" s="6"/>
      <c r="QRM921" s="6"/>
      <c r="QRN921" s="6"/>
      <c r="QRO921" s="6"/>
      <c r="QRP921" s="6"/>
      <c r="QRQ921" s="6"/>
      <c r="QRR921" s="6"/>
      <c r="QRS921" s="6"/>
      <c r="QRT921" s="6"/>
      <c r="QRU921" s="6"/>
      <c r="QRV921" s="6"/>
      <c r="QRW921" s="6"/>
      <c r="QRX921" s="6"/>
      <c r="QRY921" s="6"/>
      <c r="QRZ921" s="6"/>
      <c r="QSA921" s="6"/>
      <c r="QSB921" s="6"/>
      <c r="QSC921" s="6"/>
      <c r="QSD921" s="6"/>
      <c r="QSE921" s="6"/>
      <c r="QSF921" s="6"/>
      <c r="QSG921" s="6"/>
      <c r="QSH921" s="6"/>
      <c r="QSI921" s="6"/>
      <c r="QSJ921" s="6"/>
      <c r="QSK921" s="6"/>
      <c r="QSL921" s="6"/>
      <c r="QSM921" s="6"/>
      <c r="QSN921" s="6"/>
      <c r="QSO921" s="6"/>
      <c r="QSP921" s="6"/>
      <c r="QSQ921" s="6"/>
      <c r="QSR921" s="6"/>
      <c r="QSS921" s="6"/>
      <c r="QST921" s="6"/>
      <c r="QSU921" s="6"/>
      <c r="QSV921" s="6"/>
      <c r="QSW921" s="6"/>
      <c r="QSX921" s="6"/>
      <c r="QSY921" s="6"/>
      <c r="QSZ921" s="6"/>
      <c r="QTA921" s="6"/>
      <c r="QTB921" s="6"/>
      <c r="QTC921" s="6"/>
      <c r="QTD921" s="6"/>
      <c r="QTE921" s="6"/>
      <c r="QTF921" s="6"/>
      <c r="QTG921" s="6"/>
      <c r="QTH921" s="6"/>
      <c r="QTI921" s="6"/>
      <c r="QTJ921" s="6"/>
      <c r="QTK921" s="6"/>
      <c r="QTL921" s="6"/>
      <c r="QTM921" s="6"/>
      <c r="QTN921" s="6"/>
      <c r="QTO921" s="6"/>
      <c r="QTP921" s="6"/>
      <c r="QTQ921" s="6"/>
      <c r="QTR921" s="6"/>
      <c r="QTS921" s="6"/>
      <c r="QTT921" s="6"/>
      <c r="QTU921" s="6"/>
      <c r="QTV921" s="6"/>
      <c r="QTW921" s="6"/>
      <c r="QTX921" s="6"/>
      <c r="QTY921" s="6"/>
      <c r="QTZ921" s="6"/>
      <c r="QUA921" s="6"/>
      <c r="QUB921" s="6"/>
      <c r="QUC921" s="6"/>
      <c r="QUD921" s="6"/>
      <c r="QUE921" s="6"/>
      <c r="QUF921" s="6"/>
      <c r="QUG921" s="6"/>
      <c r="QUH921" s="6"/>
      <c r="QUI921" s="6"/>
      <c r="QUJ921" s="6"/>
      <c r="QUK921" s="6"/>
      <c r="QUL921" s="6"/>
      <c r="QUM921" s="6"/>
      <c r="QUN921" s="6"/>
      <c r="QUO921" s="6"/>
      <c r="QUP921" s="6"/>
      <c r="QUQ921" s="6"/>
      <c r="QUR921" s="6"/>
      <c r="QUS921" s="6"/>
      <c r="QUT921" s="6"/>
      <c r="QUU921" s="6"/>
      <c r="QUV921" s="6"/>
      <c r="QUW921" s="6"/>
      <c r="QUX921" s="6"/>
      <c r="QUY921" s="6"/>
      <c r="QUZ921" s="6"/>
      <c r="QVA921" s="6"/>
      <c r="QVB921" s="6"/>
      <c r="QVC921" s="6"/>
      <c r="QVD921" s="6"/>
      <c r="QVE921" s="6"/>
      <c r="QVF921" s="6"/>
      <c r="QVG921" s="6"/>
      <c r="QVH921" s="6"/>
      <c r="QVI921" s="6"/>
      <c r="QVJ921" s="6"/>
      <c r="QVK921" s="6"/>
      <c r="QVL921" s="6"/>
      <c r="QVM921" s="6"/>
      <c r="QVN921" s="6"/>
      <c r="QVO921" s="6"/>
      <c r="QVP921" s="6"/>
      <c r="QVQ921" s="6"/>
      <c r="QVR921" s="6"/>
      <c r="QVS921" s="6"/>
      <c r="QVT921" s="6"/>
      <c r="QVU921" s="6"/>
      <c r="QVV921" s="6"/>
      <c r="QVW921" s="6"/>
      <c r="QVX921" s="6"/>
      <c r="QVY921" s="6"/>
      <c r="QVZ921" s="6"/>
      <c r="QWA921" s="6"/>
      <c r="QWB921" s="6"/>
      <c r="QWC921" s="6"/>
      <c r="QWD921" s="6"/>
      <c r="QWE921" s="6"/>
      <c r="QWF921" s="6"/>
      <c r="QWG921" s="6"/>
      <c r="QWH921" s="6"/>
      <c r="QWI921" s="6"/>
      <c r="QWJ921" s="6"/>
      <c r="QWK921" s="6"/>
      <c r="QWL921" s="6"/>
      <c r="QWM921" s="6"/>
      <c r="QWN921" s="6"/>
      <c r="QWO921" s="6"/>
      <c r="QWP921" s="6"/>
      <c r="QWQ921" s="6"/>
      <c r="QWR921" s="6"/>
      <c r="QWS921" s="6"/>
      <c r="QWT921" s="6"/>
      <c r="QWU921" s="6"/>
      <c r="QWV921" s="6"/>
      <c r="QWW921" s="6"/>
      <c r="QWX921" s="6"/>
      <c r="QWY921" s="6"/>
      <c r="QWZ921" s="6"/>
      <c r="QXA921" s="6"/>
      <c r="QXB921" s="6"/>
      <c r="QXC921" s="6"/>
      <c r="QXD921" s="6"/>
      <c r="QXE921" s="6"/>
      <c r="QXF921" s="6"/>
      <c r="QXG921" s="6"/>
      <c r="QXH921" s="6"/>
      <c r="QXI921" s="6"/>
      <c r="QXJ921" s="6"/>
      <c r="QXK921" s="6"/>
      <c r="QXL921" s="6"/>
      <c r="QXM921" s="6"/>
      <c r="QXN921" s="6"/>
      <c r="QXO921" s="6"/>
      <c r="QXP921" s="6"/>
      <c r="QXQ921" s="6"/>
      <c r="QXR921" s="6"/>
      <c r="QXS921" s="6"/>
      <c r="QXT921" s="6"/>
      <c r="QXU921" s="6"/>
      <c r="QXV921" s="6"/>
      <c r="QXW921" s="6"/>
      <c r="QXX921" s="6"/>
      <c r="QXY921" s="6"/>
      <c r="QXZ921" s="6"/>
      <c r="QYA921" s="6"/>
      <c r="QYB921" s="6"/>
      <c r="QYC921" s="6"/>
      <c r="QYD921" s="6"/>
      <c r="QYE921" s="6"/>
      <c r="QYF921" s="6"/>
      <c r="QYG921" s="6"/>
      <c r="QYH921" s="6"/>
      <c r="QYI921" s="6"/>
      <c r="QYJ921" s="6"/>
      <c r="QYK921" s="6"/>
      <c r="QYL921" s="6"/>
      <c r="QYM921" s="6"/>
      <c r="QYN921" s="6"/>
      <c r="QYO921" s="6"/>
      <c r="QYP921" s="6"/>
      <c r="QYQ921" s="6"/>
      <c r="QYR921" s="6"/>
      <c r="QYS921" s="6"/>
      <c r="QYT921" s="6"/>
      <c r="QYU921" s="6"/>
      <c r="QYV921" s="6"/>
      <c r="QYW921" s="6"/>
      <c r="QYX921" s="6"/>
      <c r="QYY921" s="6"/>
      <c r="QYZ921" s="6"/>
      <c r="QZA921" s="6"/>
      <c r="QZB921" s="6"/>
      <c r="QZC921" s="6"/>
      <c r="QZD921" s="6"/>
      <c r="QZE921" s="6"/>
      <c r="QZF921" s="6"/>
      <c r="QZG921" s="6"/>
      <c r="QZH921" s="6"/>
      <c r="QZI921" s="6"/>
      <c r="QZJ921" s="6"/>
      <c r="QZK921" s="6"/>
      <c r="QZL921" s="6"/>
      <c r="QZM921" s="6"/>
      <c r="QZN921" s="6"/>
      <c r="QZO921" s="6"/>
      <c r="QZP921" s="6"/>
      <c r="QZQ921" s="6"/>
      <c r="QZR921" s="6"/>
      <c r="QZS921" s="6"/>
      <c r="QZT921" s="6"/>
      <c r="QZU921" s="6"/>
      <c r="QZV921" s="6"/>
      <c r="QZW921" s="6"/>
      <c r="QZX921" s="6"/>
      <c r="QZY921" s="6"/>
      <c r="QZZ921" s="6"/>
      <c r="RAA921" s="6"/>
      <c r="RAB921" s="6"/>
      <c r="RAC921" s="6"/>
      <c r="RAD921" s="6"/>
      <c r="RAE921" s="6"/>
      <c r="RAF921" s="6"/>
      <c r="RAG921" s="6"/>
      <c r="RAH921" s="6"/>
      <c r="RAI921" s="6"/>
      <c r="RAJ921" s="6"/>
      <c r="RAK921" s="6"/>
      <c r="RAL921" s="6"/>
      <c r="RAM921" s="6"/>
      <c r="RAN921" s="6"/>
      <c r="RAO921" s="6"/>
      <c r="RAP921" s="6"/>
      <c r="RAQ921" s="6"/>
      <c r="RAR921" s="6"/>
      <c r="RAS921" s="6"/>
      <c r="RAT921" s="6"/>
      <c r="RAU921" s="6"/>
      <c r="RAV921" s="6"/>
      <c r="RAW921" s="6"/>
      <c r="RAX921" s="6"/>
      <c r="RAY921" s="6"/>
      <c r="RAZ921" s="6"/>
      <c r="RBA921" s="6"/>
      <c r="RBB921" s="6"/>
      <c r="RBC921" s="6"/>
      <c r="RBD921" s="6"/>
      <c r="RBE921" s="6"/>
      <c r="RBF921" s="6"/>
      <c r="RBG921" s="6"/>
      <c r="RBH921" s="6"/>
      <c r="RBI921" s="6"/>
      <c r="RBJ921" s="6"/>
      <c r="RBK921" s="6"/>
      <c r="RBL921" s="6"/>
      <c r="RBM921" s="6"/>
      <c r="RBN921" s="6"/>
      <c r="RBO921" s="6"/>
      <c r="RBP921" s="6"/>
      <c r="RBQ921" s="6"/>
      <c r="RBR921" s="6"/>
      <c r="RBS921" s="6"/>
      <c r="RBT921" s="6"/>
      <c r="RBU921" s="6"/>
      <c r="RBV921" s="6"/>
      <c r="RBW921" s="6"/>
      <c r="RBX921" s="6"/>
      <c r="RBY921" s="6"/>
      <c r="RBZ921" s="6"/>
      <c r="RCA921" s="6"/>
      <c r="RCB921" s="6"/>
      <c r="RCC921" s="6"/>
      <c r="RCD921" s="6"/>
      <c r="RCE921" s="6"/>
      <c r="RCF921" s="6"/>
      <c r="RCG921" s="6"/>
      <c r="RCH921" s="6"/>
      <c r="RCI921" s="6"/>
      <c r="RCJ921" s="6"/>
      <c r="RCK921" s="6"/>
      <c r="RCL921" s="6"/>
      <c r="RCM921" s="6"/>
      <c r="RCN921" s="6"/>
      <c r="RCO921" s="6"/>
      <c r="RCP921" s="6"/>
      <c r="RCQ921" s="6"/>
      <c r="RCR921" s="6"/>
      <c r="RCS921" s="6"/>
      <c r="RCT921" s="6"/>
      <c r="RCU921" s="6"/>
      <c r="RCV921" s="6"/>
      <c r="RCW921" s="6"/>
      <c r="RCX921" s="6"/>
      <c r="RCY921" s="6"/>
      <c r="RCZ921" s="6"/>
      <c r="RDA921" s="6"/>
      <c r="RDB921" s="6"/>
      <c r="RDC921" s="6"/>
      <c r="RDD921" s="6"/>
      <c r="RDE921" s="6"/>
      <c r="RDF921" s="6"/>
      <c r="RDG921" s="6"/>
      <c r="RDH921" s="6"/>
      <c r="RDI921" s="6"/>
      <c r="RDJ921" s="6"/>
      <c r="RDK921" s="6"/>
      <c r="RDL921" s="6"/>
      <c r="RDM921" s="6"/>
      <c r="RDN921" s="6"/>
      <c r="RDO921" s="6"/>
      <c r="RDP921" s="6"/>
      <c r="RDQ921" s="6"/>
      <c r="RDR921" s="6"/>
      <c r="RDS921" s="6"/>
      <c r="RDT921" s="6"/>
      <c r="RDU921" s="6"/>
      <c r="RDV921" s="6"/>
      <c r="RDW921" s="6"/>
      <c r="RDX921" s="6"/>
      <c r="RDY921" s="6"/>
      <c r="RDZ921" s="6"/>
      <c r="REA921" s="6"/>
      <c r="REB921" s="6"/>
      <c r="REC921" s="6"/>
      <c r="RED921" s="6"/>
      <c r="REE921" s="6"/>
      <c r="REF921" s="6"/>
      <c r="REG921" s="6"/>
      <c r="REH921" s="6"/>
      <c r="REI921" s="6"/>
      <c r="REJ921" s="6"/>
      <c r="REK921" s="6"/>
      <c r="REL921" s="6"/>
      <c r="REM921" s="6"/>
      <c r="REN921" s="6"/>
      <c r="REO921" s="6"/>
      <c r="REP921" s="6"/>
      <c r="REQ921" s="6"/>
      <c r="RER921" s="6"/>
      <c r="RES921" s="6"/>
      <c r="RET921" s="6"/>
      <c r="REU921" s="6"/>
      <c r="REV921" s="6"/>
      <c r="REW921" s="6"/>
      <c r="REX921" s="6"/>
      <c r="REY921" s="6"/>
      <c r="REZ921" s="6"/>
      <c r="RFA921" s="6"/>
      <c r="RFB921" s="6"/>
      <c r="RFC921" s="6"/>
      <c r="RFD921" s="6"/>
      <c r="RFE921" s="6"/>
      <c r="RFF921" s="6"/>
      <c r="RFG921" s="6"/>
      <c r="RFH921" s="6"/>
      <c r="RFI921" s="6"/>
      <c r="RFJ921" s="6"/>
      <c r="RFK921" s="6"/>
      <c r="RFL921" s="6"/>
      <c r="RFM921" s="6"/>
      <c r="RFN921" s="6"/>
      <c r="RFO921" s="6"/>
      <c r="RFP921" s="6"/>
      <c r="RFQ921" s="6"/>
      <c r="RFR921" s="6"/>
      <c r="RFS921" s="6"/>
      <c r="RFT921" s="6"/>
      <c r="RFU921" s="6"/>
      <c r="RFV921" s="6"/>
      <c r="RFW921" s="6"/>
      <c r="RFX921" s="6"/>
      <c r="RFY921" s="6"/>
      <c r="RFZ921" s="6"/>
      <c r="RGA921" s="6"/>
      <c r="RGB921" s="6"/>
      <c r="RGC921" s="6"/>
      <c r="RGD921" s="6"/>
      <c r="RGE921" s="6"/>
      <c r="RGF921" s="6"/>
      <c r="RGG921" s="6"/>
      <c r="RGH921" s="6"/>
      <c r="RGI921" s="6"/>
      <c r="RGJ921" s="6"/>
      <c r="RGK921" s="6"/>
      <c r="RGL921" s="6"/>
      <c r="RGM921" s="6"/>
      <c r="RGN921" s="6"/>
      <c r="RGO921" s="6"/>
      <c r="RGP921" s="6"/>
      <c r="RGQ921" s="6"/>
      <c r="RGR921" s="6"/>
      <c r="RGS921" s="6"/>
      <c r="RGT921" s="6"/>
      <c r="RGU921" s="6"/>
      <c r="RGV921" s="6"/>
      <c r="RGW921" s="6"/>
      <c r="RGX921" s="6"/>
      <c r="RGY921" s="6"/>
      <c r="RGZ921" s="6"/>
      <c r="RHA921" s="6"/>
      <c r="RHB921" s="6"/>
      <c r="RHC921" s="6"/>
      <c r="RHD921" s="6"/>
      <c r="RHE921" s="6"/>
      <c r="RHF921" s="6"/>
      <c r="RHG921" s="6"/>
      <c r="RHH921" s="6"/>
      <c r="RHI921" s="6"/>
      <c r="RHJ921" s="6"/>
      <c r="RHK921" s="6"/>
      <c r="RHL921" s="6"/>
      <c r="RHM921" s="6"/>
      <c r="RHN921" s="6"/>
      <c r="RHO921" s="6"/>
      <c r="RHP921" s="6"/>
      <c r="RHQ921" s="6"/>
      <c r="RHR921" s="6"/>
      <c r="RHS921" s="6"/>
      <c r="RHT921" s="6"/>
      <c r="RHU921" s="6"/>
      <c r="RHV921" s="6"/>
      <c r="RHW921" s="6"/>
      <c r="RHX921" s="6"/>
      <c r="RHY921" s="6"/>
      <c r="RHZ921" s="6"/>
      <c r="RIA921" s="6"/>
      <c r="RIB921" s="6"/>
      <c r="RIC921" s="6"/>
      <c r="RID921" s="6"/>
      <c r="RIE921" s="6"/>
      <c r="RIF921" s="6"/>
      <c r="RIG921" s="6"/>
      <c r="RIH921" s="6"/>
      <c r="RII921" s="6"/>
      <c r="RIJ921" s="6"/>
      <c r="RIK921" s="6"/>
      <c r="RIL921" s="6"/>
      <c r="RIM921" s="6"/>
      <c r="RIN921" s="6"/>
      <c r="RIO921" s="6"/>
      <c r="RIP921" s="6"/>
      <c r="RIQ921" s="6"/>
      <c r="RIR921" s="6"/>
      <c r="RIS921" s="6"/>
      <c r="RIT921" s="6"/>
      <c r="RIU921" s="6"/>
      <c r="RIV921" s="6"/>
      <c r="RIW921" s="6"/>
      <c r="RIX921" s="6"/>
      <c r="RIY921" s="6"/>
      <c r="RIZ921" s="6"/>
      <c r="RJA921" s="6"/>
      <c r="RJB921" s="6"/>
      <c r="RJC921" s="6"/>
      <c r="RJD921" s="6"/>
      <c r="RJE921" s="6"/>
      <c r="RJF921" s="6"/>
      <c r="RJG921" s="6"/>
      <c r="RJH921" s="6"/>
      <c r="RJI921" s="6"/>
      <c r="RJJ921" s="6"/>
      <c r="RJK921" s="6"/>
      <c r="RJL921" s="6"/>
      <c r="RJM921" s="6"/>
      <c r="RJN921" s="6"/>
      <c r="RJO921" s="6"/>
      <c r="RJP921" s="6"/>
      <c r="RJQ921" s="6"/>
      <c r="RJR921" s="6"/>
      <c r="RJS921" s="6"/>
      <c r="RJT921" s="6"/>
      <c r="RJU921" s="6"/>
      <c r="RJV921" s="6"/>
      <c r="RJW921" s="6"/>
      <c r="RJX921" s="6"/>
      <c r="RJY921" s="6"/>
      <c r="RJZ921" s="6"/>
      <c r="RKA921" s="6"/>
      <c r="RKB921" s="6"/>
      <c r="RKC921" s="6"/>
      <c r="RKD921" s="6"/>
      <c r="RKE921" s="6"/>
      <c r="RKF921" s="6"/>
      <c r="RKG921" s="6"/>
      <c r="RKH921" s="6"/>
      <c r="RKI921" s="6"/>
      <c r="RKJ921" s="6"/>
      <c r="RKK921" s="6"/>
      <c r="RKL921" s="6"/>
      <c r="RKM921" s="6"/>
      <c r="RKN921" s="6"/>
      <c r="RKO921" s="6"/>
      <c r="RKP921" s="6"/>
      <c r="RKQ921" s="6"/>
      <c r="RKR921" s="6"/>
      <c r="RKS921" s="6"/>
      <c r="RKT921" s="6"/>
      <c r="RKU921" s="6"/>
      <c r="RKV921" s="6"/>
      <c r="RKW921" s="6"/>
      <c r="RKX921" s="6"/>
      <c r="RKY921" s="6"/>
      <c r="RKZ921" s="6"/>
      <c r="RLA921" s="6"/>
      <c r="RLB921" s="6"/>
      <c r="RLC921" s="6"/>
      <c r="RLD921" s="6"/>
      <c r="RLE921" s="6"/>
      <c r="RLF921" s="6"/>
      <c r="RLG921" s="6"/>
      <c r="RLH921" s="6"/>
      <c r="RLI921" s="6"/>
      <c r="RLJ921" s="6"/>
      <c r="RLK921" s="6"/>
      <c r="RLL921" s="6"/>
      <c r="RLM921" s="6"/>
      <c r="RLN921" s="6"/>
      <c r="RLO921" s="6"/>
      <c r="RLP921" s="6"/>
      <c r="RLQ921" s="6"/>
      <c r="RLR921" s="6"/>
      <c r="RLS921" s="6"/>
      <c r="RLT921" s="6"/>
      <c r="RLU921" s="6"/>
      <c r="RLV921" s="6"/>
      <c r="RLW921" s="6"/>
      <c r="RLX921" s="6"/>
      <c r="RLY921" s="6"/>
      <c r="RLZ921" s="6"/>
      <c r="RMA921" s="6"/>
      <c r="RMB921" s="6"/>
      <c r="RMC921" s="6"/>
      <c r="RMD921" s="6"/>
      <c r="RME921" s="6"/>
      <c r="RMF921" s="6"/>
      <c r="RMG921" s="6"/>
      <c r="RMH921" s="6"/>
      <c r="RMI921" s="6"/>
      <c r="RMJ921" s="6"/>
      <c r="RMK921" s="6"/>
      <c r="RML921" s="6"/>
      <c r="RMM921" s="6"/>
      <c r="RMN921" s="6"/>
      <c r="RMO921" s="6"/>
      <c r="RMP921" s="6"/>
      <c r="RMQ921" s="6"/>
      <c r="RMR921" s="6"/>
      <c r="RMS921" s="6"/>
      <c r="RMT921" s="6"/>
      <c r="RMU921" s="6"/>
      <c r="RMV921" s="6"/>
      <c r="RMW921" s="6"/>
      <c r="RMX921" s="6"/>
      <c r="RMY921" s="6"/>
      <c r="RMZ921" s="6"/>
      <c r="RNA921" s="6"/>
      <c r="RNB921" s="6"/>
      <c r="RNC921" s="6"/>
      <c r="RND921" s="6"/>
      <c r="RNE921" s="6"/>
      <c r="RNF921" s="6"/>
      <c r="RNG921" s="6"/>
      <c r="RNH921" s="6"/>
      <c r="RNI921" s="6"/>
      <c r="RNJ921" s="6"/>
      <c r="RNK921" s="6"/>
      <c r="RNL921" s="6"/>
      <c r="RNM921" s="6"/>
      <c r="RNN921" s="6"/>
      <c r="RNO921" s="6"/>
      <c r="RNP921" s="6"/>
      <c r="RNQ921" s="6"/>
      <c r="RNR921" s="6"/>
      <c r="RNS921" s="6"/>
      <c r="RNT921" s="6"/>
      <c r="RNU921" s="6"/>
      <c r="RNV921" s="6"/>
      <c r="RNW921" s="6"/>
      <c r="RNX921" s="6"/>
      <c r="RNY921" s="6"/>
      <c r="RNZ921" s="6"/>
      <c r="ROA921" s="6"/>
      <c r="ROB921" s="6"/>
      <c r="ROC921" s="6"/>
      <c r="ROD921" s="6"/>
      <c r="ROE921" s="6"/>
      <c r="ROF921" s="6"/>
      <c r="ROG921" s="6"/>
      <c r="ROH921" s="6"/>
      <c r="ROI921" s="6"/>
      <c r="ROJ921" s="6"/>
      <c r="ROK921" s="6"/>
      <c r="ROL921" s="6"/>
      <c r="ROM921" s="6"/>
      <c r="RON921" s="6"/>
      <c r="ROO921" s="6"/>
      <c r="ROP921" s="6"/>
      <c r="ROQ921" s="6"/>
      <c r="ROR921" s="6"/>
      <c r="ROS921" s="6"/>
      <c r="ROT921" s="6"/>
      <c r="ROU921" s="6"/>
      <c r="ROV921" s="6"/>
      <c r="ROW921" s="6"/>
      <c r="ROX921" s="6"/>
      <c r="ROY921" s="6"/>
      <c r="ROZ921" s="6"/>
      <c r="RPA921" s="6"/>
      <c r="RPB921" s="6"/>
      <c r="RPC921" s="6"/>
      <c r="RPD921" s="6"/>
      <c r="RPE921" s="6"/>
      <c r="RPF921" s="6"/>
      <c r="RPG921" s="6"/>
      <c r="RPH921" s="6"/>
      <c r="RPI921" s="6"/>
      <c r="RPJ921" s="6"/>
      <c r="RPK921" s="6"/>
      <c r="RPL921" s="6"/>
      <c r="RPM921" s="6"/>
      <c r="RPN921" s="6"/>
      <c r="RPO921" s="6"/>
      <c r="RPP921" s="6"/>
      <c r="RPQ921" s="6"/>
      <c r="RPR921" s="6"/>
      <c r="RPS921" s="6"/>
      <c r="RPT921" s="6"/>
      <c r="RPU921" s="6"/>
      <c r="RPV921" s="6"/>
      <c r="RPW921" s="6"/>
      <c r="RPX921" s="6"/>
      <c r="RPY921" s="6"/>
      <c r="RPZ921" s="6"/>
      <c r="RQA921" s="6"/>
      <c r="RQB921" s="6"/>
      <c r="RQC921" s="6"/>
      <c r="RQD921" s="6"/>
      <c r="RQE921" s="6"/>
      <c r="RQF921" s="6"/>
      <c r="RQG921" s="6"/>
      <c r="RQH921" s="6"/>
      <c r="RQI921" s="6"/>
      <c r="RQJ921" s="6"/>
      <c r="RQK921" s="6"/>
      <c r="RQL921" s="6"/>
      <c r="RQM921" s="6"/>
      <c r="RQN921" s="6"/>
      <c r="RQO921" s="6"/>
      <c r="RQP921" s="6"/>
      <c r="RQQ921" s="6"/>
      <c r="RQR921" s="6"/>
      <c r="RQS921" s="6"/>
      <c r="RQT921" s="6"/>
      <c r="RQU921" s="6"/>
      <c r="RQV921" s="6"/>
      <c r="RQW921" s="6"/>
      <c r="RQX921" s="6"/>
      <c r="RQY921" s="6"/>
      <c r="RQZ921" s="6"/>
      <c r="RRA921" s="6"/>
      <c r="RRB921" s="6"/>
      <c r="RRC921" s="6"/>
      <c r="RRD921" s="6"/>
      <c r="RRE921" s="6"/>
      <c r="RRF921" s="6"/>
      <c r="RRG921" s="6"/>
      <c r="RRH921" s="6"/>
      <c r="RRI921" s="6"/>
      <c r="RRJ921" s="6"/>
      <c r="RRK921" s="6"/>
      <c r="RRL921" s="6"/>
      <c r="RRM921" s="6"/>
      <c r="RRN921" s="6"/>
      <c r="RRO921" s="6"/>
      <c r="RRP921" s="6"/>
      <c r="RRQ921" s="6"/>
      <c r="RRR921" s="6"/>
      <c r="RRS921" s="6"/>
      <c r="RRT921" s="6"/>
      <c r="RRU921" s="6"/>
      <c r="RRV921" s="6"/>
      <c r="RRW921" s="6"/>
      <c r="RRX921" s="6"/>
      <c r="RRY921" s="6"/>
      <c r="RRZ921" s="6"/>
      <c r="RSA921" s="6"/>
      <c r="RSB921" s="6"/>
      <c r="RSC921" s="6"/>
      <c r="RSD921" s="6"/>
      <c r="RSE921" s="6"/>
      <c r="RSF921" s="6"/>
      <c r="RSG921" s="6"/>
      <c r="RSH921" s="6"/>
      <c r="RSI921" s="6"/>
      <c r="RSJ921" s="6"/>
      <c r="RSK921" s="6"/>
      <c r="RSL921" s="6"/>
      <c r="RSM921" s="6"/>
      <c r="RSN921" s="6"/>
      <c r="RSO921" s="6"/>
      <c r="RSP921" s="6"/>
      <c r="RSQ921" s="6"/>
      <c r="RSR921" s="6"/>
      <c r="RSS921" s="6"/>
      <c r="RST921" s="6"/>
      <c r="RSU921" s="6"/>
      <c r="RSV921" s="6"/>
      <c r="RSW921" s="6"/>
      <c r="RSX921" s="6"/>
      <c r="RSY921" s="6"/>
      <c r="RSZ921" s="6"/>
      <c r="RTA921" s="6"/>
      <c r="RTB921" s="6"/>
      <c r="RTC921" s="6"/>
      <c r="RTD921" s="6"/>
      <c r="RTE921" s="6"/>
      <c r="RTF921" s="6"/>
      <c r="RTG921" s="6"/>
      <c r="RTH921" s="6"/>
      <c r="RTI921" s="6"/>
      <c r="RTJ921" s="6"/>
      <c r="RTK921" s="6"/>
      <c r="RTL921" s="6"/>
      <c r="RTM921" s="6"/>
      <c r="RTN921" s="6"/>
      <c r="RTO921" s="6"/>
      <c r="RTP921" s="6"/>
      <c r="RTQ921" s="6"/>
      <c r="RTR921" s="6"/>
      <c r="RTS921" s="6"/>
      <c r="RTT921" s="6"/>
      <c r="RTU921" s="6"/>
      <c r="RTV921" s="6"/>
      <c r="RTW921" s="6"/>
      <c r="RTX921" s="6"/>
      <c r="RTY921" s="6"/>
      <c r="RTZ921" s="6"/>
      <c r="RUA921" s="6"/>
      <c r="RUB921" s="6"/>
      <c r="RUC921" s="6"/>
      <c r="RUD921" s="6"/>
      <c r="RUE921" s="6"/>
      <c r="RUF921" s="6"/>
      <c r="RUG921" s="6"/>
      <c r="RUH921" s="6"/>
      <c r="RUI921" s="6"/>
      <c r="RUJ921" s="6"/>
      <c r="RUK921" s="6"/>
      <c r="RUL921" s="6"/>
      <c r="RUM921" s="6"/>
      <c r="RUN921" s="6"/>
      <c r="RUO921" s="6"/>
      <c r="RUP921" s="6"/>
      <c r="RUQ921" s="6"/>
      <c r="RUR921" s="6"/>
      <c r="RUS921" s="6"/>
      <c r="RUT921" s="6"/>
      <c r="RUU921" s="6"/>
      <c r="RUV921" s="6"/>
      <c r="RUW921" s="6"/>
      <c r="RUX921" s="6"/>
      <c r="RUY921" s="6"/>
      <c r="RUZ921" s="6"/>
      <c r="RVA921" s="6"/>
      <c r="RVB921" s="6"/>
      <c r="RVC921" s="6"/>
      <c r="RVD921" s="6"/>
      <c r="RVE921" s="6"/>
      <c r="RVF921" s="6"/>
      <c r="RVG921" s="6"/>
      <c r="RVH921" s="6"/>
      <c r="RVI921" s="6"/>
      <c r="RVJ921" s="6"/>
      <c r="RVK921" s="6"/>
      <c r="RVL921" s="6"/>
      <c r="RVM921" s="6"/>
      <c r="RVN921" s="6"/>
      <c r="RVO921" s="6"/>
      <c r="RVP921" s="6"/>
      <c r="RVQ921" s="6"/>
      <c r="RVR921" s="6"/>
      <c r="RVS921" s="6"/>
      <c r="RVT921" s="6"/>
      <c r="RVU921" s="6"/>
      <c r="RVV921" s="6"/>
      <c r="RVW921" s="6"/>
      <c r="RVX921" s="6"/>
      <c r="RVY921" s="6"/>
      <c r="RVZ921" s="6"/>
      <c r="RWA921" s="6"/>
      <c r="RWB921" s="6"/>
      <c r="RWC921" s="6"/>
      <c r="RWD921" s="6"/>
      <c r="RWE921" s="6"/>
      <c r="RWF921" s="6"/>
      <c r="RWG921" s="6"/>
      <c r="RWH921" s="6"/>
      <c r="RWI921" s="6"/>
      <c r="RWJ921" s="6"/>
      <c r="RWK921" s="6"/>
      <c r="RWL921" s="6"/>
      <c r="RWM921" s="6"/>
      <c r="RWN921" s="6"/>
      <c r="RWO921" s="6"/>
      <c r="RWP921" s="6"/>
      <c r="RWQ921" s="6"/>
      <c r="RWR921" s="6"/>
      <c r="RWS921" s="6"/>
      <c r="RWT921" s="6"/>
      <c r="RWU921" s="6"/>
      <c r="RWV921" s="6"/>
      <c r="RWW921" s="6"/>
      <c r="RWX921" s="6"/>
      <c r="RWY921" s="6"/>
      <c r="RWZ921" s="6"/>
      <c r="RXA921" s="6"/>
      <c r="RXB921" s="6"/>
      <c r="RXC921" s="6"/>
      <c r="RXD921" s="6"/>
      <c r="RXE921" s="6"/>
      <c r="RXF921" s="6"/>
      <c r="RXG921" s="6"/>
      <c r="RXH921" s="6"/>
      <c r="RXI921" s="6"/>
      <c r="RXJ921" s="6"/>
      <c r="RXK921" s="6"/>
      <c r="RXL921" s="6"/>
      <c r="RXM921" s="6"/>
      <c r="RXN921" s="6"/>
      <c r="RXO921" s="6"/>
      <c r="RXP921" s="6"/>
      <c r="RXQ921" s="6"/>
      <c r="RXR921" s="6"/>
      <c r="RXS921" s="6"/>
      <c r="RXT921" s="6"/>
      <c r="RXU921" s="6"/>
      <c r="RXV921" s="6"/>
      <c r="RXW921" s="6"/>
      <c r="RXX921" s="6"/>
      <c r="RXY921" s="6"/>
      <c r="RXZ921" s="6"/>
      <c r="RYA921" s="6"/>
      <c r="RYB921" s="6"/>
      <c r="RYC921" s="6"/>
      <c r="RYD921" s="6"/>
      <c r="RYE921" s="6"/>
      <c r="RYF921" s="6"/>
      <c r="RYG921" s="6"/>
      <c r="RYH921" s="6"/>
      <c r="RYI921" s="6"/>
      <c r="RYJ921" s="6"/>
      <c r="RYK921" s="6"/>
      <c r="RYL921" s="6"/>
      <c r="RYM921" s="6"/>
      <c r="RYN921" s="6"/>
      <c r="RYO921" s="6"/>
      <c r="RYP921" s="6"/>
      <c r="RYQ921" s="6"/>
      <c r="RYR921" s="6"/>
      <c r="RYS921" s="6"/>
      <c r="RYT921" s="6"/>
      <c r="RYU921" s="6"/>
      <c r="RYV921" s="6"/>
      <c r="RYW921" s="6"/>
      <c r="RYX921" s="6"/>
      <c r="RYY921" s="6"/>
      <c r="RYZ921" s="6"/>
      <c r="RZA921" s="6"/>
      <c r="RZB921" s="6"/>
      <c r="RZC921" s="6"/>
      <c r="RZD921" s="6"/>
      <c r="RZE921" s="6"/>
      <c r="RZF921" s="6"/>
      <c r="RZG921" s="6"/>
      <c r="RZH921" s="6"/>
      <c r="RZI921" s="6"/>
      <c r="RZJ921" s="6"/>
      <c r="RZK921" s="6"/>
      <c r="RZL921" s="6"/>
      <c r="RZM921" s="6"/>
      <c r="RZN921" s="6"/>
      <c r="RZO921" s="6"/>
      <c r="RZP921" s="6"/>
      <c r="RZQ921" s="6"/>
      <c r="RZR921" s="6"/>
      <c r="RZS921" s="6"/>
      <c r="RZT921" s="6"/>
      <c r="RZU921" s="6"/>
      <c r="RZV921" s="6"/>
      <c r="RZW921" s="6"/>
      <c r="RZX921" s="6"/>
      <c r="RZY921" s="6"/>
      <c r="RZZ921" s="6"/>
      <c r="SAA921" s="6"/>
      <c r="SAB921" s="6"/>
      <c r="SAC921" s="6"/>
      <c r="SAD921" s="6"/>
      <c r="SAE921" s="6"/>
      <c r="SAF921" s="6"/>
      <c r="SAG921" s="6"/>
      <c r="SAH921" s="6"/>
      <c r="SAI921" s="6"/>
      <c r="SAJ921" s="6"/>
      <c r="SAK921" s="6"/>
      <c r="SAL921" s="6"/>
      <c r="SAM921" s="6"/>
      <c r="SAN921" s="6"/>
      <c r="SAO921" s="6"/>
      <c r="SAP921" s="6"/>
      <c r="SAQ921" s="6"/>
      <c r="SAR921" s="6"/>
      <c r="SAS921" s="6"/>
      <c r="SAT921" s="6"/>
      <c r="SAU921" s="6"/>
      <c r="SAV921" s="6"/>
      <c r="SAW921" s="6"/>
      <c r="SAX921" s="6"/>
      <c r="SAY921" s="6"/>
      <c r="SAZ921" s="6"/>
      <c r="SBA921" s="6"/>
      <c r="SBB921" s="6"/>
      <c r="SBC921" s="6"/>
      <c r="SBD921" s="6"/>
      <c r="SBE921" s="6"/>
      <c r="SBF921" s="6"/>
      <c r="SBG921" s="6"/>
      <c r="SBH921" s="6"/>
      <c r="SBI921" s="6"/>
      <c r="SBJ921" s="6"/>
      <c r="SBK921" s="6"/>
      <c r="SBL921" s="6"/>
      <c r="SBM921" s="6"/>
      <c r="SBN921" s="6"/>
      <c r="SBO921" s="6"/>
      <c r="SBP921" s="6"/>
      <c r="SBQ921" s="6"/>
      <c r="SBR921" s="6"/>
      <c r="SBS921" s="6"/>
      <c r="SBT921" s="6"/>
      <c r="SBU921" s="6"/>
      <c r="SBV921" s="6"/>
      <c r="SBW921" s="6"/>
      <c r="SBX921" s="6"/>
      <c r="SBY921" s="6"/>
      <c r="SBZ921" s="6"/>
      <c r="SCA921" s="6"/>
      <c r="SCB921" s="6"/>
      <c r="SCC921" s="6"/>
      <c r="SCD921" s="6"/>
      <c r="SCE921" s="6"/>
      <c r="SCF921" s="6"/>
      <c r="SCG921" s="6"/>
      <c r="SCH921" s="6"/>
      <c r="SCI921" s="6"/>
      <c r="SCJ921" s="6"/>
      <c r="SCK921" s="6"/>
      <c r="SCL921" s="6"/>
      <c r="SCM921" s="6"/>
      <c r="SCN921" s="6"/>
      <c r="SCO921" s="6"/>
      <c r="SCP921" s="6"/>
      <c r="SCQ921" s="6"/>
      <c r="SCR921" s="6"/>
      <c r="SCS921" s="6"/>
      <c r="SCT921" s="6"/>
      <c r="SCU921" s="6"/>
      <c r="SCV921" s="6"/>
      <c r="SCW921" s="6"/>
      <c r="SCX921" s="6"/>
      <c r="SCY921" s="6"/>
      <c r="SCZ921" s="6"/>
      <c r="SDA921" s="6"/>
      <c r="SDB921" s="6"/>
      <c r="SDC921" s="6"/>
      <c r="SDD921" s="6"/>
      <c r="SDE921" s="6"/>
      <c r="SDF921" s="6"/>
      <c r="SDG921" s="6"/>
      <c r="SDH921" s="6"/>
      <c r="SDI921" s="6"/>
      <c r="SDJ921" s="6"/>
      <c r="SDK921" s="6"/>
      <c r="SDL921" s="6"/>
      <c r="SDM921" s="6"/>
      <c r="SDN921" s="6"/>
      <c r="SDO921" s="6"/>
      <c r="SDP921" s="6"/>
      <c r="SDQ921" s="6"/>
      <c r="SDR921" s="6"/>
      <c r="SDS921" s="6"/>
      <c r="SDT921" s="6"/>
      <c r="SDU921" s="6"/>
      <c r="SDV921" s="6"/>
      <c r="SDW921" s="6"/>
      <c r="SDX921" s="6"/>
      <c r="SDY921" s="6"/>
      <c r="SDZ921" s="6"/>
      <c r="SEA921" s="6"/>
      <c r="SEB921" s="6"/>
      <c r="SEC921" s="6"/>
      <c r="SED921" s="6"/>
      <c r="SEE921" s="6"/>
      <c r="SEF921" s="6"/>
      <c r="SEG921" s="6"/>
      <c r="SEH921" s="6"/>
      <c r="SEI921" s="6"/>
      <c r="SEJ921" s="6"/>
      <c r="SEK921" s="6"/>
      <c r="SEL921" s="6"/>
      <c r="SEM921" s="6"/>
      <c r="SEN921" s="6"/>
      <c r="SEO921" s="6"/>
      <c r="SEP921" s="6"/>
      <c r="SEQ921" s="6"/>
      <c r="SER921" s="6"/>
      <c r="SES921" s="6"/>
      <c r="SET921" s="6"/>
      <c r="SEU921" s="6"/>
      <c r="SEV921" s="6"/>
      <c r="SEW921" s="6"/>
      <c r="SEX921" s="6"/>
      <c r="SEY921" s="6"/>
      <c r="SEZ921" s="6"/>
      <c r="SFA921" s="6"/>
      <c r="SFB921" s="6"/>
      <c r="SFC921" s="6"/>
      <c r="SFD921" s="6"/>
      <c r="SFE921" s="6"/>
      <c r="SFF921" s="6"/>
      <c r="SFG921" s="6"/>
      <c r="SFH921" s="6"/>
      <c r="SFI921" s="6"/>
      <c r="SFJ921" s="6"/>
      <c r="SFK921" s="6"/>
      <c r="SFL921" s="6"/>
      <c r="SFM921" s="6"/>
      <c r="SFN921" s="6"/>
      <c r="SFO921" s="6"/>
      <c r="SFP921" s="6"/>
      <c r="SFQ921" s="6"/>
      <c r="SFR921" s="6"/>
      <c r="SFS921" s="6"/>
      <c r="SFT921" s="6"/>
      <c r="SFU921" s="6"/>
      <c r="SFV921" s="6"/>
      <c r="SFW921" s="6"/>
      <c r="SFX921" s="6"/>
      <c r="SFY921" s="6"/>
      <c r="SFZ921" s="6"/>
      <c r="SGA921" s="6"/>
      <c r="SGB921" s="6"/>
      <c r="SGC921" s="6"/>
      <c r="SGD921" s="6"/>
      <c r="SGE921" s="6"/>
      <c r="SGF921" s="6"/>
      <c r="SGG921" s="6"/>
      <c r="SGH921" s="6"/>
      <c r="SGI921" s="6"/>
      <c r="SGJ921" s="6"/>
      <c r="SGK921" s="6"/>
      <c r="SGL921" s="6"/>
      <c r="SGM921" s="6"/>
      <c r="SGN921" s="6"/>
      <c r="SGO921" s="6"/>
      <c r="SGP921" s="6"/>
      <c r="SGQ921" s="6"/>
      <c r="SGR921" s="6"/>
      <c r="SGS921" s="6"/>
      <c r="SGT921" s="6"/>
      <c r="SGU921" s="6"/>
      <c r="SGV921" s="6"/>
      <c r="SGW921" s="6"/>
      <c r="SGX921" s="6"/>
      <c r="SGY921" s="6"/>
      <c r="SGZ921" s="6"/>
      <c r="SHA921" s="6"/>
      <c r="SHB921" s="6"/>
      <c r="SHC921" s="6"/>
      <c r="SHD921" s="6"/>
      <c r="SHE921" s="6"/>
      <c r="SHF921" s="6"/>
      <c r="SHG921" s="6"/>
      <c r="SHH921" s="6"/>
      <c r="SHI921" s="6"/>
      <c r="SHJ921" s="6"/>
      <c r="SHK921" s="6"/>
      <c r="SHL921" s="6"/>
      <c r="SHM921" s="6"/>
      <c r="SHN921" s="6"/>
      <c r="SHO921" s="6"/>
      <c r="SHP921" s="6"/>
      <c r="SHQ921" s="6"/>
      <c r="SHR921" s="6"/>
      <c r="SHS921" s="6"/>
      <c r="SHT921" s="6"/>
      <c r="SHU921" s="6"/>
      <c r="SHV921" s="6"/>
      <c r="SHW921" s="6"/>
      <c r="SHX921" s="6"/>
      <c r="SHY921" s="6"/>
      <c r="SHZ921" s="6"/>
      <c r="SIA921" s="6"/>
      <c r="SIB921" s="6"/>
      <c r="SIC921" s="6"/>
      <c r="SID921" s="6"/>
      <c r="SIE921" s="6"/>
      <c r="SIF921" s="6"/>
      <c r="SIG921" s="6"/>
      <c r="SIH921" s="6"/>
      <c r="SII921" s="6"/>
      <c r="SIJ921" s="6"/>
      <c r="SIK921" s="6"/>
      <c r="SIL921" s="6"/>
      <c r="SIM921" s="6"/>
      <c r="SIN921" s="6"/>
      <c r="SIO921" s="6"/>
      <c r="SIP921" s="6"/>
      <c r="SIQ921" s="6"/>
      <c r="SIR921" s="6"/>
      <c r="SIS921" s="6"/>
      <c r="SIT921" s="6"/>
      <c r="SIU921" s="6"/>
      <c r="SIV921" s="6"/>
      <c r="SIW921" s="6"/>
      <c r="SIX921" s="6"/>
      <c r="SIY921" s="6"/>
      <c r="SIZ921" s="6"/>
      <c r="SJA921" s="6"/>
      <c r="SJB921" s="6"/>
      <c r="SJC921" s="6"/>
      <c r="SJD921" s="6"/>
      <c r="SJE921" s="6"/>
      <c r="SJF921" s="6"/>
      <c r="SJG921" s="6"/>
      <c r="SJH921" s="6"/>
      <c r="SJI921" s="6"/>
      <c r="SJJ921" s="6"/>
      <c r="SJK921" s="6"/>
      <c r="SJL921" s="6"/>
      <c r="SJM921" s="6"/>
      <c r="SJN921" s="6"/>
      <c r="SJO921" s="6"/>
      <c r="SJP921" s="6"/>
      <c r="SJQ921" s="6"/>
      <c r="SJR921" s="6"/>
      <c r="SJS921" s="6"/>
      <c r="SJT921" s="6"/>
      <c r="SJU921" s="6"/>
      <c r="SJV921" s="6"/>
      <c r="SJW921" s="6"/>
      <c r="SJX921" s="6"/>
      <c r="SJY921" s="6"/>
      <c r="SJZ921" s="6"/>
      <c r="SKA921" s="6"/>
      <c r="SKB921" s="6"/>
      <c r="SKC921" s="6"/>
      <c r="SKD921" s="6"/>
      <c r="SKE921" s="6"/>
      <c r="SKF921" s="6"/>
      <c r="SKG921" s="6"/>
      <c r="SKH921" s="6"/>
      <c r="SKI921" s="6"/>
      <c r="SKJ921" s="6"/>
      <c r="SKK921" s="6"/>
      <c r="SKL921" s="6"/>
      <c r="SKM921" s="6"/>
      <c r="SKN921" s="6"/>
      <c r="SKO921" s="6"/>
      <c r="SKP921" s="6"/>
      <c r="SKQ921" s="6"/>
      <c r="SKR921" s="6"/>
      <c r="SKS921" s="6"/>
      <c r="SKT921" s="6"/>
      <c r="SKU921" s="6"/>
      <c r="SKV921" s="6"/>
      <c r="SKW921" s="6"/>
      <c r="SKX921" s="6"/>
      <c r="SKY921" s="6"/>
      <c r="SKZ921" s="6"/>
      <c r="SLA921" s="6"/>
      <c r="SLB921" s="6"/>
      <c r="SLC921" s="6"/>
      <c r="SLD921" s="6"/>
      <c r="SLE921" s="6"/>
      <c r="SLF921" s="6"/>
      <c r="SLG921" s="6"/>
      <c r="SLH921" s="6"/>
      <c r="SLI921" s="6"/>
      <c r="SLJ921" s="6"/>
      <c r="SLK921" s="6"/>
      <c r="SLL921" s="6"/>
      <c r="SLM921" s="6"/>
      <c r="SLN921" s="6"/>
      <c r="SLO921" s="6"/>
      <c r="SLP921" s="6"/>
      <c r="SLQ921" s="6"/>
      <c r="SLR921" s="6"/>
      <c r="SLS921" s="6"/>
      <c r="SLT921" s="6"/>
      <c r="SLU921" s="6"/>
      <c r="SLV921" s="6"/>
      <c r="SLW921" s="6"/>
      <c r="SLX921" s="6"/>
      <c r="SLY921" s="6"/>
      <c r="SLZ921" s="6"/>
      <c r="SMA921" s="6"/>
      <c r="SMB921" s="6"/>
      <c r="SMC921" s="6"/>
      <c r="SMD921" s="6"/>
      <c r="SME921" s="6"/>
      <c r="SMF921" s="6"/>
      <c r="SMG921" s="6"/>
      <c r="SMH921" s="6"/>
      <c r="SMI921" s="6"/>
      <c r="SMJ921" s="6"/>
      <c r="SMK921" s="6"/>
      <c r="SML921" s="6"/>
      <c r="SMM921" s="6"/>
      <c r="SMN921" s="6"/>
      <c r="SMO921" s="6"/>
      <c r="SMP921" s="6"/>
      <c r="SMQ921" s="6"/>
      <c r="SMR921" s="6"/>
      <c r="SMS921" s="6"/>
      <c r="SMT921" s="6"/>
      <c r="SMU921" s="6"/>
      <c r="SMV921" s="6"/>
      <c r="SMW921" s="6"/>
      <c r="SMX921" s="6"/>
      <c r="SMY921" s="6"/>
      <c r="SMZ921" s="6"/>
      <c r="SNA921" s="6"/>
      <c r="SNB921" s="6"/>
      <c r="SNC921" s="6"/>
      <c r="SND921" s="6"/>
      <c r="SNE921" s="6"/>
      <c r="SNF921" s="6"/>
      <c r="SNG921" s="6"/>
      <c r="SNH921" s="6"/>
      <c r="SNI921" s="6"/>
      <c r="SNJ921" s="6"/>
      <c r="SNK921" s="6"/>
      <c r="SNL921" s="6"/>
      <c r="SNM921" s="6"/>
      <c r="SNN921" s="6"/>
      <c r="SNO921" s="6"/>
      <c r="SNP921" s="6"/>
      <c r="SNQ921" s="6"/>
      <c r="SNR921" s="6"/>
      <c r="SNS921" s="6"/>
      <c r="SNT921" s="6"/>
      <c r="SNU921" s="6"/>
      <c r="SNV921" s="6"/>
      <c r="SNW921" s="6"/>
      <c r="SNX921" s="6"/>
      <c r="SNY921" s="6"/>
      <c r="SNZ921" s="6"/>
      <c r="SOA921" s="6"/>
      <c r="SOB921" s="6"/>
      <c r="SOC921" s="6"/>
      <c r="SOD921" s="6"/>
      <c r="SOE921" s="6"/>
      <c r="SOF921" s="6"/>
      <c r="SOG921" s="6"/>
      <c r="SOH921" s="6"/>
      <c r="SOI921" s="6"/>
      <c r="SOJ921" s="6"/>
      <c r="SOK921" s="6"/>
      <c r="SOL921" s="6"/>
      <c r="SOM921" s="6"/>
      <c r="SON921" s="6"/>
      <c r="SOO921" s="6"/>
      <c r="SOP921" s="6"/>
      <c r="SOQ921" s="6"/>
      <c r="SOR921" s="6"/>
      <c r="SOS921" s="6"/>
      <c r="SOT921" s="6"/>
      <c r="SOU921" s="6"/>
      <c r="SOV921" s="6"/>
      <c r="SOW921" s="6"/>
      <c r="SOX921" s="6"/>
      <c r="SOY921" s="6"/>
      <c r="SOZ921" s="6"/>
      <c r="SPA921" s="6"/>
      <c r="SPB921" s="6"/>
      <c r="SPC921" s="6"/>
      <c r="SPD921" s="6"/>
      <c r="SPE921" s="6"/>
      <c r="SPF921" s="6"/>
      <c r="SPG921" s="6"/>
      <c r="SPH921" s="6"/>
      <c r="SPI921" s="6"/>
      <c r="SPJ921" s="6"/>
      <c r="SPK921" s="6"/>
      <c r="SPL921" s="6"/>
      <c r="SPM921" s="6"/>
      <c r="SPN921" s="6"/>
      <c r="SPO921" s="6"/>
      <c r="SPP921" s="6"/>
      <c r="SPQ921" s="6"/>
      <c r="SPR921" s="6"/>
      <c r="SPS921" s="6"/>
      <c r="SPT921" s="6"/>
      <c r="SPU921" s="6"/>
      <c r="SPV921" s="6"/>
      <c r="SPW921" s="6"/>
      <c r="SPX921" s="6"/>
      <c r="SPY921" s="6"/>
      <c r="SPZ921" s="6"/>
      <c r="SQA921" s="6"/>
      <c r="SQB921" s="6"/>
      <c r="SQC921" s="6"/>
      <c r="SQD921" s="6"/>
      <c r="SQE921" s="6"/>
      <c r="SQF921" s="6"/>
      <c r="SQG921" s="6"/>
      <c r="SQH921" s="6"/>
      <c r="SQI921" s="6"/>
      <c r="SQJ921" s="6"/>
      <c r="SQK921" s="6"/>
      <c r="SQL921" s="6"/>
      <c r="SQM921" s="6"/>
      <c r="SQN921" s="6"/>
      <c r="SQO921" s="6"/>
      <c r="SQP921" s="6"/>
      <c r="SQQ921" s="6"/>
      <c r="SQR921" s="6"/>
      <c r="SQS921" s="6"/>
      <c r="SQT921" s="6"/>
      <c r="SQU921" s="6"/>
      <c r="SQV921" s="6"/>
      <c r="SQW921" s="6"/>
      <c r="SQX921" s="6"/>
      <c r="SQY921" s="6"/>
      <c r="SQZ921" s="6"/>
      <c r="SRA921" s="6"/>
      <c r="SRB921" s="6"/>
      <c r="SRC921" s="6"/>
      <c r="SRD921" s="6"/>
      <c r="SRE921" s="6"/>
      <c r="SRF921" s="6"/>
      <c r="SRG921" s="6"/>
      <c r="SRH921" s="6"/>
      <c r="SRI921" s="6"/>
      <c r="SRJ921" s="6"/>
      <c r="SRK921" s="6"/>
      <c r="SRL921" s="6"/>
      <c r="SRM921" s="6"/>
      <c r="SRN921" s="6"/>
      <c r="SRO921" s="6"/>
      <c r="SRP921" s="6"/>
      <c r="SRQ921" s="6"/>
      <c r="SRR921" s="6"/>
      <c r="SRS921" s="6"/>
      <c r="SRT921" s="6"/>
      <c r="SRU921" s="6"/>
      <c r="SRV921" s="6"/>
      <c r="SRW921" s="6"/>
      <c r="SRX921" s="6"/>
      <c r="SRY921" s="6"/>
      <c r="SRZ921" s="6"/>
      <c r="SSA921" s="6"/>
      <c r="SSB921" s="6"/>
      <c r="SSC921" s="6"/>
      <c r="SSD921" s="6"/>
      <c r="SSE921" s="6"/>
      <c r="SSF921" s="6"/>
      <c r="SSG921" s="6"/>
      <c r="SSH921" s="6"/>
      <c r="SSI921" s="6"/>
      <c r="SSJ921" s="6"/>
      <c r="SSK921" s="6"/>
      <c r="SSL921" s="6"/>
      <c r="SSM921" s="6"/>
      <c r="SSN921" s="6"/>
      <c r="SSO921" s="6"/>
      <c r="SSP921" s="6"/>
      <c r="SSQ921" s="6"/>
      <c r="SSR921" s="6"/>
      <c r="SSS921" s="6"/>
      <c r="SST921" s="6"/>
      <c r="SSU921" s="6"/>
      <c r="SSV921" s="6"/>
      <c r="SSW921" s="6"/>
      <c r="SSX921" s="6"/>
      <c r="SSY921" s="6"/>
      <c r="SSZ921" s="6"/>
      <c r="STA921" s="6"/>
      <c r="STB921" s="6"/>
      <c r="STC921" s="6"/>
      <c r="STD921" s="6"/>
      <c r="STE921" s="6"/>
      <c r="STF921" s="6"/>
      <c r="STG921" s="6"/>
      <c r="STH921" s="6"/>
      <c r="STI921" s="6"/>
      <c r="STJ921" s="6"/>
      <c r="STK921" s="6"/>
      <c r="STL921" s="6"/>
      <c r="STM921" s="6"/>
      <c r="STN921" s="6"/>
      <c r="STO921" s="6"/>
      <c r="STP921" s="6"/>
      <c r="STQ921" s="6"/>
      <c r="STR921" s="6"/>
      <c r="STS921" s="6"/>
      <c r="STT921" s="6"/>
      <c r="STU921" s="6"/>
      <c r="STV921" s="6"/>
      <c r="STW921" s="6"/>
      <c r="STX921" s="6"/>
      <c r="STY921" s="6"/>
      <c r="STZ921" s="6"/>
      <c r="SUA921" s="6"/>
      <c r="SUB921" s="6"/>
      <c r="SUC921" s="6"/>
      <c r="SUD921" s="6"/>
      <c r="SUE921" s="6"/>
      <c r="SUF921" s="6"/>
      <c r="SUG921" s="6"/>
      <c r="SUH921" s="6"/>
      <c r="SUI921" s="6"/>
      <c r="SUJ921" s="6"/>
      <c r="SUK921" s="6"/>
      <c r="SUL921" s="6"/>
      <c r="SUM921" s="6"/>
      <c r="SUN921" s="6"/>
      <c r="SUO921" s="6"/>
      <c r="SUP921" s="6"/>
      <c r="SUQ921" s="6"/>
      <c r="SUR921" s="6"/>
      <c r="SUS921" s="6"/>
      <c r="SUT921" s="6"/>
      <c r="SUU921" s="6"/>
      <c r="SUV921" s="6"/>
      <c r="SUW921" s="6"/>
      <c r="SUX921" s="6"/>
      <c r="SUY921" s="6"/>
      <c r="SUZ921" s="6"/>
      <c r="SVA921" s="6"/>
      <c r="SVB921" s="6"/>
      <c r="SVC921" s="6"/>
      <c r="SVD921" s="6"/>
      <c r="SVE921" s="6"/>
      <c r="SVF921" s="6"/>
      <c r="SVG921" s="6"/>
      <c r="SVH921" s="6"/>
      <c r="SVI921" s="6"/>
      <c r="SVJ921" s="6"/>
      <c r="SVK921" s="6"/>
      <c r="SVL921" s="6"/>
      <c r="SVM921" s="6"/>
      <c r="SVN921" s="6"/>
      <c r="SVO921" s="6"/>
      <c r="SVP921" s="6"/>
      <c r="SVQ921" s="6"/>
      <c r="SVR921" s="6"/>
      <c r="SVS921" s="6"/>
      <c r="SVT921" s="6"/>
      <c r="SVU921" s="6"/>
      <c r="SVV921" s="6"/>
      <c r="SVW921" s="6"/>
      <c r="SVX921" s="6"/>
      <c r="SVY921" s="6"/>
      <c r="SVZ921" s="6"/>
      <c r="SWA921" s="6"/>
      <c r="SWB921" s="6"/>
      <c r="SWC921" s="6"/>
      <c r="SWD921" s="6"/>
      <c r="SWE921" s="6"/>
      <c r="SWF921" s="6"/>
      <c r="SWG921" s="6"/>
      <c r="SWH921" s="6"/>
      <c r="SWI921" s="6"/>
      <c r="SWJ921" s="6"/>
      <c r="SWK921" s="6"/>
      <c r="SWL921" s="6"/>
      <c r="SWM921" s="6"/>
      <c r="SWN921" s="6"/>
      <c r="SWO921" s="6"/>
      <c r="SWP921" s="6"/>
      <c r="SWQ921" s="6"/>
      <c r="SWR921" s="6"/>
      <c r="SWS921" s="6"/>
      <c r="SWT921" s="6"/>
      <c r="SWU921" s="6"/>
      <c r="SWV921" s="6"/>
      <c r="SWW921" s="6"/>
      <c r="SWX921" s="6"/>
      <c r="SWY921" s="6"/>
      <c r="SWZ921" s="6"/>
      <c r="SXA921" s="6"/>
      <c r="SXB921" s="6"/>
      <c r="SXC921" s="6"/>
      <c r="SXD921" s="6"/>
      <c r="SXE921" s="6"/>
      <c r="SXF921" s="6"/>
      <c r="SXG921" s="6"/>
      <c r="SXH921" s="6"/>
      <c r="SXI921" s="6"/>
      <c r="SXJ921" s="6"/>
      <c r="SXK921" s="6"/>
      <c r="SXL921" s="6"/>
      <c r="SXM921" s="6"/>
      <c r="SXN921" s="6"/>
      <c r="SXO921" s="6"/>
      <c r="SXP921" s="6"/>
      <c r="SXQ921" s="6"/>
      <c r="SXR921" s="6"/>
      <c r="SXS921" s="6"/>
      <c r="SXT921" s="6"/>
      <c r="SXU921" s="6"/>
      <c r="SXV921" s="6"/>
      <c r="SXW921" s="6"/>
      <c r="SXX921" s="6"/>
      <c r="SXY921" s="6"/>
      <c r="SXZ921" s="6"/>
      <c r="SYA921" s="6"/>
      <c r="SYB921" s="6"/>
      <c r="SYC921" s="6"/>
      <c r="SYD921" s="6"/>
      <c r="SYE921" s="6"/>
      <c r="SYF921" s="6"/>
      <c r="SYG921" s="6"/>
      <c r="SYH921" s="6"/>
      <c r="SYI921" s="6"/>
      <c r="SYJ921" s="6"/>
      <c r="SYK921" s="6"/>
      <c r="SYL921" s="6"/>
      <c r="SYM921" s="6"/>
      <c r="SYN921" s="6"/>
      <c r="SYO921" s="6"/>
      <c r="SYP921" s="6"/>
      <c r="SYQ921" s="6"/>
      <c r="SYR921" s="6"/>
      <c r="SYS921" s="6"/>
      <c r="SYT921" s="6"/>
      <c r="SYU921" s="6"/>
      <c r="SYV921" s="6"/>
      <c r="SYW921" s="6"/>
      <c r="SYX921" s="6"/>
      <c r="SYY921" s="6"/>
      <c r="SYZ921" s="6"/>
      <c r="SZA921" s="6"/>
      <c r="SZB921" s="6"/>
      <c r="SZC921" s="6"/>
      <c r="SZD921" s="6"/>
      <c r="SZE921" s="6"/>
      <c r="SZF921" s="6"/>
      <c r="SZG921" s="6"/>
      <c r="SZH921" s="6"/>
      <c r="SZI921" s="6"/>
      <c r="SZJ921" s="6"/>
      <c r="SZK921" s="6"/>
      <c r="SZL921" s="6"/>
      <c r="SZM921" s="6"/>
      <c r="SZN921" s="6"/>
      <c r="SZO921" s="6"/>
      <c r="SZP921" s="6"/>
      <c r="SZQ921" s="6"/>
      <c r="SZR921" s="6"/>
      <c r="SZS921" s="6"/>
      <c r="SZT921" s="6"/>
      <c r="SZU921" s="6"/>
      <c r="SZV921" s="6"/>
      <c r="SZW921" s="6"/>
      <c r="SZX921" s="6"/>
      <c r="SZY921" s="6"/>
      <c r="SZZ921" s="6"/>
      <c r="TAA921" s="6"/>
      <c r="TAB921" s="6"/>
      <c r="TAC921" s="6"/>
      <c r="TAD921" s="6"/>
      <c r="TAE921" s="6"/>
      <c r="TAF921" s="6"/>
      <c r="TAG921" s="6"/>
      <c r="TAH921" s="6"/>
      <c r="TAI921" s="6"/>
      <c r="TAJ921" s="6"/>
      <c r="TAK921" s="6"/>
      <c r="TAL921" s="6"/>
      <c r="TAM921" s="6"/>
      <c r="TAN921" s="6"/>
      <c r="TAO921" s="6"/>
      <c r="TAP921" s="6"/>
      <c r="TAQ921" s="6"/>
      <c r="TAR921" s="6"/>
      <c r="TAS921" s="6"/>
      <c r="TAT921" s="6"/>
      <c r="TAU921" s="6"/>
      <c r="TAV921" s="6"/>
      <c r="TAW921" s="6"/>
      <c r="TAX921" s="6"/>
      <c r="TAY921" s="6"/>
      <c r="TAZ921" s="6"/>
      <c r="TBA921" s="6"/>
      <c r="TBB921" s="6"/>
      <c r="TBC921" s="6"/>
      <c r="TBD921" s="6"/>
      <c r="TBE921" s="6"/>
      <c r="TBF921" s="6"/>
      <c r="TBG921" s="6"/>
      <c r="TBH921" s="6"/>
      <c r="TBI921" s="6"/>
      <c r="TBJ921" s="6"/>
      <c r="TBK921" s="6"/>
      <c r="TBL921" s="6"/>
      <c r="TBM921" s="6"/>
      <c r="TBN921" s="6"/>
      <c r="TBO921" s="6"/>
      <c r="TBP921" s="6"/>
      <c r="TBQ921" s="6"/>
      <c r="TBR921" s="6"/>
      <c r="TBS921" s="6"/>
      <c r="TBT921" s="6"/>
      <c r="TBU921" s="6"/>
      <c r="TBV921" s="6"/>
      <c r="TBW921" s="6"/>
      <c r="TBX921" s="6"/>
      <c r="TBY921" s="6"/>
      <c r="TBZ921" s="6"/>
      <c r="TCA921" s="6"/>
      <c r="TCB921" s="6"/>
      <c r="TCC921" s="6"/>
      <c r="TCD921" s="6"/>
      <c r="TCE921" s="6"/>
      <c r="TCF921" s="6"/>
      <c r="TCG921" s="6"/>
      <c r="TCH921" s="6"/>
      <c r="TCI921" s="6"/>
      <c r="TCJ921" s="6"/>
      <c r="TCK921" s="6"/>
      <c r="TCL921" s="6"/>
      <c r="TCM921" s="6"/>
      <c r="TCN921" s="6"/>
      <c r="TCO921" s="6"/>
      <c r="TCP921" s="6"/>
      <c r="TCQ921" s="6"/>
      <c r="TCR921" s="6"/>
      <c r="TCS921" s="6"/>
      <c r="TCT921" s="6"/>
      <c r="TCU921" s="6"/>
      <c r="TCV921" s="6"/>
      <c r="TCW921" s="6"/>
      <c r="TCX921" s="6"/>
      <c r="TCY921" s="6"/>
      <c r="TCZ921" s="6"/>
      <c r="TDA921" s="6"/>
      <c r="TDB921" s="6"/>
      <c r="TDC921" s="6"/>
      <c r="TDD921" s="6"/>
      <c r="TDE921" s="6"/>
      <c r="TDF921" s="6"/>
      <c r="TDG921" s="6"/>
      <c r="TDH921" s="6"/>
      <c r="TDI921" s="6"/>
      <c r="TDJ921" s="6"/>
      <c r="TDK921" s="6"/>
      <c r="TDL921" s="6"/>
      <c r="TDM921" s="6"/>
      <c r="TDN921" s="6"/>
      <c r="TDO921" s="6"/>
      <c r="TDP921" s="6"/>
      <c r="TDQ921" s="6"/>
      <c r="TDR921" s="6"/>
      <c r="TDS921" s="6"/>
      <c r="TDT921" s="6"/>
      <c r="TDU921" s="6"/>
      <c r="TDV921" s="6"/>
      <c r="TDW921" s="6"/>
      <c r="TDX921" s="6"/>
      <c r="TDY921" s="6"/>
      <c r="TDZ921" s="6"/>
      <c r="TEA921" s="6"/>
      <c r="TEB921" s="6"/>
      <c r="TEC921" s="6"/>
      <c r="TED921" s="6"/>
      <c r="TEE921" s="6"/>
      <c r="TEF921" s="6"/>
      <c r="TEG921" s="6"/>
      <c r="TEH921" s="6"/>
      <c r="TEI921" s="6"/>
      <c r="TEJ921" s="6"/>
      <c r="TEK921" s="6"/>
      <c r="TEL921" s="6"/>
      <c r="TEM921" s="6"/>
      <c r="TEN921" s="6"/>
      <c r="TEO921" s="6"/>
      <c r="TEP921" s="6"/>
      <c r="TEQ921" s="6"/>
      <c r="TER921" s="6"/>
      <c r="TES921" s="6"/>
      <c r="TET921" s="6"/>
      <c r="TEU921" s="6"/>
      <c r="TEV921" s="6"/>
      <c r="TEW921" s="6"/>
      <c r="TEX921" s="6"/>
      <c r="TEY921" s="6"/>
      <c r="TEZ921" s="6"/>
      <c r="TFA921" s="6"/>
      <c r="TFB921" s="6"/>
      <c r="TFC921" s="6"/>
      <c r="TFD921" s="6"/>
      <c r="TFE921" s="6"/>
      <c r="TFF921" s="6"/>
      <c r="TFG921" s="6"/>
      <c r="TFH921" s="6"/>
      <c r="TFI921" s="6"/>
      <c r="TFJ921" s="6"/>
      <c r="TFK921" s="6"/>
      <c r="TFL921" s="6"/>
      <c r="TFM921" s="6"/>
      <c r="TFN921" s="6"/>
      <c r="TFO921" s="6"/>
      <c r="TFP921" s="6"/>
      <c r="TFQ921" s="6"/>
      <c r="TFR921" s="6"/>
      <c r="TFS921" s="6"/>
      <c r="TFT921" s="6"/>
      <c r="TFU921" s="6"/>
      <c r="TFV921" s="6"/>
      <c r="TFW921" s="6"/>
      <c r="TFX921" s="6"/>
      <c r="TFY921" s="6"/>
      <c r="TFZ921" s="6"/>
      <c r="TGA921" s="6"/>
      <c r="TGB921" s="6"/>
      <c r="TGC921" s="6"/>
      <c r="TGD921" s="6"/>
      <c r="TGE921" s="6"/>
      <c r="TGF921" s="6"/>
      <c r="TGG921" s="6"/>
      <c r="TGH921" s="6"/>
      <c r="TGI921" s="6"/>
      <c r="TGJ921" s="6"/>
      <c r="TGK921" s="6"/>
      <c r="TGL921" s="6"/>
      <c r="TGM921" s="6"/>
      <c r="TGN921" s="6"/>
      <c r="TGO921" s="6"/>
      <c r="TGP921" s="6"/>
      <c r="TGQ921" s="6"/>
      <c r="TGR921" s="6"/>
      <c r="TGS921" s="6"/>
      <c r="TGT921" s="6"/>
      <c r="TGU921" s="6"/>
      <c r="TGV921" s="6"/>
      <c r="TGW921" s="6"/>
      <c r="TGX921" s="6"/>
      <c r="TGY921" s="6"/>
      <c r="TGZ921" s="6"/>
      <c r="THA921" s="6"/>
      <c r="THB921" s="6"/>
      <c r="THC921" s="6"/>
      <c r="THD921" s="6"/>
      <c r="THE921" s="6"/>
      <c r="THF921" s="6"/>
      <c r="THG921" s="6"/>
      <c r="THH921" s="6"/>
      <c r="THI921" s="6"/>
      <c r="THJ921" s="6"/>
      <c r="THK921" s="6"/>
      <c r="THL921" s="6"/>
      <c r="THM921" s="6"/>
      <c r="THN921" s="6"/>
      <c r="THO921" s="6"/>
      <c r="THP921" s="6"/>
      <c r="THQ921" s="6"/>
      <c r="THR921" s="6"/>
      <c r="THS921" s="6"/>
      <c r="THT921" s="6"/>
      <c r="THU921" s="6"/>
      <c r="THV921" s="6"/>
      <c r="THW921" s="6"/>
      <c r="THX921" s="6"/>
      <c r="THY921" s="6"/>
      <c r="THZ921" s="6"/>
      <c r="TIA921" s="6"/>
      <c r="TIB921" s="6"/>
      <c r="TIC921" s="6"/>
      <c r="TID921" s="6"/>
      <c r="TIE921" s="6"/>
      <c r="TIF921" s="6"/>
      <c r="TIG921" s="6"/>
      <c r="TIH921" s="6"/>
      <c r="TII921" s="6"/>
      <c r="TIJ921" s="6"/>
      <c r="TIK921" s="6"/>
      <c r="TIL921" s="6"/>
      <c r="TIM921" s="6"/>
      <c r="TIN921" s="6"/>
      <c r="TIO921" s="6"/>
      <c r="TIP921" s="6"/>
      <c r="TIQ921" s="6"/>
      <c r="TIR921" s="6"/>
      <c r="TIS921" s="6"/>
      <c r="TIT921" s="6"/>
      <c r="TIU921" s="6"/>
      <c r="TIV921" s="6"/>
      <c r="TIW921" s="6"/>
      <c r="TIX921" s="6"/>
      <c r="TIY921" s="6"/>
      <c r="TIZ921" s="6"/>
      <c r="TJA921" s="6"/>
      <c r="TJB921" s="6"/>
      <c r="TJC921" s="6"/>
      <c r="TJD921" s="6"/>
      <c r="TJE921" s="6"/>
      <c r="TJF921" s="6"/>
      <c r="TJG921" s="6"/>
      <c r="TJH921" s="6"/>
      <c r="TJI921" s="6"/>
      <c r="TJJ921" s="6"/>
      <c r="TJK921" s="6"/>
      <c r="TJL921" s="6"/>
      <c r="TJM921" s="6"/>
      <c r="TJN921" s="6"/>
      <c r="TJO921" s="6"/>
      <c r="TJP921" s="6"/>
      <c r="TJQ921" s="6"/>
      <c r="TJR921" s="6"/>
      <c r="TJS921" s="6"/>
      <c r="TJT921" s="6"/>
      <c r="TJU921" s="6"/>
      <c r="TJV921" s="6"/>
      <c r="TJW921" s="6"/>
      <c r="TJX921" s="6"/>
      <c r="TJY921" s="6"/>
      <c r="TJZ921" s="6"/>
      <c r="TKA921" s="6"/>
      <c r="TKB921" s="6"/>
      <c r="TKC921" s="6"/>
      <c r="TKD921" s="6"/>
      <c r="TKE921" s="6"/>
      <c r="TKF921" s="6"/>
      <c r="TKG921" s="6"/>
      <c r="TKH921" s="6"/>
      <c r="TKI921" s="6"/>
      <c r="TKJ921" s="6"/>
      <c r="TKK921" s="6"/>
      <c r="TKL921" s="6"/>
      <c r="TKM921" s="6"/>
      <c r="TKN921" s="6"/>
      <c r="TKO921" s="6"/>
      <c r="TKP921" s="6"/>
      <c r="TKQ921" s="6"/>
      <c r="TKR921" s="6"/>
      <c r="TKS921" s="6"/>
      <c r="TKT921" s="6"/>
      <c r="TKU921" s="6"/>
      <c r="TKV921" s="6"/>
      <c r="TKW921" s="6"/>
      <c r="TKX921" s="6"/>
      <c r="TKY921" s="6"/>
      <c r="TKZ921" s="6"/>
      <c r="TLA921" s="6"/>
      <c r="TLB921" s="6"/>
      <c r="TLC921" s="6"/>
      <c r="TLD921" s="6"/>
      <c r="TLE921" s="6"/>
      <c r="TLF921" s="6"/>
      <c r="TLG921" s="6"/>
      <c r="TLH921" s="6"/>
      <c r="TLI921" s="6"/>
      <c r="TLJ921" s="6"/>
      <c r="TLK921" s="6"/>
      <c r="TLL921" s="6"/>
      <c r="TLM921" s="6"/>
      <c r="TLN921" s="6"/>
      <c r="TLO921" s="6"/>
      <c r="TLP921" s="6"/>
      <c r="TLQ921" s="6"/>
      <c r="TLR921" s="6"/>
      <c r="TLS921" s="6"/>
      <c r="TLT921" s="6"/>
      <c r="TLU921" s="6"/>
      <c r="TLV921" s="6"/>
      <c r="TLW921" s="6"/>
      <c r="TLX921" s="6"/>
      <c r="TLY921" s="6"/>
      <c r="TLZ921" s="6"/>
      <c r="TMA921" s="6"/>
      <c r="TMB921" s="6"/>
      <c r="TMC921" s="6"/>
      <c r="TMD921" s="6"/>
      <c r="TME921" s="6"/>
      <c r="TMF921" s="6"/>
      <c r="TMG921" s="6"/>
      <c r="TMH921" s="6"/>
      <c r="TMI921" s="6"/>
      <c r="TMJ921" s="6"/>
      <c r="TMK921" s="6"/>
      <c r="TML921" s="6"/>
      <c r="TMM921" s="6"/>
      <c r="TMN921" s="6"/>
      <c r="TMO921" s="6"/>
      <c r="TMP921" s="6"/>
      <c r="TMQ921" s="6"/>
      <c r="TMR921" s="6"/>
      <c r="TMS921" s="6"/>
      <c r="TMT921" s="6"/>
      <c r="TMU921" s="6"/>
      <c r="TMV921" s="6"/>
      <c r="TMW921" s="6"/>
      <c r="TMX921" s="6"/>
      <c r="TMY921" s="6"/>
      <c r="TMZ921" s="6"/>
      <c r="TNA921" s="6"/>
      <c r="TNB921" s="6"/>
      <c r="TNC921" s="6"/>
      <c r="TND921" s="6"/>
      <c r="TNE921" s="6"/>
      <c r="TNF921" s="6"/>
      <c r="TNG921" s="6"/>
      <c r="TNH921" s="6"/>
      <c r="TNI921" s="6"/>
      <c r="TNJ921" s="6"/>
      <c r="TNK921" s="6"/>
      <c r="TNL921" s="6"/>
      <c r="TNM921" s="6"/>
      <c r="TNN921" s="6"/>
      <c r="TNO921" s="6"/>
      <c r="TNP921" s="6"/>
      <c r="TNQ921" s="6"/>
      <c r="TNR921" s="6"/>
      <c r="TNS921" s="6"/>
      <c r="TNT921" s="6"/>
      <c r="TNU921" s="6"/>
      <c r="TNV921" s="6"/>
      <c r="TNW921" s="6"/>
      <c r="TNX921" s="6"/>
      <c r="TNY921" s="6"/>
      <c r="TNZ921" s="6"/>
      <c r="TOA921" s="6"/>
      <c r="TOB921" s="6"/>
      <c r="TOC921" s="6"/>
      <c r="TOD921" s="6"/>
      <c r="TOE921" s="6"/>
      <c r="TOF921" s="6"/>
      <c r="TOG921" s="6"/>
      <c r="TOH921" s="6"/>
      <c r="TOI921" s="6"/>
      <c r="TOJ921" s="6"/>
      <c r="TOK921" s="6"/>
      <c r="TOL921" s="6"/>
      <c r="TOM921" s="6"/>
      <c r="TON921" s="6"/>
      <c r="TOO921" s="6"/>
      <c r="TOP921" s="6"/>
      <c r="TOQ921" s="6"/>
      <c r="TOR921" s="6"/>
      <c r="TOS921" s="6"/>
      <c r="TOT921" s="6"/>
      <c r="TOU921" s="6"/>
      <c r="TOV921" s="6"/>
      <c r="TOW921" s="6"/>
      <c r="TOX921" s="6"/>
      <c r="TOY921" s="6"/>
      <c r="TOZ921" s="6"/>
      <c r="TPA921" s="6"/>
      <c r="TPB921" s="6"/>
      <c r="TPC921" s="6"/>
      <c r="TPD921" s="6"/>
      <c r="TPE921" s="6"/>
      <c r="TPF921" s="6"/>
      <c r="TPG921" s="6"/>
      <c r="TPH921" s="6"/>
      <c r="TPI921" s="6"/>
      <c r="TPJ921" s="6"/>
      <c r="TPK921" s="6"/>
      <c r="TPL921" s="6"/>
      <c r="TPM921" s="6"/>
      <c r="TPN921" s="6"/>
      <c r="TPO921" s="6"/>
      <c r="TPP921" s="6"/>
      <c r="TPQ921" s="6"/>
      <c r="TPR921" s="6"/>
      <c r="TPS921" s="6"/>
      <c r="TPT921" s="6"/>
      <c r="TPU921" s="6"/>
      <c r="TPV921" s="6"/>
      <c r="TPW921" s="6"/>
      <c r="TPX921" s="6"/>
      <c r="TPY921" s="6"/>
      <c r="TPZ921" s="6"/>
      <c r="TQA921" s="6"/>
      <c r="TQB921" s="6"/>
      <c r="TQC921" s="6"/>
      <c r="TQD921" s="6"/>
      <c r="TQE921" s="6"/>
      <c r="TQF921" s="6"/>
      <c r="TQG921" s="6"/>
      <c r="TQH921" s="6"/>
      <c r="TQI921" s="6"/>
      <c r="TQJ921" s="6"/>
      <c r="TQK921" s="6"/>
      <c r="TQL921" s="6"/>
      <c r="TQM921" s="6"/>
      <c r="TQN921" s="6"/>
      <c r="TQO921" s="6"/>
      <c r="TQP921" s="6"/>
      <c r="TQQ921" s="6"/>
      <c r="TQR921" s="6"/>
      <c r="TQS921" s="6"/>
      <c r="TQT921" s="6"/>
      <c r="TQU921" s="6"/>
      <c r="TQV921" s="6"/>
      <c r="TQW921" s="6"/>
      <c r="TQX921" s="6"/>
      <c r="TQY921" s="6"/>
      <c r="TQZ921" s="6"/>
      <c r="TRA921" s="6"/>
      <c r="TRB921" s="6"/>
      <c r="TRC921" s="6"/>
      <c r="TRD921" s="6"/>
      <c r="TRE921" s="6"/>
      <c r="TRF921" s="6"/>
      <c r="TRG921" s="6"/>
      <c r="TRH921" s="6"/>
      <c r="TRI921" s="6"/>
      <c r="TRJ921" s="6"/>
      <c r="TRK921" s="6"/>
      <c r="TRL921" s="6"/>
      <c r="TRM921" s="6"/>
      <c r="TRN921" s="6"/>
      <c r="TRO921" s="6"/>
      <c r="TRP921" s="6"/>
      <c r="TRQ921" s="6"/>
      <c r="TRR921" s="6"/>
      <c r="TRS921" s="6"/>
      <c r="TRT921" s="6"/>
      <c r="TRU921" s="6"/>
      <c r="TRV921" s="6"/>
      <c r="TRW921" s="6"/>
      <c r="TRX921" s="6"/>
      <c r="TRY921" s="6"/>
      <c r="TRZ921" s="6"/>
      <c r="TSA921" s="6"/>
      <c r="TSB921" s="6"/>
      <c r="TSC921" s="6"/>
      <c r="TSD921" s="6"/>
      <c r="TSE921" s="6"/>
      <c r="TSF921" s="6"/>
      <c r="TSG921" s="6"/>
      <c r="TSH921" s="6"/>
      <c r="TSI921" s="6"/>
      <c r="TSJ921" s="6"/>
      <c r="TSK921" s="6"/>
      <c r="TSL921" s="6"/>
      <c r="TSM921" s="6"/>
      <c r="TSN921" s="6"/>
      <c r="TSO921" s="6"/>
      <c r="TSP921" s="6"/>
      <c r="TSQ921" s="6"/>
      <c r="TSR921" s="6"/>
      <c r="TSS921" s="6"/>
      <c r="TST921" s="6"/>
      <c r="TSU921" s="6"/>
      <c r="TSV921" s="6"/>
      <c r="TSW921" s="6"/>
      <c r="TSX921" s="6"/>
      <c r="TSY921" s="6"/>
      <c r="TSZ921" s="6"/>
      <c r="TTA921" s="6"/>
      <c r="TTB921" s="6"/>
      <c r="TTC921" s="6"/>
      <c r="TTD921" s="6"/>
      <c r="TTE921" s="6"/>
      <c r="TTF921" s="6"/>
      <c r="TTG921" s="6"/>
      <c r="TTH921" s="6"/>
      <c r="TTI921" s="6"/>
      <c r="TTJ921" s="6"/>
      <c r="TTK921" s="6"/>
      <c r="TTL921" s="6"/>
      <c r="TTM921" s="6"/>
      <c r="TTN921" s="6"/>
      <c r="TTO921" s="6"/>
      <c r="TTP921" s="6"/>
      <c r="TTQ921" s="6"/>
      <c r="TTR921" s="6"/>
      <c r="TTS921" s="6"/>
      <c r="TTT921" s="6"/>
      <c r="TTU921" s="6"/>
      <c r="TTV921" s="6"/>
      <c r="TTW921" s="6"/>
      <c r="TTX921" s="6"/>
      <c r="TTY921" s="6"/>
      <c r="TTZ921" s="6"/>
      <c r="TUA921" s="6"/>
      <c r="TUB921" s="6"/>
      <c r="TUC921" s="6"/>
      <c r="TUD921" s="6"/>
      <c r="TUE921" s="6"/>
      <c r="TUF921" s="6"/>
      <c r="TUG921" s="6"/>
      <c r="TUH921" s="6"/>
      <c r="TUI921" s="6"/>
      <c r="TUJ921" s="6"/>
      <c r="TUK921" s="6"/>
      <c r="TUL921" s="6"/>
      <c r="TUM921" s="6"/>
      <c r="TUN921" s="6"/>
      <c r="TUO921" s="6"/>
      <c r="TUP921" s="6"/>
      <c r="TUQ921" s="6"/>
      <c r="TUR921" s="6"/>
      <c r="TUS921" s="6"/>
      <c r="TUT921" s="6"/>
      <c r="TUU921" s="6"/>
      <c r="TUV921" s="6"/>
      <c r="TUW921" s="6"/>
      <c r="TUX921" s="6"/>
      <c r="TUY921" s="6"/>
      <c r="TUZ921" s="6"/>
      <c r="TVA921" s="6"/>
      <c r="TVB921" s="6"/>
      <c r="TVC921" s="6"/>
      <c r="TVD921" s="6"/>
      <c r="TVE921" s="6"/>
      <c r="TVF921" s="6"/>
      <c r="TVG921" s="6"/>
      <c r="TVH921" s="6"/>
      <c r="TVI921" s="6"/>
      <c r="TVJ921" s="6"/>
      <c r="TVK921" s="6"/>
      <c r="TVL921" s="6"/>
      <c r="TVM921" s="6"/>
      <c r="TVN921" s="6"/>
      <c r="TVO921" s="6"/>
      <c r="TVP921" s="6"/>
      <c r="TVQ921" s="6"/>
      <c r="TVR921" s="6"/>
      <c r="TVS921" s="6"/>
      <c r="TVT921" s="6"/>
      <c r="TVU921" s="6"/>
      <c r="TVV921" s="6"/>
      <c r="TVW921" s="6"/>
      <c r="TVX921" s="6"/>
      <c r="TVY921" s="6"/>
      <c r="TVZ921" s="6"/>
      <c r="TWA921" s="6"/>
      <c r="TWB921" s="6"/>
      <c r="TWC921" s="6"/>
      <c r="TWD921" s="6"/>
      <c r="TWE921" s="6"/>
      <c r="TWF921" s="6"/>
      <c r="TWG921" s="6"/>
      <c r="TWH921" s="6"/>
      <c r="TWI921" s="6"/>
      <c r="TWJ921" s="6"/>
      <c r="TWK921" s="6"/>
      <c r="TWL921" s="6"/>
      <c r="TWM921" s="6"/>
      <c r="TWN921" s="6"/>
      <c r="TWO921" s="6"/>
      <c r="TWP921" s="6"/>
      <c r="TWQ921" s="6"/>
      <c r="TWR921" s="6"/>
      <c r="TWS921" s="6"/>
      <c r="TWT921" s="6"/>
      <c r="TWU921" s="6"/>
      <c r="TWV921" s="6"/>
      <c r="TWW921" s="6"/>
      <c r="TWX921" s="6"/>
      <c r="TWY921" s="6"/>
      <c r="TWZ921" s="6"/>
      <c r="TXA921" s="6"/>
      <c r="TXB921" s="6"/>
      <c r="TXC921" s="6"/>
      <c r="TXD921" s="6"/>
      <c r="TXE921" s="6"/>
      <c r="TXF921" s="6"/>
      <c r="TXG921" s="6"/>
      <c r="TXH921" s="6"/>
      <c r="TXI921" s="6"/>
      <c r="TXJ921" s="6"/>
      <c r="TXK921" s="6"/>
      <c r="TXL921" s="6"/>
      <c r="TXM921" s="6"/>
      <c r="TXN921" s="6"/>
      <c r="TXO921" s="6"/>
      <c r="TXP921" s="6"/>
      <c r="TXQ921" s="6"/>
      <c r="TXR921" s="6"/>
      <c r="TXS921" s="6"/>
      <c r="TXT921" s="6"/>
      <c r="TXU921" s="6"/>
      <c r="TXV921" s="6"/>
      <c r="TXW921" s="6"/>
      <c r="TXX921" s="6"/>
      <c r="TXY921" s="6"/>
      <c r="TXZ921" s="6"/>
      <c r="TYA921" s="6"/>
      <c r="TYB921" s="6"/>
      <c r="TYC921" s="6"/>
      <c r="TYD921" s="6"/>
      <c r="TYE921" s="6"/>
      <c r="TYF921" s="6"/>
      <c r="TYG921" s="6"/>
      <c r="TYH921" s="6"/>
      <c r="TYI921" s="6"/>
      <c r="TYJ921" s="6"/>
      <c r="TYK921" s="6"/>
      <c r="TYL921" s="6"/>
      <c r="TYM921" s="6"/>
      <c r="TYN921" s="6"/>
      <c r="TYO921" s="6"/>
      <c r="TYP921" s="6"/>
      <c r="TYQ921" s="6"/>
      <c r="TYR921" s="6"/>
      <c r="TYS921" s="6"/>
      <c r="TYT921" s="6"/>
      <c r="TYU921" s="6"/>
      <c r="TYV921" s="6"/>
      <c r="TYW921" s="6"/>
      <c r="TYX921" s="6"/>
      <c r="TYY921" s="6"/>
      <c r="TYZ921" s="6"/>
      <c r="TZA921" s="6"/>
      <c r="TZB921" s="6"/>
      <c r="TZC921" s="6"/>
      <c r="TZD921" s="6"/>
      <c r="TZE921" s="6"/>
      <c r="TZF921" s="6"/>
      <c r="TZG921" s="6"/>
      <c r="TZH921" s="6"/>
      <c r="TZI921" s="6"/>
      <c r="TZJ921" s="6"/>
      <c r="TZK921" s="6"/>
      <c r="TZL921" s="6"/>
      <c r="TZM921" s="6"/>
      <c r="TZN921" s="6"/>
      <c r="TZO921" s="6"/>
      <c r="TZP921" s="6"/>
      <c r="TZQ921" s="6"/>
      <c r="TZR921" s="6"/>
      <c r="TZS921" s="6"/>
      <c r="TZT921" s="6"/>
      <c r="TZU921" s="6"/>
      <c r="TZV921" s="6"/>
      <c r="TZW921" s="6"/>
      <c r="TZX921" s="6"/>
      <c r="TZY921" s="6"/>
      <c r="TZZ921" s="6"/>
      <c r="UAA921" s="6"/>
      <c r="UAB921" s="6"/>
      <c r="UAC921" s="6"/>
      <c r="UAD921" s="6"/>
      <c r="UAE921" s="6"/>
      <c r="UAF921" s="6"/>
      <c r="UAG921" s="6"/>
      <c r="UAH921" s="6"/>
      <c r="UAI921" s="6"/>
      <c r="UAJ921" s="6"/>
      <c r="UAK921" s="6"/>
      <c r="UAL921" s="6"/>
      <c r="UAM921" s="6"/>
      <c r="UAN921" s="6"/>
      <c r="UAO921" s="6"/>
      <c r="UAP921" s="6"/>
      <c r="UAQ921" s="6"/>
      <c r="UAR921" s="6"/>
      <c r="UAS921" s="6"/>
      <c r="UAT921" s="6"/>
      <c r="UAU921" s="6"/>
      <c r="UAV921" s="6"/>
      <c r="UAW921" s="6"/>
      <c r="UAX921" s="6"/>
      <c r="UAY921" s="6"/>
      <c r="UAZ921" s="6"/>
      <c r="UBA921" s="6"/>
      <c r="UBB921" s="6"/>
      <c r="UBC921" s="6"/>
      <c r="UBD921" s="6"/>
      <c r="UBE921" s="6"/>
      <c r="UBF921" s="6"/>
      <c r="UBG921" s="6"/>
      <c r="UBH921" s="6"/>
      <c r="UBI921" s="6"/>
      <c r="UBJ921" s="6"/>
      <c r="UBK921" s="6"/>
      <c r="UBL921" s="6"/>
      <c r="UBM921" s="6"/>
      <c r="UBN921" s="6"/>
      <c r="UBO921" s="6"/>
      <c r="UBP921" s="6"/>
      <c r="UBQ921" s="6"/>
      <c r="UBR921" s="6"/>
      <c r="UBS921" s="6"/>
      <c r="UBT921" s="6"/>
      <c r="UBU921" s="6"/>
      <c r="UBV921" s="6"/>
      <c r="UBW921" s="6"/>
      <c r="UBX921" s="6"/>
      <c r="UBY921" s="6"/>
      <c r="UBZ921" s="6"/>
      <c r="UCA921" s="6"/>
      <c r="UCB921" s="6"/>
      <c r="UCC921" s="6"/>
      <c r="UCD921" s="6"/>
      <c r="UCE921" s="6"/>
      <c r="UCF921" s="6"/>
      <c r="UCG921" s="6"/>
      <c r="UCH921" s="6"/>
      <c r="UCI921" s="6"/>
      <c r="UCJ921" s="6"/>
      <c r="UCK921" s="6"/>
      <c r="UCL921" s="6"/>
      <c r="UCM921" s="6"/>
      <c r="UCN921" s="6"/>
      <c r="UCO921" s="6"/>
      <c r="UCP921" s="6"/>
      <c r="UCQ921" s="6"/>
      <c r="UCR921" s="6"/>
      <c r="UCS921" s="6"/>
      <c r="UCT921" s="6"/>
      <c r="UCU921" s="6"/>
      <c r="UCV921" s="6"/>
      <c r="UCW921" s="6"/>
      <c r="UCX921" s="6"/>
      <c r="UCY921" s="6"/>
      <c r="UCZ921" s="6"/>
      <c r="UDA921" s="6"/>
      <c r="UDB921" s="6"/>
      <c r="UDC921" s="6"/>
      <c r="UDD921" s="6"/>
      <c r="UDE921" s="6"/>
      <c r="UDF921" s="6"/>
      <c r="UDG921" s="6"/>
      <c r="UDH921" s="6"/>
      <c r="UDI921" s="6"/>
      <c r="UDJ921" s="6"/>
      <c r="UDK921" s="6"/>
      <c r="UDL921" s="6"/>
      <c r="UDM921" s="6"/>
      <c r="UDN921" s="6"/>
      <c r="UDO921" s="6"/>
      <c r="UDP921" s="6"/>
      <c r="UDQ921" s="6"/>
      <c r="UDR921" s="6"/>
      <c r="UDS921" s="6"/>
      <c r="UDT921" s="6"/>
      <c r="UDU921" s="6"/>
      <c r="UDV921" s="6"/>
      <c r="UDW921" s="6"/>
      <c r="UDX921" s="6"/>
      <c r="UDY921" s="6"/>
      <c r="UDZ921" s="6"/>
      <c r="UEA921" s="6"/>
      <c r="UEB921" s="6"/>
      <c r="UEC921" s="6"/>
      <c r="UED921" s="6"/>
      <c r="UEE921" s="6"/>
      <c r="UEF921" s="6"/>
      <c r="UEG921" s="6"/>
      <c r="UEH921" s="6"/>
      <c r="UEI921" s="6"/>
      <c r="UEJ921" s="6"/>
      <c r="UEK921" s="6"/>
      <c r="UEL921" s="6"/>
      <c r="UEM921" s="6"/>
      <c r="UEN921" s="6"/>
      <c r="UEO921" s="6"/>
      <c r="UEP921" s="6"/>
      <c r="UEQ921" s="6"/>
      <c r="UER921" s="6"/>
      <c r="UES921" s="6"/>
      <c r="UET921" s="6"/>
      <c r="UEU921" s="6"/>
      <c r="UEV921" s="6"/>
      <c r="UEW921" s="6"/>
      <c r="UEX921" s="6"/>
      <c r="UEY921" s="6"/>
      <c r="UEZ921" s="6"/>
      <c r="UFA921" s="6"/>
      <c r="UFB921" s="6"/>
      <c r="UFC921" s="6"/>
      <c r="UFD921" s="6"/>
      <c r="UFE921" s="6"/>
      <c r="UFF921" s="6"/>
      <c r="UFG921" s="6"/>
      <c r="UFH921" s="6"/>
      <c r="UFI921" s="6"/>
      <c r="UFJ921" s="6"/>
      <c r="UFK921" s="6"/>
      <c r="UFL921" s="6"/>
      <c r="UFM921" s="6"/>
      <c r="UFN921" s="6"/>
      <c r="UFO921" s="6"/>
      <c r="UFP921" s="6"/>
      <c r="UFQ921" s="6"/>
      <c r="UFR921" s="6"/>
      <c r="UFS921" s="6"/>
      <c r="UFT921" s="6"/>
      <c r="UFU921" s="6"/>
      <c r="UFV921" s="6"/>
      <c r="UFW921" s="6"/>
      <c r="UFX921" s="6"/>
      <c r="UFY921" s="6"/>
      <c r="UFZ921" s="6"/>
      <c r="UGA921" s="6"/>
      <c r="UGB921" s="6"/>
      <c r="UGC921" s="6"/>
      <c r="UGD921" s="6"/>
      <c r="UGE921" s="6"/>
      <c r="UGF921" s="6"/>
      <c r="UGG921" s="6"/>
      <c r="UGH921" s="6"/>
      <c r="UGI921" s="6"/>
      <c r="UGJ921" s="6"/>
      <c r="UGK921" s="6"/>
      <c r="UGL921" s="6"/>
      <c r="UGM921" s="6"/>
      <c r="UGN921" s="6"/>
      <c r="UGO921" s="6"/>
      <c r="UGP921" s="6"/>
      <c r="UGQ921" s="6"/>
      <c r="UGR921" s="6"/>
      <c r="UGS921" s="6"/>
      <c r="UGT921" s="6"/>
      <c r="UGU921" s="6"/>
      <c r="UGV921" s="6"/>
      <c r="UGW921" s="6"/>
      <c r="UGX921" s="6"/>
      <c r="UGY921" s="6"/>
      <c r="UGZ921" s="6"/>
      <c r="UHA921" s="6"/>
      <c r="UHB921" s="6"/>
      <c r="UHC921" s="6"/>
      <c r="UHD921" s="6"/>
      <c r="UHE921" s="6"/>
      <c r="UHF921" s="6"/>
      <c r="UHG921" s="6"/>
      <c r="UHH921" s="6"/>
      <c r="UHI921" s="6"/>
      <c r="UHJ921" s="6"/>
      <c r="UHK921" s="6"/>
      <c r="UHL921" s="6"/>
      <c r="UHM921" s="6"/>
      <c r="UHN921" s="6"/>
      <c r="UHO921" s="6"/>
      <c r="UHP921" s="6"/>
      <c r="UHQ921" s="6"/>
      <c r="UHR921" s="6"/>
      <c r="UHS921" s="6"/>
      <c r="UHT921" s="6"/>
      <c r="UHU921" s="6"/>
      <c r="UHV921" s="6"/>
      <c r="UHW921" s="6"/>
      <c r="UHX921" s="6"/>
      <c r="UHY921" s="6"/>
      <c r="UHZ921" s="6"/>
      <c r="UIA921" s="6"/>
      <c r="UIB921" s="6"/>
      <c r="UIC921" s="6"/>
      <c r="UID921" s="6"/>
      <c r="UIE921" s="6"/>
      <c r="UIF921" s="6"/>
      <c r="UIG921" s="6"/>
      <c r="UIH921" s="6"/>
      <c r="UII921" s="6"/>
      <c r="UIJ921" s="6"/>
      <c r="UIK921" s="6"/>
      <c r="UIL921" s="6"/>
      <c r="UIM921" s="6"/>
      <c r="UIN921" s="6"/>
      <c r="UIO921" s="6"/>
      <c r="UIP921" s="6"/>
      <c r="UIQ921" s="6"/>
      <c r="UIR921" s="6"/>
      <c r="UIS921" s="6"/>
      <c r="UIT921" s="6"/>
      <c r="UIU921" s="6"/>
      <c r="UIV921" s="6"/>
      <c r="UIW921" s="6"/>
      <c r="UIX921" s="6"/>
      <c r="UIY921" s="6"/>
      <c r="UIZ921" s="6"/>
      <c r="UJA921" s="6"/>
      <c r="UJB921" s="6"/>
      <c r="UJC921" s="6"/>
      <c r="UJD921" s="6"/>
      <c r="UJE921" s="6"/>
      <c r="UJF921" s="6"/>
      <c r="UJG921" s="6"/>
      <c r="UJH921" s="6"/>
      <c r="UJI921" s="6"/>
      <c r="UJJ921" s="6"/>
      <c r="UJK921" s="6"/>
      <c r="UJL921" s="6"/>
      <c r="UJM921" s="6"/>
      <c r="UJN921" s="6"/>
      <c r="UJO921" s="6"/>
      <c r="UJP921" s="6"/>
      <c r="UJQ921" s="6"/>
      <c r="UJR921" s="6"/>
      <c r="UJS921" s="6"/>
      <c r="UJT921" s="6"/>
      <c r="UJU921" s="6"/>
      <c r="UJV921" s="6"/>
      <c r="UJW921" s="6"/>
      <c r="UJX921" s="6"/>
      <c r="UJY921" s="6"/>
      <c r="UJZ921" s="6"/>
      <c r="UKA921" s="6"/>
      <c r="UKB921" s="6"/>
      <c r="UKC921" s="6"/>
      <c r="UKD921" s="6"/>
      <c r="UKE921" s="6"/>
      <c r="UKF921" s="6"/>
      <c r="UKG921" s="6"/>
      <c r="UKH921" s="6"/>
      <c r="UKI921" s="6"/>
      <c r="UKJ921" s="6"/>
      <c r="UKK921" s="6"/>
      <c r="UKL921" s="6"/>
      <c r="UKM921" s="6"/>
      <c r="UKN921" s="6"/>
      <c r="UKO921" s="6"/>
      <c r="UKP921" s="6"/>
      <c r="UKQ921" s="6"/>
      <c r="UKR921" s="6"/>
      <c r="UKS921" s="6"/>
      <c r="UKT921" s="6"/>
      <c r="UKU921" s="6"/>
      <c r="UKV921" s="6"/>
      <c r="UKW921" s="6"/>
      <c r="UKX921" s="6"/>
      <c r="UKY921" s="6"/>
      <c r="UKZ921" s="6"/>
      <c r="ULA921" s="6"/>
      <c r="ULB921" s="6"/>
      <c r="ULC921" s="6"/>
      <c r="ULD921" s="6"/>
      <c r="ULE921" s="6"/>
      <c r="ULF921" s="6"/>
      <c r="ULG921" s="6"/>
      <c r="ULH921" s="6"/>
      <c r="ULI921" s="6"/>
      <c r="ULJ921" s="6"/>
      <c r="ULK921" s="6"/>
      <c r="ULL921" s="6"/>
      <c r="ULM921" s="6"/>
      <c r="ULN921" s="6"/>
      <c r="ULO921" s="6"/>
      <c r="ULP921" s="6"/>
      <c r="ULQ921" s="6"/>
      <c r="ULR921" s="6"/>
      <c r="ULS921" s="6"/>
      <c r="ULT921" s="6"/>
      <c r="ULU921" s="6"/>
      <c r="ULV921" s="6"/>
      <c r="ULW921" s="6"/>
      <c r="ULX921" s="6"/>
      <c r="ULY921" s="6"/>
      <c r="ULZ921" s="6"/>
      <c r="UMA921" s="6"/>
      <c r="UMB921" s="6"/>
      <c r="UMC921" s="6"/>
      <c r="UMD921" s="6"/>
      <c r="UME921" s="6"/>
      <c r="UMF921" s="6"/>
      <c r="UMG921" s="6"/>
      <c r="UMH921" s="6"/>
      <c r="UMI921" s="6"/>
      <c r="UMJ921" s="6"/>
      <c r="UMK921" s="6"/>
      <c r="UML921" s="6"/>
      <c r="UMM921" s="6"/>
      <c r="UMN921" s="6"/>
      <c r="UMO921" s="6"/>
      <c r="UMP921" s="6"/>
      <c r="UMQ921" s="6"/>
      <c r="UMR921" s="6"/>
      <c r="UMS921" s="6"/>
      <c r="UMT921" s="6"/>
      <c r="UMU921" s="6"/>
      <c r="UMV921" s="6"/>
      <c r="UMW921" s="6"/>
      <c r="UMX921" s="6"/>
      <c r="UMY921" s="6"/>
      <c r="UMZ921" s="6"/>
      <c r="UNA921" s="6"/>
      <c r="UNB921" s="6"/>
      <c r="UNC921" s="6"/>
      <c r="UND921" s="6"/>
      <c r="UNE921" s="6"/>
      <c r="UNF921" s="6"/>
      <c r="UNG921" s="6"/>
      <c r="UNH921" s="6"/>
      <c r="UNI921" s="6"/>
      <c r="UNJ921" s="6"/>
      <c r="UNK921" s="6"/>
      <c r="UNL921" s="6"/>
      <c r="UNM921" s="6"/>
      <c r="UNN921" s="6"/>
      <c r="UNO921" s="6"/>
      <c r="UNP921" s="6"/>
      <c r="UNQ921" s="6"/>
      <c r="UNR921" s="6"/>
      <c r="UNS921" s="6"/>
      <c r="UNT921" s="6"/>
      <c r="UNU921" s="6"/>
      <c r="UNV921" s="6"/>
      <c r="UNW921" s="6"/>
      <c r="UNX921" s="6"/>
      <c r="UNY921" s="6"/>
      <c r="UNZ921" s="6"/>
      <c r="UOA921" s="6"/>
      <c r="UOB921" s="6"/>
      <c r="UOC921" s="6"/>
      <c r="UOD921" s="6"/>
      <c r="UOE921" s="6"/>
      <c r="UOF921" s="6"/>
      <c r="UOG921" s="6"/>
      <c r="UOH921" s="6"/>
      <c r="UOI921" s="6"/>
      <c r="UOJ921" s="6"/>
      <c r="UOK921" s="6"/>
      <c r="UOL921" s="6"/>
      <c r="UOM921" s="6"/>
      <c r="UON921" s="6"/>
      <c r="UOO921" s="6"/>
      <c r="UOP921" s="6"/>
      <c r="UOQ921" s="6"/>
      <c r="UOR921" s="6"/>
      <c r="UOS921" s="6"/>
      <c r="UOT921" s="6"/>
      <c r="UOU921" s="6"/>
      <c r="UOV921" s="6"/>
      <c r="UOW921" s="6"/>
      <c r="UOX921" s="6"/>
      <c r="UOY921" s="6"/>
      <c r="UOZ921" s="6"/>
      <c r="UPA921" s="6"/>
      <c r="UPB921" s="6"/>
      <c r="UPC921" s="6"/>
      <c r="UPD921" s="6"/>
      <c r="UPE921" s="6"/>
      <c r="UPF921" s="6"/>
      <c r="UPG921" s="6"/>
      <c r="UPH921" s="6"/>
      <c r="UPI921" s="6"/>
      <c r="UPJ921" s="6"/>
      <c r="UPK921" s="6"/>
      <c r="UPL921" s="6"/>
      <c r="UPM921" s="6"/>
      <c r="UPN921" s="6"/>
      <c r="UPO921" s="6"/>
      <c r="UPP921" s="6"/>
      <c r="UPQ921" s="6"/>
      <c r="UPR921" s="6"/>
      <c r="UPS921" s="6"/>
      <c r="UPT921" s="6"/>
      <c r="UPU921" s="6"/>
      <c r="UPV921" s="6"/>
      <c r="UPW921" s="6"/>
      <c r="UPX921" s="6"/>
      <c r="UPY921" s="6"/>
      <c r="UPZ921" s="6"/>
      <c r="UQA921" s="6"/>
      <c r="UQB921" s="6"/>
      <c r="UQC921" s="6"/>
      <c r="UQD921" s="6"/>
      <c r="UQE921" s="6"/>
      <c r="UQF921" s="6"/>
      <c r="UQG921" s="6"/>
      <c r="UQH921" s="6"/>
      <c r="UQI921" s="6"/>
      <c r="UQJ921" s="6"/>
      <c r="UQK921" s="6"/>
      <c r="UQL921" s="6"/>
      <c r="UQM921" s="6"/>
      <c r="UQN921" s="6"/>
      <c r="UQO921" s="6"/>
      <c r="UQP921" s="6"/>
      <c r="UQQ921" s="6"/>
      <c r="UQR921" s="6"/>
      <c r="UQS921" s="6"/>
      <c r="UQT921" s="6"/>
      <c r="UQU921" s="6"/>
      <c r="UQV921" s="6"/>
      <c r="UQW921" s="6"/>
      <c r="UQX921" s="6"/>
      <c r="UQY921" s="6"/>
      <c r="UQZ921" s="6"/>
      <c r="URA921" s="6"/>
      <c r="URB921" s="6"/>
      <c r="URC921" s="6"/>
      <c r="URD921" s="6"/>
      <c r="URE921" s="6"/>
      <c r="URF921" s="6"/>
      <c r="URG921" s="6"/>
      <c r="URH921" s="6"/>
      <c r="URI921" s="6"/>
      <c r="URJ921" s="6"/>
      <c r="URK921" s="6"/>
      <c r="URL921" s="6"/>
      <c r="URM921" s="6"/>
      <c r="URN921" s="6"/>
      <c r="URO921" s="6"/>
      <c r="URP921" s="6"/>
      <c r="URQ921" s="6"/>
      <c r="URR921" s="6"/>
      <c r="URS921" s="6"/>
      <c r="URT921" s="6"/>
      <c r="URU921" s="6"/>
      <c r="URV921" s="6"/>
      <c r="URW921" s="6"/>
      <c r="URX921" s="6"/>
      <c r="URY921" s="6"/>
      <c r="URZ921" s="6"/>
      <c r="USA921" s="6"/>
      <c r="USB921" s="6"/>
      <c r="USC921" s="6"/>
      <c r="USD921" s="6"/>
      <c r="USE921" s="6"/>
      <c r="USF921" s="6"/>
      <c r="USG921" s="6"/>
      <c r="USH921" s="6"/>
      <c r="USI921" s="6"/>
      <c r="USJ921" s="6"/>
      <c r="USK921" s="6"/>
      <c r="USL921" s="6"/>
      <c r="USM921" s="6"/>
      <c r="USN921" s="6"/>
      <c r="USO921" s="6"/>
      <c r="USP921" s="6"/>
      <c r="USQ921" s="6"/>
      <c r="USR921" s="6"/>
      <c r="USS921" s="6"/>
      <c r="UST921" s="6"/>
      <c r="USU921" s="6"/>
      <c r="USV921" s="6"/>
      <c r="USW921" s="6"/>
      <c r="USX921" s="6"/>
      <c r="USY921" s="6"/>
      <c r="USZ921" s="6"/>
      <c r="UTA921" s="6"/>
      <c r="UTB921" s="6"/>
      <c r="UTC921" s="6"/>
      <c r="UTD921" s="6"/>
      <c r="UTE921" s="6"/>
      <c r="UTF921" s="6"/>
      <c r="UTG921" s="6"/>
      <c r="UTH921" s="6"/>
      <c r="UTI921" s="6"/>
      <c r="UTJ921" s="6"/>
      <c r="UTK921" s="6"/>
      <c r="UTL921" s="6"/>
      <c r="UTM921" s="6"/>
      <c r="UTN921" s="6"/>
      <c r="UTO921" s="6"/>
      <c r="UTP921" s="6"/>
      <c r="UTQ921" s="6"/>
      <c r="UTR921" s="6"/>
      <c r="UTS921" s="6"/>
      <c r="UTT921" s="6"/>
      <c r="UTU921" s="6"/>
      <c r="UTV921" s="6"/>
      <c r="UTW921" s="6"/>
      <c r="UTX921" s="6"/>
      <c r="UTY921" s="6"/>
      <c r="UTZ921" s="6"/>
      <c r="UUA921" s="6"/>
      <c r="UUB921" s="6"/>
      <c r="UUC921" s="6"/>
      <c r="UUD921" s="6"/>
      <c r="UUE921" s="6"/>
      <c r="UUF921" s="6"/>
      <c r="UUG921" s="6"/>
      <c r="UUH921" s="6"/>
      <c r="UUI921" s="6"/>
      <c r="UUJ921" s="6"/>
      <c r="UUK921" s="6"/>
      <c r="UUL921" s="6"/>
      <c r="UUM921" s="6"/>
      <c r="UUN921" s="6"/>
      <c r="UUO921" s="6"/>
      <c r="UUP921" s="6"/>
      <c r="UUQ921" s="6"/>
      <c r="UUR921" s="6"/>
      <c r="UUS921" s="6"/>
      <c r="UUT921" s="6"/>
      <c r="UUU921" s="6"/>
      <c r="UUV921" s="6"/>
      <c r="UUW921" s="6"/>
      <c r="UUX921" s="6"/>
      <c r="UUY921" s="6"/>
      <c r="UUZ921" s="6"/>
      <c r="UVA921" s="6"/>
      <c r="UVB921" s="6"/>
      <c r="UVC921" s="6"/>
      <c r="UVD921" s="6"/>
      <c r="UVE921" s="6"/>
      <c r="UVF921" s="6"/>
      <c r="UVG921" s="6"/>
      <c r="UVH921" s="6"/>
      <c r="UVI921" s="6"/>
      <c r="UVJ921" s="6"/>
      <c r="UVK921" s="6"/>
      <c r="UVL921" s="6"/>
      <c r="UVM921" s="6"/>
      <c r="UVN921" s="6"/>
      <c r="UVO921" s="6"/>
      <c r="UVP921" s="6"/>
      <c r="UVQ921" s="6"/>
      <c r="UVR921" s="6"/>
      <c r="UVS921" s="6"/>
      <c r="UVT921" s="6"/>
      <c r="UVU921" s="6"/>
      <c r="UVV921" s="6"/>
      <c r="UVW921" s="6"/>
      <c r="UVX921" s="6"/>
      <c r="UVY921" s="6"/>
      <c r="UVZ921" s="6"/>
      <c r="UWA921" s="6"/>
      <c r="UWB921" s="6"/>
      <c r="UWC921" s="6"/>
      <c r="UWD921" s="6"/>
      <c r="UWE921" s="6"/>
      <c r="UWF921" s="6"/>
      <c r="UWG921" s="6"/>
      <c r="UWH921" s="6"/>
      <c r="UWI921" s="6"/>
      <c r="UWJ921" s="6"/>
      <c r="UWK921" s="6"/>
      <c r="UWL921" s="6"/>
      <c r="UWM921" s="6"/>
      <c r="UWN921" s="6"/>
      <c r="UWO921" s="6"/>
      <c r="UWP921" s="6"/>
      <c r="UWQ921" s="6"/>
      <c r="UWR921" s="6"/>
      <c r="UWS921" s="6"/>
      <c r="UWT921" s="6"/>
      <c r="UWU921" s="6"/>
      <c r="UWV921" s="6"/>
      <c r="UWW921" s="6"/>
      <c r="UWX921" s="6"/>
      <c r="UWY921" s="6"/>
      <c r="UWZ921" s="6"/>
      <c r="UXA921" s="6"/>
      <c r="UXB921" s="6"/>
      <c r="UXC921" s="6"/>
      <c r="UXD921" s="6"/>
      <c r="UXE921" s="6"/>
      <c r="UXF921" s="6"/>
      <c r="UXG921" s="6"/>
      <c r="UXH921" s="6"/>
      <c r="UXI921" s="6"/>
      <c r="UXJ921" s="6"/>
      <c r="UXK921" s="6"/>
      <c r="UXL921" s="6"/>
      <c r="UXM921" s="6"/>
      <c r="UXN921" s="6"/>
      <c r="UXO921" s="6"/>
      <c r="UXP921" s="6"/>
      <c r="UXQ921" s="6"/>
      <c r="UXR921" s="6"/>
      <c r="UXS921" s="6"/>
      <c r="UXT921" s="6"/>
      <c r="UXU921" s="6"/>
      <c r="UXV921" s="6"/>
      <c r="UXW921" s="6"/>
      <c r="UXX921" s="6"/>
      <c r="UXY921" s="6"/>
      <c r="UXZ921" s="6"/>
      <c r="UYA921" s="6"/>
      <c r="UYB921" s="6"/>
      <c r="UYC921" s="6"/>
      <c r="UYD921" s="6"/>
      <c r="UYE921" s="6"/>
      <c r="UYF921" s="6"/>
      <c r="UYG921" s="6"/>
      <c r="UYH921" s="6"/>
      <c r="UYI921" s="6"/>
      <c r="UYJ921" s="6"/>
      <c r="UYK921" s="6"/>
      <c r="UYL921" s="6"/>
      <c r="UYM921" s="6"/>
      <c r="UYN921" s="6"/>
      <c r="UYO921" s="6"/>
      <c r="UYP921" s="6"/>
      <c r="UYQ921" s="6"/>
      <c r="UYR921" s="6"/>
      <c r="UYS921" s="6"/>
      <c r="UYT921" s="6"/>
      <c r="UYU921" s="6"/>
      <c r="UYV921" s="6"/>
      <c r="UYW921" s="6"/>
      <c r="UYX921" s="6"/>
      <c r="UYY921" s="6"/>
      <c r="UYZ921" s="6"/>
      <c r="UZA921" s="6"/>
      <c r="UZB921" s="6"/>
      <c r="UZC921" s="6"/>
      <c r="UZD921" s="6"/>
      <c r="UZE921" s="6"/>
      <c r="UZF921" s="6"/>
      <c r="UZG921" s="6"/>
      <c r="UZH921" s="6"/>
      <c r="UZI921" s="6"/>
      <c r="UZJ921" s="6"/>
      <c r="UZK921" s="6"/>
      <c r="UZL921" s="6"/>
      <c r="UZM921" s="6"/>
      <c r="UZN921" s="6"/>
      <c r="UZO921" s="6"/>
      <c r="UZP921" s="6"/>
      <c r="UZQ921" s="6"/>
      <c r="UZR921" s="6"/>
      <c r="UZS921" s="6"/>
      <c r="UZT921" s="6"/>
      <c r="UZU921" s="6"/>
      <c r="UZV921" s="6"/>
      <c r="UZW921" s="6"/>
      <c r="UZX921" s="6"/>
      <c r="UZY921" s="6"/>
      <c r="UZZ921" s="6"/>
      <c r="VAA921" s="6"/>
      <c r="VAB921" s="6"/>
      <c r="VAC921" s="6"/>
      <c r="VAD921" s="6"/>
      <c r="VAE921" s="6"/>
      <c r="VAF921" s="6"/>
      <c r="VAG921" s="6"/>
      <c r="VAH921" s="6"/>
      <c r="VAI921" s="6"/>
      <c r="VAJ921" s="6"/>
      <c r="VAK921" s="6"/>
      <c r="VAL921" s="6"/>
      <c r="VAM921" s="6"/>
      <c r="VAN921" s="6"/>
      <c r="VAO921" s="6"/>
      <c r="VAP921" s="6"/>
      <c r="VAQ921" s="6"/>
      <c r="VAR921" s="6"/>
      <c r="VAS921" s="6"/>
      <c r="VAT921" s="6"/>
      <c r="VAU921" s="6"/>
      <c r="VAV921" s="6"/>
      <c r="VAW921" s="6"/>
      <c r="VAX921" s="6"/>
      <c r="VAY921" s="6"/>
      <c r="VAZ921" s="6"/>
      <c r="VBA921" s="6"/>
      <c r="VBB921" s="6"/>
      <c r="VBC921" s="6"/>
      <c r="VBD921" s="6"/>
      <c r="VBE921" s="6"/>
      <c r="VBF921" s="6"/>
      <c r="VBG921" s="6"/>
      <c r="VBH921" s="6"/>
      <c r="VBI921" s="6"/>
      <c r="VBJ921" s="6"/>
      <c r="VBK921" s="6"/>
      <c r="VBL921" s="6"/>
      <c r="VBM921" s="6"/>
      <c r="VBN921" s="6"/>
      <c r="VBO921" s="6"/>
      <c r="VBP921" s="6"/>
      <c r="VBQ921" s="6"/>
      <c r="VBR921" s="6"/>
      <c r="VBS921" s="6"/>
      <c r="VBT921" s="6"/>
      <c r="VBU921" s="6"/>
      <c r="VBV921" s="6"/>
      <c r="VBW921" s="6"/>
      <c r="VBX921" s="6"/>
      <c r="VBY921" s="6"/>
      <c r="VBZ921" s="6"/>
      <c r="VCA921" s="6"/>
      <c r="VCB921" s="6"/>
      <c r="VCC921" s="6"/>
      <c r="VCD921" s="6"/>
      <c r="VCE921" s="6"/>
      <c r="VCF921" s="6"/>
      <c r="VCG921" s="6"/>
      <c r="VCH921" s="6"/>
      <c r="VCI921" s="6"/>
      <c r="VCJ921" s="6"/>
      <c r="VCK921" s="6"/>
      <c r="VCL921" s="6"/>
      <c r="VCM921" s="6"/>
      <c r="VCN921" s="6"/>
      <c r="VCO921" s="6"/>
      <c r="VCP921" s="6"/>
      <c r="VCQ921" s="6"/>
      <c r="VCR921" s="6"/>
      <c r="VCS921" s="6"/>
      <c r="VCT921" s="6"/>
      <c r="VCU921" s="6"/>
      <c r="VCV921" s="6"/>
      <c r="VCW921" s="6"/>
      <c r="VCX921" s="6"/>
      <c r="VCY921" s="6"/>
      <c r="VCZ921" s="6"/>
      <c r="VDA921" s="6"/>
      <c r="VDB921" s="6"/>
      <c r="VDC921" s="6"/>
      <c r="VDD921" s="6"/>
      <c r="VDE921" s="6"/>
      <c r="VDF921" s="6"/>
      <c r="VDG921" s="6"/>
      <c r="VDH921" s="6"/>
      <c r="VDI921" s="6"/>
      <c r="VDJ921" s="6"/>
      <c r="VDK921" s="6"/>
      <c r="VDL921" s="6"/>
      <c r="VDM921" s="6"/>
      <c r="VDN921" s="6"/>
      <c r="VDO921" s="6"/>
      <c r="VDP921" s="6"/>
      <c r="VDQ921" s="6"/>
      <c r="VDR921" s="6"/>
      <c r="VDS921" s="6"/>
      <c r="VDT921" s="6"/>
      <c r="VDU921" s="6"/>
      <c r="VDV921" s="6"/>
      <c r="VDW921" s="6"/>
      <c r="VDX921" s="6"/>
      <c r="VDY921" s="6"/>
      <c r="VDZ921" s="6"/>
      <c r="VEA921" s="6"/>
      <c r="VEB921" s="6"/>
      <c r="VEC921" s="6"/>
      <c r="VED921" s="6"/>
      <c r="VEE921" s="6"/>
      <c r="VEF921" s="6"/>
      <c r="VEG921" s="6"/>
      <c r="VEH921" s="6"/>
      <c r="VEI921" s="6"/>
      <c r="VEJ921" s="6"/>
      <c r="VEK921" s="6"/>
      <c r="VEL921" s="6"/>
      <c r="VEM921" s="6"/>
      <c r="VEN921" s="6"/>
      <c r="VEO921" s="6"/>
      <c r="VEP921" s="6"/>
      <c r="VEQ921" s="6"/>
      <c r="VER921" s="6"/>
      <c r="VES921" s="6"/>
      <c r="VET921" s="6"/>
      <c r="VEU921" s="6"/>
      <c r="VEV921" s="6"/>
      <c r="VEW921" s="6"/>
      <c r="VEX921" s="6"/>
      <c r="VEY921" s="6"/>
      <c r="VEZ921" s="6"/>
      <c r="VFA921" s="6"/>
      <c r="VFB921" s="6"/>
      <c r="VFC921" s="6"/>
      <c r="VFD921" s="6"/>
      <c r="VFE921" s="6"/>
      <c r="VFF921" s="6"/>
      <c r="VFG921" s="6"/>
      <c r="VFH921" s="6"/>
      <c r="VFI921" s="6"/>
      <c r="VFJ921" s="6"/>
      <c r="VFK921" s="6"/>
      <c r="VFL921" s="6"/>
      <c r="VFM921" s="6"/>
      <c r="VFN921" s="6"/>
      <c r="VFO921" s="6"/>
      <c r="VFP921" s="6"/>
      <c r="VFQ921" s="6"/>
      <c r="VFR921" s="6"/>
      <c r="VFS921" s="6"/>
      <c r="VFT921" s="6"/>
      <c r="VFU921" s="6"/>
      <c r="VFV921" s="6"/>
      <c r="VFW921" s="6"/>
      <c r="VFX921" s="6"/>
      <c r="VFY921" s="6"/>
      <c r="VFZ921" s="6"/>
      <c r="VGA921" s="6"/>
      <c r="VGB921" s="6"/>
      <c r="VGC921" s="6"/>
      <c r="VGD921" s="6"/>
      <c r="VGE921" s="6"/>
      <c r="VGF921" s="6"/>
      <c r="VGG921" s="6"/>
      <c r="VGH921" s="6"/>
      <c r="VGI921" s="6"/>
      <c r="VGJ921" s="6"/>
      <c r="VGK921" s="6"/>
      <c r="VGL921" s="6"/>
      <c r="VGM921" s="6"/>
      <c r="VGN921" s="6"/>
      <c r="VGO921" s="6"/>
      <c r="VGP921" s="6"/>
      <c r="VGQ921" s="6"/>
      <c r="VGR921" s="6"/>
      <c r="VGS921" s="6"/>
      <c r="VGT921" s="6"/>
      <c r="VGU921" s="6"/>
      <c r="VGV921" s="6"/>
      <c r="VGW921" s="6"/>
      <c r="VGX921" s="6"/>
      <c r="VGY921" s="6"/>
      <c r="VGZ921" s="6"/>
      <c r="VHA921" s="6"/>
      <c r="VHB921" s="6"/>
      <c r="VHC921" s="6"/>
      <c r="VHD921" s="6"/>
      <c r="VHE921" s="6"/>
      <c r="VHF921" s="6"/>
      <c r="VHG921" s="6"/>
      <c r="VHH921" s="6"/>
      <c r="VHI921" s="6"/>
      <c r="VHJ921" s="6"/>
      <c r="VHK921" s="6"/>
      <c r="VHL921" s="6"/>
      <c r="VHM921" s="6"/>
      <c r="VHN921" s="6"/>
      <c r="VHO921" s="6"/>
      <c r="VHP921" s="6"/>
      <c r="VHQ921" s="6"/>
      <c r="VHR921" s="6"/>
      <c r="VHS921" s="6"/>
      <c r="VHT921" s="6"/>
      <c r="VHU921" s="6"/>
      <c r="VHV921" s="6"/>
      <c r="VHW921" s="6"/>
      <c r="VHX921" s="6"/>
      <c r="VHY921" s="6"/>
      <c r="VHZ921" s="6"/>
      <c r="VIA921" s="6"/>
      <c r="VIB921" s="6"/>
      <c r="VIC921" s="6"/>
      <c r="VID921" s="6"/>
      <c r="VIE921" s="6"/>
      <c r="VIF921" s="6"/>
      <c r="VIG921" s="6"/>
      <c r="VIH921" s="6"/>
      <c r="VII921" s="6"/>
      <c r="VIJ921" s="6"/>
      <c r="VIK921" s="6"/>
      <c r="VIL921" s="6"/>
      <c r="VIM921" s="6"/>
      <c r="VIN921" s="6"/>
      <c r="VIO921" s="6"/>
      <c r="VIP921" s="6"/>
      <c r="VIQ921" s="6"/>
      <c r="VIR921" s="6"/>
      <c r="VIS921" s="6"/>
      <c r="VIT921" s="6"/>
      <c r="VIU921" s="6"/>
      <c r="VIV921" s="6"/>
      <c r="VIW921" s="6"/>
      <c r="VIX921" s="6"/>
      <c r="VIY921" s="6"/>
      <c r="VIZ921" s="6"/>
      <c r="VJA921" s="6"/>
      <c r="VJB921" s="6"/>
      <c r="VJC921" s="6"/>
      <c r="VJD921" s="6"/>
      <c r="VJE921" s="6"/>
      <c r="VJF921" s="6"/>
      <c r="VJG921" s="6"/>
      <c r="VJH921" s="6"/>
      <c r="VJI921" s="6"/>
      <c r="VJJ921" s="6"/>
      <c r="VJK921" s="6"/>
      <c r="VJL921" s="6"/>
      <c r="VJM921" s="6"/>
      <c r="VJN921" s="6"/>
      <c r="VJO921" s="6"/>
      <c r="VJP921" s="6"/>
      <c r="VJQ921" s="6"/>
      <c r="VJR921" s="6"/>
      <c r="VJS921" s="6"/>
      <c r="VJT921" s="6"/>
      <c r="VJU921" s="6"/>
      <c r="VJV921" s="6"/>
      <c r="VJW921" s="6"/>
      <c r="VJX921" s="6"/>
      <c r="VJY921" s="6"/>
      <c r="VJZ921" s="6"/>
      <c r="VKA921" s="6"/>
      <c r="VKB921" s="6"/>
      <c r="VKC921" s="6"/>
      <c r="VKD921" s="6"/>
      <c r="VKE921" s="6"/>
      <c r="VKF921" s="6"/>
      <c r="VKG921" s="6"/>
      <c r="VKH921" s="6"/>
      <c r="VKI921" s="6"/>
      <c r="VKJ921" s="6"/>
      <c r="VKK921" s="6"/>
      <c r="VKL921" s="6"/>
      <c r="VKM921" s="6"/>
      <c r="VKN921" s="6"/>
      <c r="VKO921" s="6"/>
      <c r="VKP921" s="6"/>
      <c r="VKQ921" s="6"/>
      <c r="VKR921" s="6"/>
      <c r="VKS921" s="6"/>
      <c r="VKT921" s="6"/>
      <c r="VKU921" s="6"/>
      <c r="VKV921" s="6"/>
      <c r="VKW921" s="6"/>
      <c r="VKX921" s="6"/>
      <c r="VKY921" s="6"/>
      <c r="VKZ921" s="6"/>
      <c r="VLA921" s="6"/>
      <c r="VLB921" s="6"/>
      <c r="VLC921" s="6"/>
      <c r="VLD921" s="6"/>
      <c r="VLE921" s="6"/>
      <c r="VLF921" s="6"/>
      <c r="VLG921" s="6"/>
      <c r="VLH921" s="6"/>
      <c r="VLI921" s="6"/>
      <c r="VLJ921" s="6"/>
      <c r="VLK921" s="6"/>
      <c r="VLL921" s="6"/>
      <c r="VLM921" s="6"/>
      <c r="VLN921" s="6"/>
      <c r="VLO921" s="6"/>
      <c r="VLP921" s="6"/>
      <c r="VLQ921" s="6"/>
      <c r="VLR921" s="6"/>
      <c r="VLS921" s="6"/>
      <c r="VLT921" s="6"/>
      <c r="VLU921" s="6"/>
      <c r="VLV921" s="6"/>
      <c r="VLW921" s="6"/>
      <c r="VLX921" s="6"/>
      <c r="VLY921" s="6"/>
      <c r="VLZ921" s="6"/>
      <c r="VMA921" s="6"/>
      <c r="VMB921" s="6"/>
      <c r="VMC921" s="6"/>
      <c r="VMD921" s="6"/>
      <c r="VME921" s="6"/>
      <c r="VMF921" s="6"/>
      <c r="VMG921" s="6"/>
      <c r="VMH921" s="6"/>
      <c r="VMI921" s="6"/>
      <c r="VMJ921" s="6"/>
      <c r="VMK921" s="6"/>
      <c r="VML921" s="6"/>
      <c r="VMM921" s="6"/>
      <c r="VMN921" s="6"/>
      <c r="VMO921" s="6"/>
      <c r="VMP921" s="6"/>
      <c r="VMQ921" s="6"/>
      <c r="VMR921" s="6"/>
      <c r="VMS921" s="6"/>
      <c r="VMT921" s="6"/>
      <c r="VMU921" s="6"/>
      <c r="VMV921" s="6"/>
      <c r="VMW921" s="6"/>
      <c r="VMX921" s="6"/>
      <c r="VMY921" s="6"/>
      <c r="VMZ921" s="6"/>
      <c r="VNA921" s="6"/>
      <c r="VNB921" s="6"/>
      <c r="VNC921" s="6"/>
      <c r="VND921" s="6"/>
      <c r="VNE921" s="6"/>
      <c r="VNF921" s="6"/>
      <c r="VNG921" s="6"/>
      <c r="VNH921" s="6"/>
      <c r="VNI921" s="6"/>
      <c r="VNJ921" s="6"/>
      <c r="VNK921" s="6"/>
      <c r="VNL921" s="6"/>
      <c r="VNM921" s="6"/>
      <c r="VNN921" s="6"/>
      <c r="VNO921" s="6"/>
      <c r="VNP921" s="6"/>
      <c r="VNQ921" s="6"/>
      <c r="VNR921" s="6"/>
      <c r="VNS921" s="6"/>
      <c r="VNT921" s="6"/>
      <c r="VNU921" s="6"/>
      <c r="VNV921" s="6"/>
      <c r="VNW921" s="6"/>
      <c r="VNX921" s="6"/>
      <c r="VNY921" s="6"/>
      <c r="VNZ921" s="6"/>
      <c r="VOA921" s="6"/>
      <c r="VOB921" s="6"/>
      <c r="VOC921" s="6"/>
      <c r="VOD921" s="6"/>
      <c r="VOE921" s="6"/>
      <c r="VOF921" s="6"/>
      <c r="VOG921" s="6"/>
      <c r="VOH921" s="6"/>
      <c r="VOI921" s="6"/>
      <c r="VOJ921" s="6"/>
      <c r="VOK921" s="6"/>
      <c r="VOL921" s="6"/>
      <c r="VOM921" s="6"/>
      <c r="VON921" s="6"/>
      <c r="VOO921" s="6"/>
      <c r="VOP921" s="6"/>
      <c r="VOQ921" s="6"/>
      <c r="VOR921" s="6"/>
      <c r="VOS921" s="6"/>
      <c r="VOT921" s="6"/>
      <c r="VOU921" s="6"/>
      <c r="VOV921" s="6"/>
      <c r="VOW921" s="6"/>
      <c r="VOX921" s="6"/>
      <c r="VOY921" s="6"/>
      <c r="VOZ921" s="6"/>
      <c r="VPA921" s="6"/>
      <c r="VPB921" s="6"/>
      <c r="VPC921" s="6"/>
      <c r="VPD921" s="6"/>
      <c r="VPE921" s="6"/>
      <c r="VPF921" s="6"/>
      <c r="VPG921" s="6"/>
      <c r="VPH921" s="6"/>
      <c r="VPI921" s="6"/>
      <c r="VPJ921" s="6"/>
      <c r="VPK921" s="6"/>
      <c r="VPL921" s="6"/>
      <c r="VPM921" s="6"/>
      <c r="VPN921" s="6"/>
      <c r="VPO921" s="6"/>
      <c r="VPP921" s="6"/>
      <c r="VPQ921" s="6"/>
      <c r="VPR921" s="6"/>
      <c r="VPS921" s="6"/>
      <c r="VPT921" s="6"/>
      <c r="VPU921" s="6"/>
      <c r="VPV921" s="6"/>
      <c r="VPW921" s="6"/>
      <c r="VPX921" s="6"/>
      <c r="VPY921" s="6"/>
      <c r="VPZ921" s="6"/>
      <c r="VQA921" s="6"/>
      <c r="VQB921" s="6"/>
      <c r="VQC921" s="6"/>
      <c r="VQD921" s="6"/>
      <c r="VQE921" s="6"/>
      <c r="VQF921" s="6"/>
      <c r="VQG921" s="6"/>
      <c r="VQH921" s="6"/>
      <c r="VQI921" s="6"/>
      <c r="VQJ921" s="6"/>
      <c r="VQK921" s="6"/>
      <c r="VQL921" s="6"/>
      <c r="VQM921" s="6"/>
      <c r="VQN921" s="6"/>
      <c r="VQO921" s="6"/>
      <c r="VQP921" s="6"/>
      <c r="VQQ921" s="6"/>
      <c r="VQR921" s="6"/>
      <c r="VQS921" s="6"/>
      <c r="VQT921" s="6"/>
      <c r="VQU921" s="6"/>
      <c r="VQV921" s="6"/>
      <c r="VQW921" s="6"/>
      <c r="VQX921" s="6"/>
      <c r="VQY921" s="6"/>
      <c r="VQZ921" s="6"/>
      <c r="VRA921" s="6"/>
      <c r="VRB921" s="6"/>
      <c r="VRC921" s="6"/>
      <c r="VRD921" s="6"/>
      <c r="VRE921" s="6"/>
      <c r="VRF921" s="6"/>
      <c r="VRG921" s="6"/>
      <c r="VRH921" s="6"/>
      <c r="VRI921" s="6"/>
      <c r="VRJ921" s="6"/>
      <c r="VRK921" s="6"/>
      <c r="VRL921" s="6"/>
      <c r="VRM921" s="6"/>
      <c r="VRN921" s="6"/>
      <c r="VRO921" s="6"/>
      <c r="VRP921" s="6"/>
      <c r="VRQ921" s="6"/>
      <c r="VRR921" s="6"/>
      <c r="VRS921" s="6"/>
      <c r="VRT921" s="6"/>
      <c r="VRU921" s="6"/>
      <c r="VRV921" s="6"/>
      <c r="VRW921" s="6"/>
      <c r="VRX921" s="6"/>
      <c r="VRY921" s="6"/>
      <c r="VRZ921" s="6"/>
      <c r="VSA921" s="6"/>
      <c r="VSB921" s="6"/>
      <c r="VSC921" s="6"/>
      <c r="VSD921" s="6"/>
      <c r="VSE921" s="6"/>
      <c r="VSF921" s="6"/>
      <c r="VSG921" s="6"/>
      <c r="VSH921" s="6"/>
      <c r="VSI921" s="6"/>
      <c r="VSJ921" s="6"/>
      <c r="VSK921" s="6"/>
      <c r="VSL921" s="6"/>
      <c r="VSM921" s="6"/>
      <c r="VSN921" s="6"/>
      <c r="VSO921" s="6"/>
      <c r="VSP921" s="6"/>
      <c r="VSQ921" s="6"/>
      <c r="VSR921" s="6"/>
      <c r="VSS921" s="6"/>
      <c r="VST921" s="6"/>
      <c r="VSU921" s="6"/>
      <c r="VSV921" s="6"/>
      <c r="VSW921" s="6"/>
      <c r="VSX921" s="6"/>
      <c r="VSY921" s="6"/>
      <c r="VSZ921" s="6"/>
      <c r="VTA921" s="6"/>
      <c r="VTB921" s="6"/>
      <c r="VTC921" s="6"/>
      <c r="VTD921" s="6"/>
      <c r="VTE921" s="6"/>
      <c r="VTF921" s="6"/>
      <c r="VTG921" s="6"/>
      <c r="VTH921" s="6"/>
      <c r="VTI921" s="6"/>
      <c r="VTJ921" s="6"/>
      <c r="VTK921" s="6"/>
      <c r="VTL921" s="6"/>
      <c r="VTM921" s="6"/>
      <c r="VTN921" s="6"/>
      <c r="VTO921" s="6"/>
      <c r="VTP921" s="6"/>
      <c r="VTQ921" s="6"/>
      <c r="VTR921" s="6"/>
      <c r="VTS921" s="6"/>
      <c r="VTT921" s="6"/>
      <c r="VTU921" s="6"/>
      <c r="VTV921" s="6"/>
      <c r="VTW921" s="6"/>
      <c r="VTX921" s="6"/>
      <c r="VTY921" s="6"/>
      <c r="VTZ921" s="6"/>
      <c r="VUA921" s="6"/>
      <c r="VUB921" s="6"/>
      <c r="VUC921" s="6"/>
      <c r="VUD921" s="6"/>
      <c r="VUE921" s="6"/>
      <c r="VUF921" s="6"/>
      <c r="VUG921" s="6"/>
      <c r="VUH921" s="6"/>
      <c r="VUI921" s="6"/>
      <c r="VUJ921" s="6"/>
      <c r="VUK921" s="6"/>
      <c r="VUL921" s="6"/>
      <c r="VUM921" s="6"/>
      <c r="VUN921" s="6"/>
      <c r="VUO921" s="6"/>
      <c r="VUP921" s="6"/>
      <c r="VUQ921" s="6"/>
      <c r="VUR921" s="6"/>
      <c r="VUS921" s="6"/>
      <c r="VUT921" s="6"/>
      <c r="VUU921" s="6"/>
      <c r="VUV921" s="6"/>
      <c r="VUW921" s="6"/>
      <c r="VUX921" s="6"/>
      <c r="VUY921" s="6"/>
      <c r="VUZ921" s="6"/>
      <c r="VVA921" s="6"/>
      <c r="VVB921" s="6"/>
      <c r="VVC921" s="6"/>
      <c r="VVD921" s="6"/>
      <c r="VVE921" s="6"/>
      <c r="VVF921" s="6"/>
      <c r="VVG921" s="6"/>
      <c r="VVH921" s="6"/>
      <c r="VVI921" s="6"/>
      <c r="VVJ921" s="6"/>
      <c r="VVK921" s="6"/>
      <c r="VVL921" s="6"/>
      <c r="VVM921" s="6"/>
      <c r="VVN921" s="6"/>
      <c r="VVO921" s="6"/>
      <c r="VVP921" s="6"/>
      <c r="VVQ921" s="6"/>
      <c r="VVR921" s="6"/>
      <c r="VVS921" s="6"/>
      <c r="VVT921" s="6"/>
      <c r="VVU921" s="6"/>
      <c r="VVV921" s="6"/>
      <c r="VVW921" s="6"/>
      <c r="VVX921" s="6"/>
      <c r="VVY921" s="6"/>
      <c r="VVZ921" s="6"/>
      <c r="VWA921" s="6"/>
      <c r="VWB921" s="6"/>
      <c r="VWC921" s="6"/>
      <c r="VWD921" s="6"/>
      <c r="VWE921" s="6"/>
      <c r="VWF921" s="6"/>
      <c r="VWG921" s="6"/>
      <c r="VWH921" s="6"/>
      <c r="VWI921" s="6"/>
      <c r="VWJ921" s="6"/>
      <c r="VWK921" s="6"/>
      <c r="VWL921" s="6"/>
      <c r="VWM921" s="6"/>
      <c r="VWN921" s="6"/>
      <c r="VWO921" s="6"/>
      <c r="VWP921" s="6"/>
      <c r="VWQ921" s="6"/>
      <c r="VWR921" s="6"/>
      <c r="VWS921" s="6"/>
      <c r="VWT921" s="6"/>
      <c r="VWU921" s="6"/>
      <c r="VWV921" s="6"/>
      <c r="VWW921" s="6"/>
      <c r="VWX921" s="6"/>
      <c r="VWY921" s="6"/>
      <c r="VWZ921" s="6"/>
      <c r="VXA921" s="6"/>
      <c r="VXB921" s="6"/>
      <c r="VXC921" s="6"/>
      <c r="VXD921" s="6"/>
      <c r="VXE921" s="6"/>
      <c r="VXF921" s="6"/>
      <c r="VXG921" s="6"/>
      <c r="VXH921" s="6"/>
      <c r="VXI921" s="6"/>
      <c r="VXJ921" s="6"/>
      <c r="VXK921" s="6"/>
      <c r="VXL921" s="6"/>
      <c r="VXM921" s="6"/>
      <c r="VXN921" s="6"/>
      <c r="VXO921" s="6"/>
      <c r="VXP921" s="6"/>
      <c r="VXQ921" s="6"/>
      <c r="VXR921" s="6"/>
      <c r="VXS921" s="6"/>
      <c r="VXT921" s="6"/>
      <c r="VXU921" s="6"/>
      <c r="VXV921" s="6"/>
      <c r="VXW921" s="6"/>
      <c r="VXX921" s="6"/>
      <c r="VXY921" s="6"/>
      <c r="VXZ921" s="6"/>
      <c r="VYA921" s="6"/>
      <c r="VYB921" s="6"/>
      <c r="VYC921" s="6"/>
      <c r="VYD921" s="6"/>
      <c r="VYE921" s="6"/>
      <c r="VYF921" s="6"/>
      <c r="VYG921" s="6"/>
      <c r="VYH921" s="6"/>
      <c r="VYI921" s="6"/>
      <c r="VYJ921" s="6"/>
      <c r="VYK921" s="6"/>
      <c r="VYL921" s="6"/>
      <c r="VYM921" s="6"/>
      <c r="VYN921" s="6"/>
      <c r="VYO921" s="6"/>
      <c r="VYP921" s="6"/>
      <c r="VYQ921" s="6"/>
      <c r="VYR921" s="6"/>
      <c r="VYS921" s="6"/>
      <c r="VYT921" s="6"/>
      <c r="VYU921" s="6"/>
      <c r="VYV921" s="6"/>
      <c r="VYW921" s="6"/>
      <c r="VYX921" s="6"/>
      <c r="VYY921" s="6"/>
      <c r="VYZ921" s="6"/>
      <c r="VZA921" s="6"/>
      <c r="VZB921" s="6"/>
      <c r="VZC921" s="6"/>
      <c r="VZD921" s="6"/>
      <c r="VZE921" s="6"/>
      <c r="VZF921" s="6"/>
      <c r="VZG921" s="6"/>
      <c r="VZH921" s="6"/>
      <c r="VZI921" s="6"/>
      <c r="VZJ921" s="6"/>
      <c r="VZK921" s="6"/>
      <c r="VZL921" s="6"/>
      <c r="VZM921" s="6"/>
      <c r="VZN921" s="6"/>
      <c r="VZO921" s="6"/>
      <c r="VZP921" s="6"/>
      <c r="VZQ921" s="6"/>
      <c r="VZR921" s="6"/>
      <c r="VZS921" s="6"/>
      <c r="VZT921" s="6"/>
      <c r="VZU921" s="6"/>
      <c r="VZV921" s="6"/>
      <c r="VZW921" s="6"/>
      <c r="VZX921" s="6"/>
      <c r="VZY921" s="6"/>
      <c r="VZZ921" s="6"/>
      <c r="WAA921" s="6"/>
      <c r="WAB921" s="6"/>
      <c r="WAC921" s="6"/>
      <c r="WAD921" s="6"/>
      <c r="WAE921" s="6"/>
      <c r="WAF921" s="6"/>
      <c r="WAG921" s="6"/>
      <c r="WAH921" s="6"/>
      <c r="WAI921" s="6"/>
      <c r="WAJ921" s="6"/>
      <c r="WAK921" s="6"/>
      <c r="WAL921" s="6"/>
      <c r="WAM921" s="6"/>
      <c r="WAN921" s="6"/>
      <c r="WAO921" s="6"/>
      <c r="WAP921" s="6"/>
      <c r="WAQ921" s="6"/>
      <c r="WAR921" s="6"/>
      <c r="WAS921" s="6"/>
      <c r="WAT921" s="6"/>
      <c r="WAU921" s="6"/>
      <c r="WAV921" s="6"/>
      <c r="WAW921" s="6"/>
      <c r="WAX921" s="6"/>
      <c r="WAY921" s="6"/>
      <c r="WAZ921" s="6"/>
      <c r="WBA921" s="6"/>
      <c r="WBB921" s="6"/>
      <c r="WBC921" s="6"/>
      <c r="WBD921" s="6"/>
      <c r="WBE921" s="6"/>
      <c r="WBF921" s="6"/>
      <c r="WBG921" s="6"/>
      <c r="WBH921" s="6"/>
      <c r="WBI921" s="6"/>
      <c r="WBJ921" s="6"/>
      <c r="WBK921" s="6"/>
      <c r="WBL921" s="6"/>
      <c r="WBM921" s="6"/>
      <c r="WBN921" s="6"/>
      <c r="WBO921" s="6"/>
      <c r="WBP921" s="6"/>
      <c r="WBQ921" s="6"/>
      <c r="WBR921" s="6"/>
      <c r="WBS921" s="6"/>
      <c r="WBT921" s="6"/>
      <c r="WBU921" s="6"/>
      <c r="WBV921" s="6"/>
      <c r="WBW921" s="6"/>
      <c r="WBX921" s="6"/>
      <c r="WBY921" s="6"/>
      <c r="WBZ921" s="6"/>
      <c r="WCA921" s="6"/>
      <c r="WCB921" s="6"/>
      <c r="WCC921" s="6"/>
      <c r="WCD921" s="6"/>
      <c r="WCE921" s="6"/>
      <c r="WCF921" s="6"/>
      <c r="WCG921" s="6"/>
      <c r="WCH921" s="6"/>
      <c r="WCI921" s="6"/>
      <c r="WCJ921" s="6"/>
      <c r="WCK921" s="6"/>
      <c r="WCL921" s="6"/>
      <c r="WCM921" s="6"/>
      <c r="WCN921" s="6"/>
      <c r="WCO921" s="6"/>
      <c r="WCP921" s="6"/>
      <c r="WCQ921" s="6"/>
      <c r="WCR921" s="6"/>
      <c r="WCS921" s="6"/>
      <c r="WCT921" s="6"/>
      <c r="WCU921" s="6"/>
      <c r="WCV921" s="6"/>
      <c r="WCW921" s="6"/>
      <c r="WCX921" s="6"/>
      <c r="WCY921" s="6"/>
      <c r="WCZ921" s="6"/>
      <c r="WDA921" s="6"/>
      <c r="WDB921" s="6"/>
      <c r="WDC921" s="6"/>
      <c r="WDD921" s="6"/>
      <c r="WDE921" s="6"/>
      <c r="WDF921" s="6"/>
      <c r="WDG921" s="6"/>
      <c r="WDH921" s="6"/>
      <c r="WDI921" s="6"/>
      <c r="WDJ921" s="6"/>
      <c r="WDK921" s="6"/>
      <c r="WDL921" s="6"/>
      <c r="WDM921" s="6"/>
      <c r="WDN921" s="6"/>
      <c r="WDO921" s="6"/>
      <c r="WDP921" s="6"/>
      <c r="WDQ921" s="6"/>
      <c r="WDR921" s="6"/>
      <c r="WDS921" s="6"/>
      <c r="WDT921" s="6"/>
      <c r="WDU921" s="6"/>
      <c r="WDV921" s="6"/>
      <c r="WDW921" s="6"/>
      <c r="WDX921" s="6"/>
      <c r="WDY921" s="6"/>
      <c r="WDZ921" s="6"/>
      <c r="WEA921" s="6"/>
      <c r="WEB921" s="6"/>
      <c r="WEC921" s="6"/>
      <c r="WED921" s="6"/>
      <c r="WEE921" s="6"/>
      <c r="WEF921" s="6"/>
      <c r="WEG921" s="6"/>
      <c r="WEH921" s="6"/>
      <c r="WEI921" s="6"/>
      <c r="WEJ921" s="6"/>
      <c r="WEK921" s="6"/>
      <c r="WEL921" s="6"/>
      <c r="WEM921" s="6"/>
      <c r="WEN921" s="6"/>
      <c r="WEO921" s="6"/>
      <c r="WEP921" s="6"/>
      <c r="WEQ921" s="6"/>
      <c r="WER921" s="6"/>
      <c r="WES921" s="6"/>
      <c r="WET921" s="6"/>
      <c r="WEU921" s="6"/>
      <c r="WEV921" s="6"/>
      <c r="WEW921" s="6"/>
      <c r="WEX921" s="6"/>
      <c r="WEY921" s="6"/>
      <c r="WEZ921" s="6"/>
      <c r="WFA921" s="6"/>
      <c r="WFB921" s="6"/>
      <c r="WFC921" s="6"/>
      <c r="WFD921" s="6"/>
      <c r="WFE921" s="6"/>
      <c r="WFF921" s="6"/>
      <c r="WFG921" s="6"/>
      <c r="WFH921" s="6"/>
      <c r="WFI921" s="6"/>
      <c r="WFJ921" s="6"/>
      <c r="WFK921" s="6"/>
      <c r="WFL921" s="6"/>
      <c r="WFM921" s="6"/>
      <c r="WFN921" s="6"/>
      <c r="WFO921" s="6"/>
      <c r="WFP921" s="6"/>
      <c r="WFQ921" s="6"/>
      <c r="WFR921" s="6"/>
      <c r="WFS921" s="6"/>
      <c r="WFT921" s="6"/>
      <c r="WFU921" s="6"/>
      <c r="WFV921" s="6"/>
      <c r="WFW921" s="6"/>
      <c r="WFX921" s="6"/>
      <c r="WFY921" s="6"/>
      <c r="WFZ921" s="6"/>
      <c r="WGA921" s="6"/>
      <c r="WGB921" s="6"/>
      <c r="WGC921" s="6"/>
      <c r="WGD921" s="6"/>
      <c r="WGE921" s="6"/>
      <c r="WGF921" s="6"/>
      <c r="WGG921" s="6"/>
      <c r="WGH921" s="6"/>
      <c r="WGI921" s="6"/>
      <c r="WGJ921" s="6"/>
      <c r="WGK921" s="6"/>
      <c r="WGL921" s="6"/>
      <c r="WGM921" s="6"/>
      <c r="WGN921" s="6"/>
      <c r="WGO921" s="6"/>
      <c r="WGP921" s="6"/>
      <c r="WGQ921" s="6"/>
      <c r="WGR921" s="6"/>
      <c r="WGS921" s="6"/>
      <c r="WGT921" s="6"/>
      <c r="WGU921" s="6"/>
      <c r="WGV921" s="6"/>
      <c r="WGW921" s="6"/>
      <c r="WGX921" s="6"/>
      <c r="WGY921" s="6"/>
      <c r="WGZ921" s="6"/>
      <c r="WHA921" s="6"/>
      <c r="WHB921" s="6"/>
      <c r="WHC921" s="6"/>
      <c r="WHD921" s="6"/>
      <c r="WHE921" s="6"/>
      <c r="WHF921" s="6"/>
      <c r="WHG921" s="6"/>
      <c r="WHH921" s="6"/>
      <c r="WHI921" s="6"/>
      <c r="WHJ921" s="6"/>
      <c r="WHK921" s="6"/>
      <c r="WHL921" s="6"/>
      <c r="WHM921" s="6"/>
      <c r="WHN921" s="6"/>
      <c r="WHO921" s="6"/>
      <c r="WHP921" s="6"/>
      <c r="WHQ921" s="6"/>
      <c r="WHR921" s="6"/>
      <c r="WHS921" s="6"/>
      <c r="WHT921" s="6"/>
      <c r="WHU921" s="6"/>
      <c r="WHV921" s="6"/>
      <c r="WHW921" s="6"/>
      <c r="WHX921" s="6"/>
      <c r="WHY921" s="6"/>
      <c r="WHZ921" s="6"/>
      <c r="WIA921" s="6"/>
      <c r="WIB921" s="6"/>
      <c r="WIC921" s="6"/>
      <c r="WID921" s="6"/>
      <c r="WIE921" s="6"/>
      <c r="WIF921" s="6"/>
      <c r="WIG921" s="6"/>
      <c r="WIH921" s="6"/>
      <c r="WII921" s="6"/>
      <c r="WIJ921" s="6"/>
      <c r="WIK921" s="6"/>
      <c r="WIL921" s="6"/>
      <c r="WIM921" s="6"/>
      <c r="WIN921" s="6"/>
      <c r="WIO921" s="6"/>
      <c r="WIP921" s="6"/>
      <c r="WIQ921" s="6"/>
      <c r="WIR921" s="6"/>
      <c r="WIS921" s="6"/>
      <c r="WIT921" s="6"/>
      <c r="WIU921" s="6"/>
      <c r="WIV921" s="6"/>
      <c r="WIW921" s="6"/>
      <c r="WIX921" s="6"/>
      <c r="WIY921" s="6"/>
      <c r="WIZ921" s="6"/>
      <c r="WJA921" s="6"/>
      <c r="WJB921" s="6"/>
      <c r="WJC921" s="6"/>
      <c r="WJD921" s="6"/>
      <c r="WJE921" s="6"/>
      <c r="WJF921" s="6"/>
      <c r="WJG921" s="6"/>
      <c r="WJH921" s="6"/>
      <c r="WJI921" s="6"/>
      <c r="WJJ921" s="6"/>
      <c r="WJK921" s="6"/>
      <c r="WJL921" s="6"/>
      <c r="WJM921" s="6"/>
      <c r="WJN921" s="6"/>
      <c r="WJO921" s="6"/>
      <c r="WJP921" s="6"/>
      <c r="WJQ921" s="6"/>
      <c r="WJR921" s="6"/>
      <c r="WJS921" s="6"/>
      <c r="WJT921" s="6"/>
      <c r="WJU921" s="6"/>
      <c r="WJV921" s="6"/>
      <c r="WJW921" s="6"/>
      <c r="WJX921" s="6"/>
      <c r="WJY921" s="6"/>
      <c r="WJZ921" s="6"/>
      <c r="WKA921" s="6"/>
      <c r="WKB921" s="6"/>
      <c r="WKC921" s="6"/>
      <c r="WKD921" s="6"/>
      <c r="WKE921" s="6"/>
      <c r="WKF921" s="6"/>
      <c r="WKG921" s="6"/>
      <c r="WKH921" s="6"/>
      <c r="WKI921" s="6"/>
      <c r="WKJ921" s="6"/>
      <c r="WKK921" s="6"/>
      <c r="WKL921" s="6"/>
      <c r="WKM921" s="6"/>
      <c r="WKN921" s="6"/>
      <c r="WKO921" s="6"/>
      <c r="WKP921" s="6"/>
      <c r="WKQ921" s="6"/>
      <c r="WKR921" s="6"/>
      <c r="WKS921" s="6"/>
      <c r="WKT921" s="6"/>
      <c r="WKU921" s="6"/>
      <c r="WKV921" s="6"/>
      <c r="WKW921" s="6"/>
      <c r="WKX921" s="6"/>
      <c r="WKY921" s="6"/>
      <c r="WKZ921" s="6"/>
      <c r="WLA921" s="6"/>
      <c r="WLB921" s="6"/>
      <c r="WLC921" s="6"/>
      <c r="WLD921" s="6"/>
      <c r="WLE921" s="6"/>
      <c r="WLF921" s="6"/>
      <c r="WLG921" s="6"/>
      <c r="WLH921" s="6"/>
      <c r="WLI921" s="6"/>
      <c r="WLJ921" s="6"/>
      <c r="WLK921" s="6"/>
      <c r="WLL921" s="6"/>
      <c r="WLM921" s="6"/>
      <c r="WLN921" s="6"/>
      <c r="WLO921" s="6"/>
      <c r="WLP921" s="6"/>
      <c r="WLQ921" s="6"/>
      <c r="WLR921" s="6"/>
      <c r="WLS921" s="6"/>
      <c r="WLT921" s="6"/>
      <c r="WLU921" s="6"/>
      <c r="WLV921" s="6"/>
      <c r="WLW921" s="6"/>
      <c r="WLX921" s="6"/>
      <c r="WLY921" s="6"/>
      <c r="WLZ921" s="6"/>
      <c r="WMA921" s="6"/>
      <c r="WMB921" s="6"/>
      <c r="WMC921" s="6"/>
      <c r="WMD921" s="6"/>
      <c r="WME921" s="6"/>
      <c r="WMF921" s="6"/>
      <c r="WMG921" s="6"/>
      <c r="WMH921" s="6"/>
      <c r="WMI921" s="6"/>
      <c r="WMJ921" s="6"/>
      <c r="WMK921" s="6"/>
      <c r="WML921" s="6"/>
      <c r="WMM921" s="6"/>
      <c r="WMN921" s="6"/>
      <c r="WMO921" s="6"/>
      <c r="WMP921" s="6"/>
      <c r="WMQ921" s="6"/>
      <c r="WMR921" s="6"/>
      <c r="WMS921" s="6"/>
      <c r="WMT921" s="6"/>
      <c r="WMU921" s="6"/>
      <c r="WMV921" s="6"/>
      <c r="WMW921" s="6"/>
      <c r="WMX921" s="6"/>
      <c r="WMY921" s="6"/>
      <c r="WMZ921" s="6"/>
      <c r="WNA921" s="6"/>
      <c r="WNB921" s="6"/>
      <c r="WNC921" s="6"/>
      <c r="WND921" s="6"/>
      <c r="WNE921" s="6"/>
      <c r="WNF921" s="6"/>
      <c r="WNG921" s="6"/>
      <c r="WNH921" s="6"/>
      <c r="WNI921" s="6"/>
      <c r="WNJ921" s="6"/>
      <c r="WNK921" s="6"/>
      <c r="WNL921" s="6"/>
      <c r="WNM921" s="6"/>
      <c r="WNN921" s="6"/>
      <c r="WNO921" s="6"/>
      <c r="WNP921" s="6"/>
      <c r="WNQ921" s="6"/>
      <c r="WNR921" s="6"/>
      <c r="WNS921" s="6"/>
      <c r="WNT921" s="6"/>
      <c r="WNU921" s="6"/>
      <c r="WNV921" s="6"/>
      <c r="WNW921" s="6"/>
      <c r="WNX921" s="6"/>
      <c r="WNY921" s="6"/>
      <c r="WNZ921" s="6"/>
      <c r="WOA921" s="6"/>
      <c r="WOB921" s="6"/>
      <c r="WOC921" s="6"/>
      <c r="WOD921" s="6"/>
      <c r="WOE921" s="6"/>
      <c r="WOF921" s="6"/>
      <c r="WOG921" s="6"/>
      <c r="WOH921" s="6"/>
      <c r="WOI921" s="6"/>
      <c r="WOJ921" s="6"/>
      <c r="WOK921" s="6"/>
      <c r="WOL921" s="6"/>
      <c r="WOM921" s="6"/>
      <c r="WON921" s="6"/>
      <c r="WOO921" s="6"/>
      <c r="WOP921" s="6"/>
      <c r="WOQ921" s="6"/>
      <c r="WOR921" s="6"/>
      <c r="WOS921" s="6"/>
      <c r="WOT921" s="6"/>
      <c r="WOU921" s="6"/>
      <c r="WOV921" s="6"/>
      <c r="WOW921" s="6"/>
      <c r="WOX921" s="6"/>
      <c r="WOY921" s="6"/>
      <c r="WOZ921" s="6"/>
      <c r="WPA921" s="6"/>
      <c r="WPB921" s="6"/>
      <c r="WPC921" s="6"/>
      <c r="WPD921" s="6"/>
      <c r="WPE921" s="6"/>
      <c r="WPF921" s="6"/>
      <c r="WPG921" s="6"/>
      <c r="WPH921" s="6"/>
      <c r="WPI921" s="6"/>
      <c r="WPJ921" s="6"/>
      <c r="WPK921" s="6"/>
      <c r="WPL921" s="6"/>
      <c r="WPM921" s="6"/>
      <c r="WPN921" s="6"/>
      <c r="WPO921" s="6"/>
      <c r="WPP921" s="6"/>
      <c r="WPQ921" s="6"/>
      <c r="WPR921" s="6"/>
      <c r="WPS921" s="6"/>
      <c r="WPT921" s="6"/>
      <c r="WPU921" s="6"/>
      <c r="WPV921" s="6"/>
      <c r="WPW921" s="6"/>
      <c r="WPX921" s="6"/>
      <c r="WPY921" s="6"/>
      <c r="WPZ921" s="6"/>
      <c r="WQA921" s="6"/>
      <c r="WQB921" s="6"/>
      <c r="WQC921" s="6"/>
      <c r="WQD921" s="6"/>
      <c r="WQE921" s="6"/>
      <c r="WQF921" s="6"/>
      <c r="WQG921" s="6"/>
      <c r="WQH921" s="6"/>
      <c r="WQI921" s="6"/>
      <c r="WQJ921" s="6"/>
      <c r="WQK921" s="6"/>
      <c r="WQL921" s="6"/>
      <c r="WQM921" s="6"/>
      <c r="WQN921" s="6"/>
      <c r="WQO921" s="6"/>
      <c r="WQP921" s="6"/>
      <c r="WQQ921" s="6"/>
      <c r="WQR921" s="6"/>
      <c r="WQS921" s="6"/>
      <c r="WQT921" s="6"/>
      <c r="WQU921" s="6"/>
      <c r="WQV921" s="6"/>
      <c r="WQW921" s="6"/>
      <c r="WQX921" s="6"/>
      <c r="WQY921" s="6"/>
      <c r="WQZ921" s="6"/>
      <c r="WRA921" s="6"/>
      <c r="WRB921" s="6"/>
      <c r="WRC921" s="6"/>
      <c r="WRD921" s="6"/>
      <c r="WRE921" s="6"/>
      <c r="WRF921" s="6"/>
      <c r="WRG921" s="6"/>
      <c r="WRH921" s="6"/>
      <c r="WRI921" s="6"/>
      <c r="WRJ921" s="6"/>
      <c r="WRK921" s="6"/>
      <c r="WRL921" s="6"/>
      <c r="WRM921" s="6"/>
      <c r="WRN921" s="6"/>
      <c r="WRO921" s="6"/>
      <c r="WRP921" s="6"/>
      <c r="WRQ921" s="6"/>
      <c r="WRR921" s="6"/>
      <c r="WRS921" s="6"/>
      <c r="WRT921" s="6"/>
      <c r="WRU921" s="6"/>
      <c r="WRV921" s="6"/>
      <c r="WRW921" s="6"/>
      <c r="WRX921" s="6"/>
      <c r="WRY921" s="6"/>
      <c r="WRZ921" s="6"/>
      <c r="WSA921" s="6"/>
      <c r="WSB921" s="6"/>
      <c r="WSC921" s="6"/>
      <c r="WSD921" s="6"/>
      <c r="WSE921" s="6"/>
      <c r="WSF921" s="6"/>
      <c r="WSG921" s="6"/>
      <c r="WSH921" s="6"/>
      <c r="WSI921" s="6"/>
      <c r="WSJ921" s="6"/>
      <c r="WSK921" s="6"/>
      <c r="WSL921" s="6"/>
      <c r="WSM921" s="6"/>
      <c r="WSN921" s="6"/>
      <c r="WSO921" s="6"/>
      <c r="WSP921" s="6"/>
      <c r="WSQ921" s="6"/>
      <c r="WSR921" s="6"/>
      <c r="WSS921" s="6"/>
      <c r="WST921" s="6"/>
      <c r="WSU921" s="6"/>
      <c r="WSV921" s="6"/>
      <c r="WSW921" s="6"/>
      <c r="WSX921" s="6"/>
      <c r="WSY921" s="6"/>
      <c r="WSZ921" s="6"/>
      <c r="WTA921" s="6"/>
      <c r="WTB921" s="6"/>
      <c r="WTC921" s="6"/>
      <c r="WTD921" s="6"/>
      <c r="WTE921" s="6"/>
      <c r="WTF921" s="6"/>
      <c r="WTG921" s="6"/>
      <c r="WTH921" s="6"/>
      <c r="WTI921" s="6"/>
      <c r="WTJ921" s="6"/>
      <c r="WTK921" s="6"/>
      <c r="WTL921" s="6"/>
      <c r="WTM921" s="6"/>
      <c r="WTN921" s="6"/>
      <c r="WTO921" s="6"/>
      <c r="WTP921" s="6"/>
      <c r="WTQ921" s="6"/>
      <c r="WTR921" s="6"/>
      <c r="WTS921" s="6"/>
      <c r="WTT921" s="6"/>
      <c r="WTU921" s="6"/>
      <c r="WTV921" s="6"/>
      <c r="WTW921" s="6"/>
      <c r="WTX921" s="6"/>
      <c r="WTY921" s="6"/>
      <c r="WTZ921" s="6"/>
      <c r="WUA921" s="6"/>
      <c r="WUB921" s="6"/>
      <c r="WUC921" s="6"/>
      <c r="WUD921" s="6"/>
      <c r="WUE921" s="6"/>
      <c r="WUF921" s="6"/>
      <c r="WUG921" s="6"/>
      <c r="WUH921" s="6"/>
      <c r="WUI921" s="6"/>
      <c r="WUJ921" s="6"/>
      <c r="WUK921" s="6"/>
      <c r="WUL921" s="6"/>
      <c r="WUM921" s="6"/>
      <c r="WUN921" s="6"/>
      <c r="WUO921" s="6"/>
      <c r="WUP921" s="6"/>
      <c r="WUQ921" s="6"/>
      <c r="WUR921" s="6"/>
      <c r="WUS921" s="6"/>
      <c r="WUT921" s="6"/>
      <c r="WUU921" s="6"/>
      <c r="WUV921" s="6"/>
      <c r="WUW921" s="6"/>
      <c r="WUX921" s="6"/>
      <c r="WUY921" s="6"/>
      <c r="WUZ921" s="6"/>
      <c r="WVA921" s="6"/>
      <c r="WVB921" s="6"/>
      <c r="WVC921" s="6"/>
      <c r="WVD921" s="6"/>
      <c r="WVE921" s="6"/>
      <c r="WVF921" s="6"/>
      <c r="WVG921" s="6"/>
      <c r="WVH921" s="6"/>
      <c r="WVI921" s="6"/>
      <c r="WVJ921" s="6"/>
      <c r="WVK921" s="6"/>
      <c r="WVL921" s="6"/>
      <c r="WVM921" s="6"/>
      <c r="WVN921" s="6"/>
      <c r="WVO921" s="6"/>
      <c r="WVP921" s="6"/>
      <c r="WVQ921" s="6"/>
      <c r="WVR921" s="6"/>
      <c r="WVS921" s="6"/>
      <c r="WVT921" s="6"/>
      <c r="WVU921" s="6"/>
      <c r="WVV921" s="6"/>
      <c r="WVW921" s="6"/>
      <c r="WVX921" s="6"/>
      <c r="WVY921" s="6"/>
      <c r="WVZ921" s="6"/>
      <c r="WWA921" s="6"/>
      <c r="WWB921" s="6"/>
      <c r="WWC921" s="6"/>
      <c r="WWD921" s="6"/>
      <c r="WWE921" s="6"/>
      <c r="WWF921" s="6"/>
      <c r="WWG921" s="6"/>
      <c r="WWH921" s="6"/>
      <c r="WWI921" s="6"/>
      <c r="WWJ921" s="6"/>
      <c r="WWK921" s="6"/>
      <c r="WWL921" s="6"/>
      <c r="WWM921" s="6"/>
      <c r="WWN921" s="6"/>
      <c r="WWO921" s="6"/>
      <c r="WWP921" s="6"/>
      <c r="WWQ921" s="6"/>
      <c r="WWR921" s="6"/>
      <c r="WWS921" s="6"/>
      <c r="WWT921" s="6"/>
      <c r="WWU921" s="6"/>
      <c r="WWV921" s="6"/>
      <c r="WWW921" s="6"/>
      <c r="WWX921" s="6"/>
      <c r="WWY921" s="6"/>
      <c r="WWZ921" s="6"/>
      <c r="WXA921" s="6"/>
      <c r="WXB921" s="6"/>
      <c r="WXC921" s="6"/>
      <c r="WXD921" s="6"/>
      <c r="WXE921" s="6"/>
      <c r="WXF921" s="6"/>
      <c r="WXG921" s="6"/>
      <c r="WXH921" s="6"/>
      <c r="WXI921" s="6"/>
      <c r="WXJ921" s="6"/>
      <c r="WXK921" s="6"/>
      <c r="WXL921" s="6"/>
      <c r="WXM921" s="6"/>
      <c r="WXN921" s="6"/>
      <c r="WXO921" s="6"/>
      <c r="WXP921" s="6"/>
      <c r="WXQ921" s="6"/>
      <c r="WXR921" s="6"/>
      <c r="WXS921" s="6"/>
      <c r="WXT921" s="6"/>
      <c r="WXU921" s="6"/>
      <c r="WXV921" s="6"/>
      <c r="WXW921" s="6"/>
      <c r="WXX921" s="6"/>
      <c r="WXY921" s="6"/>
      <c r="WXZ921" s="6"/>
      <c r="WYA921" s="6"/>
      <c r="WYB921" s="6"/>
      <c r="WYC921" s="6"/>
      <c r="WYD921" s="6"/>
      <c r="WYE921" s="6"/>
      <c r="WYF921" s="6"/>
      <c r="WYG921" s="6"/>
      <c r="WYH921" s="6"/>
      <c r="WYI921" s="6"/>
      <c r="WYJ921" s="6"/>
      <c r="WYK921" s="6"/>
      <c r="WYL921" s="6"/>
      <c r="WYM921" s="6"/>
      <c r="WYN921" s="6"/>
      <c r="WYO921" s="6"/>
      <c r="WYP921" s="6"/>
      <c r="WYQ921" s="6"/>
      <c r="WYR921" s="6"/>
      <c r="WYS921" s="6"/>
      <c r="WYT921" s="6"/>
      <c r="WYU921" s="6"/>
      <c r="WYV921" s="6"/>
      <c r="WYW921" s="6"/>
      <c r="WYX921" s="6"/>
      <c r="WYY921" s="6"/>
      <c r="WYZ921" s="6"/>
      <c r="WZA921" s="6"/>
      <c r="WZB921" s="6"/>
      <c r="WZC921" s="6"/>
      <c r="WZD921" s="6"/>
      <c r="WZE921" s="6"/>
      <c r="WZF921" s="6"/>
      <c r="WZG921" s="6"/>
      <c r="WZH921" s="6"/>
      <c r="WZI921" s="6"/>
      <c r="WZJ921" s="6"/>
      <c r="WZK921" s="6"/>
      <c r="WZL921" s="6"/>
      <c r="WZM921" s="6"/>
      <c r="WZN921" s="6"/>
      <c r="WZO921" s="6"/>
      <c r="WZP921" s="6"/>
      <c r="WZQ921" s="6"/>
      <c r="WZR921" s="6"/>
      <c r="WZS921" s="6"/>
      <c r="WZT921" s="6"/>
      <c r="WZU921" s="6"/>
      <c r="WZV921" s="6"/>
      <c r="WZW921" s="6"/>
      <c r="WZX921" s="6"/>
      <c r="WZY921" s="6"/>
      <c r="WZZ921" s="6"/>
      <c r="XAA921" s="6"/>
      <c r="XAB921" s="6"/>
      <c r="XAC921" s="6"/>
      <c r="XAD921" s="6"/>
      <c r="XAE921" s="6"/>
      <c r="XAF921" s="6"/>
      <c r="XAG921" s="6"/>
      <c r="XAH921" s="6"/>
      <c r="XAI921" s="6"/>
      <c r="XAJ921" s="6"/>
      <c r="XAK921" s="6"/>
      <c r="XAL921" s="6"/>
      <c r="XAM921" s="6"/>
      <c r="XAN921" s="6"/>
      <c r="XAO921" s="6"/>
      <c r="XAP921" s="6"/>
      <c r="XAQ921" s="6"/>
      <c r="XAR921" s="6"/>
      <c r="XAS921" s="6"/>
      <c r="XAT921" s="6"/>
      <c r="XAU921" s="6"/>
      <c r="XAV921" s="6"/>
      <c r="XAW921" s="6"/>
      <c r="XAX921" s="6"/>
      <c r="XAY921" s="6"/>
      <c r="XAZ921" s="6"/>
      <c r="XBA921" s="6"/>
      <c r="XBB921" s="6"/>
      <c r="XBC921" s="6"/>
      <c r="XBD921" s="6"/>
      <c r="XBE921" s="6"/>
      <c r="XBF921" s="6"/>
      <c r="XBG921" s="6"/>
      <c r="XBH921" s="6"/>
      <c r="XBI921" s="6"/>
      <c r="XBJ921" s="6"/>
      <c r="XBK921" s="6"/>
      <c r="XBL921" s="6"/>
      <c r="XBM921" s="6"/>
      <c r="XBN921" s="6"/>
      <c r="XBO921" s="6"/>
      <c r="XBP921" s="6"/>
      <c r="XBQ921" s="6"/>
      <c r="XBR921" s="6"/>
      <c r="XBS921" s="6"/>
      <c r="XBT921" s="6"/>
      <c r="XBU921" s="6"/>
      <c r="XBV921" s="6"/>
      <c r="XBW921" s="6"/>
      <c r="XBX921" s="6"/>
      <c r="XBY921" s="6"/>
      <c r="XBZ921" s="6"/>
      <c r="XCA921" s="6"/>
      <c r="XCB921" s="6"/>
      <c r="XCC921" s="6"/>
      <c r="XCD921" s="6"/>
      <c r="XCE921" s="6"/>
      <c r="XCF921" s="6"/>
      <c r="XCG921" s="6"/>
      <c r="XCH921" s="6"/>
      <c r="XCI921" s="6"/>
      <c r="XCJ921" s="6"/>
      <c r="XCK921" s="6"/>
      <c r="XCL921" s="6"/>
      <c r="XCM921" s="6"/>
      <c r="XCN921" s="6"/>
      <c r="XCO921" s="6"/>
      <c r="XCP921" s="6"/>
      <c r="XCQ921" s="6"/>
      <c r="XCR921" s="6"/>
      <c r="XCS921" s="6"/>
      <c r="XCT921" s="6"/>
      <c r="XCU921" s="6"/>
      <c r="XCV921" s="6"/>
      <c r="XCW921" s="6"/>
      <c r="XCX921" s="6"/>
      <c r="XCY921" s="6"/>
      <c r="XCZ921" s="6"/>
      <c r="XDA921" s="6"/>
      <c r="XDB921" s="6"/>
      <c r="XDC921" s="6"/>
      <c r="XDD921" s="6"/>
      <c r="XDE921" s="6"/>
      <c r="XDF921" s="6"/>
      <c r="XDG921" s="6"/>
      <c r="XDH921" s="6"/>
      <c r="XDI921" s="6"/>
      <c r="XDJ921" s="6"/>
      <c r="XDK921" s="6"/>
      <c r="XDL921" s="6"/>
      <c r="XDM921" s="6"/>
      <c r="XDN921" s="6"/>
      <c r="XDO921" s="6"/>
      <c r="XDP921" s="6"/>
      <c r="XDQ921" s="6"/>
      <c r="XDR921" s="6"/>
      <c r="XDS921" s="6"/>
      <c r="XDT921" s="6"/>
      <c r="XDU921" s="6"/>
      <c r="XDV921" s="6"/>
      <c r="XDW921" s="6"/>
      <c r="XDX921" s="6"/>
      <c r="XDY921" s="6"/>
      <c r="XDZ921" s="6"/>
      <c r="XEA921" s="6"/>
      <c r="XEB921" s="6"/>
      <c r="XEC921" s="6"/>
      <c r="XED921" s="6"/>
      <c r="XEE921" s="6"/>
      <c r="XEF921" s="6"/>
      <c r="XEG921" s="6"/>
      <c r="XEH921" s="6"/>
      <c r="XEI921" s="6"/>
      <c r="XEJ921" s="6"/>
      <c r="XEK921" s="6"/>
      <c r="XEL921" s="6"/>
      <c r="XEM921" s="6"/>
      <c r="XEN921" s="6"/>
      <c r="XEP921" s="8"/>
      <c r="XEQ921" s="8"/>
      <c r="XER921" s="8"/>
      <c r="XES921" s="8"/>
      <c r="XET921" s="8"/>
      <c r="XEU921" s="8"/>
    </row>
    <row r="922" s="5" customFormat="1" ht="69" customHeight="1" spans="1:16375">
      <c r="A922" s="36" t="s">
        <v>242</v>
      </c>
      <c r="B922" s="36" t="s">
        <v>2973</v>
      </c>
      <c r="C922" s="37" t="s">
        <v>2974</v>
      </c>
      <c r="D922" s="37" t="s">
        <v>192</v>
      </c>
      <c r="E922" s="37" t="s">
        <v>245</v>
      </c>
      <c r="F922" s="37">
        <v>2020</v>
      </c>
      <c r="G922" s="37" t="s">
        <v>230</v>
      </c>
      <c r="H922" s="36" t="s">
        <v>246</v>
      </c>
      <c r="I922" s="51"/>
      <c r="J922" s="37">
        <v>25</v>
      </c>
      <c r="K922" s="37">
        <v>25</v>
      </c>
      <c r="L922" s="37"/>
      <c r="M922" s="37">
        <v>25</v>
      </c>
      <c r="N922" s="37"/>
      <c r="O922" s="37"/>
      <c r="P922" s="37"/>
      <c r="Q922" s="37"/>
      <c r="R922" s="37"/>
      <c r="S922" s="37"/>
      <c r="T922" s="37"/>
      <c r="U922" s="37"/>
      <c r="V922" s="37"/>
      <c r="W922" s="37"/>
      <c r="X922" s="36" t="s">
        <v>128</v>
      </c>
      <c r="Y922" s="36" t="s">
        <v>110</v>
      </c>
      <c r="Z922" s="36" t="s">
        <v>110</v>
      </c>
      <c r="AA922" s="36" t="s">
        <v>129</v>
      </c>
      <c r="AB922" s="36" t="s">
        <v>129</v>
      </c>
      <c r="AC922" s="36" t="s">
        <v>129</v>
      </c>
      <c r="AD922" s="37">
        <v>149</v>
      </c>
      <c r="AE922" s="36" t="s">
        <v>2975</v>
      </c>
      <c r="AF922" s="36" t="s">
        <v>2975</v>
      </c>
      <c r="AG922" s="36" t="s">
        <v>2971</v>
      </c>
      <c r="AH922" s="37" t="s">
        <v>2976</v>
      </c>
      <c r="AI922" s="37"/>
      <c r="AJ922" s="65" t="s">
        <v>110</v>
      </c>
      <c r="XEP922" s="8"/>
      <c r="XEQ922" s="8"/>
      <c r="XER922" s="8"/>
      <c r="XES922" s="8"/>
      <c r="XET922" s="8"/>
      <c r="XEU922" s="8"/>
    </row>
    <row r="923" s="5" customFormat="1" ht="69" customHeight="1" spans="1:16375">
      <c r="A923" s="36" t="s">
        <v>242</v>
      </c>
      <c r="B923" s="36" t="s">
        <v>2977</v>
      </c>
      <c r="C923" s="37" t="s">
        <v>2978</v>
      </c>
      <c r="D923" s="37" t="s">
        <v>192</v>
      </c>
      <c r="E923" s="37" t="s">
        <v>239</v>
      </c>
      <c r="F923" s="37">
        <v>2020</v>
      </c>
      <c r="G923" s="37" t="s">
        <v>230</v>
      </c>
      <c r="H923" s="37" t="s">
        <v>240</v>
      </c>
      <c r="I923" s="53"/>
      <c r="J923" s="37">
        <v>18</v>
      </c>
      <c r="K923" s="37">
        <v>18</v>
      </c>
      <c r="L923" s="37"/>
      <c r="M923" s="37">
        <v>18</v>
      </c>
      <c r="N923" s="37"/>
      <c r="O923" s="37"/>
      <c r="P923" s="37"/>
      <c r="Q923" s="37"/>
      <c r="R923" s="37"/>
      <c r="S923" s="37"/>
      <c r="T923" s="37"/>
      <c r="U923" s="37"/>
      <c r="V923" s="37"/>
      <c r="W923" s="37"/>
      <c r="X923" s="36" t="s">
        <v>128</v>
      </c>
      <c r="Y923" s="36" t="s">
        <v>110</v>
      </c>
      <c r="Z923" s="36" t="s">
        <v>110</v>
      </c>
      <c r="AA923" s="36" t="s">
        <v>129</v>
      </c>
      <c r="AB923" s="36" t="s">
        <v>129</v>
      </c>
      <c r="AC923" s="36" t="s">
        <v>129</v>
      </c>
      <c r="AD923" s="37">
        <v>151</v>
      </c>
      <c r="AE923" s="36" t="s">
        <v>2737</v>
      </c>
      <c r="AF923" s="36" t="s">
        <v>2737</v>
      </c>
      <c r="AG923" s="36" t="s">
        <v>2971</v>
      </c>
      <c r="AH923" s="37" t="s">
        <v>2979</v>
      </c>
      <c r="AI923" s="37"/>
      <c r="AJ923" s="65" t="s">
        <v>110</v>
      </c>
      <c r="XEP923" s="8"/>
      <c r="XEQ923" s="8"/>
      <c r="XER923" s="8"/>
      <c r="XES923" s="8"/>
      <c r="XET923" s="8"/>
      <c r="XEU923" s="8"/>
    </row>
    <row r="924" s="5" customFormat="1" ht="69" customHeight="1" spans="1:16375">
      <c r="A924" s="36" t="s">
        <v>242</v>
      </c>
      <c r="B924" s="36" t="s">
        <v>2980</v>
      </c>
      <c r="C924" s="37" t="s">
        <v>2974</v>
      </c>
      <c r="D924" s="37" t="s">
        <v>192</v>
      </c>
      <c r="E924" s="37" t="s">
        <v>253</v>
      </c>
      <c r="F924" s="37">
        <v>2020</v>
      </c>
      <c r="G924" s="37" t="s">
        <v>230</v>
      </c>
      <c r="H924" s="37" t="s">
        <v>266</v>
      </c>
      <c r="I924" s="77"/>
      <c r="J924" s="37">
        <v>13</v>
      </c>
      <c r="K924" s="37">
        <v>13</v>
      </c>
      <c r="L924" s="37"/>
      <c r="M924" s="37">
        <v>13</v>
      </c>
      <c r="N924" s="37"/>
      <c r="O924" s="37"/>
      <c r="P924" s="37"/>
      <c r="Q924" s="37"/>
      <c r="R924" s="37"/>
      <c r="S924" s="37"/>
      <c r="T924" s="37"/>
      <c r="U924" s="37"/>
      <c r="V924" s="37"/>
      <c r="W924" s="37"/>
      <c r="X924" s="36" t="s">
        <v>128</v>
      </c>
      <c r="Y924" s="36" t="s">
        <v>110</v>
      </c>
      <c r="Z924" s="36" t="s">
        <v>110</v>
      </c>
      <c r="AA924" s="36" t="s">
        <v>129</v>
      </c>
      <c r="AB924" s="36" t="s">
        <v>129</v>
      </c>
      <c r="AC924" s="36" t="s">
        <v>129</v>
      </c>
      <c r="AD924" s="37">
        <v>159</v>
      </c>
      <c r="AE924" s="79">
        <v>412</v>
      </c>
      <c r="AF924" s="79">
        <v>412</v>
      </c>
      <c r="AG924" s="36" t="s">
        <v>2971</v>
      </c>
      <c r="AH924" s="37" t="s">
        <v>2981</v>
      </c>
      <c r="AI924" s="37"/>
      <c r="AJ924" s="65" t="s">
        <v>110</v>
      </c>
      <c r="XEP924" s="8"/>
      <c r="XEQ924" s="8"/>
      <c r="XER924" s="8"/>
      <c r="XES924" s="8"/>
      <c r="XET924" s="8"/>
      <c r="XEU924" s="8"/>
    </row>
    <row r="925" s="5" customFormat="1" ht="69" customHeight="1" spans="1:16375">
      <c r="A925" s="36" t="s">
        <v>242</v>
      </c>
      <c r="B925" s="37" t="s">
        <v>2982</v>
      </c>
      <c r="C925" s="37" t="s">
        <v>2983</v>
      </c>
      <c r="D925" s="37" t="s">
        <v>192</v>
      </c>
      <c r="E925" s="37" t="s">
        <v>249</v>
      </c>
      <c r="F925" s="50" t="s">
        <v>131</v>
      </c>
      <c r="G925" s="37" t="s">
        <v>230</v>
      </c>
      <c r="H925" s="37" t="s">
        <v>250</v>
      </c>
      <c r="I925" s="37"/>
      <c r="J925" s="37">
        <v>80</v>
      </c>
      <c r="K925" s="37">
        <v>80</v>
      </c>
      <c r="L925" s="37">
        <v>80</v>
      </c>
      <c r="M925" s="37"/>
      <c r="N925" s="37"/>
      <c r="O925" s="37"/>
      <c r="P925" s="37"/>
      <c r="Q925" s="37"/>
      <c r="R925" s="37"/>
      <c r="S925" s="37"/>
      <c r="T925" s="37"/>
      <c r="U925" s="37"/>
      <c r="V925" s="37"/>
      <c r="W925" s="37"/>
      <c r="X925" s="37" t="s">
        <v>109</v>
      </c>
      <c r="Y925" s="37" t="s">
        <v>110</v>
      </c>
      <c r="Z925" s="37" t="s">
        <v>110</v>
      </c>
      <c r="AA925" s="37" t="s">
        <v>110</v>
      </c>
      <c r="AB925" s="37" t="s">
        <v>110</v>
      </c>
      <c r="AC925" s="37" t="s">
        <v>129</v>
      </c>
      <c r="AD925" s="37">
        <v>130</v>
      </c>
      <c r="AE925" s="37">
        <v>453</v>
      </c>
      <c r="AF925" s="37">
        <v>453</v>
      </c>
      <c r="AG925" s="51" t="s">
        <v>753</v>
      </c>
      <c r="AH925" s="37" t="s">
        <v>233</v>
      </c>
      <c r="AI925" s="37"/>
      <c r="AJ925" s="65" t="s">
        <v>110</v>
      </c>
      <c r="XEP925" s="8"/>
      <c r="XEQ925" s="8"/>
      <c r="XER925" s="8"/>
      <c r="XES925" s="8"/>
      <c r="XET925" s="8"/>
      <c r="XEU925" s="8"/>
    </row>
    <row r="926" s="7" customFormat="1" ht="82" customHeight="1" spans="1:41">
      <c r="A926" s="36" t="s">
        <v>1668</v>
      </c>
      <c r="B926" s="36" t="s">
        <v>2984</v>
      </c>
      <c r="C926" s="36" t="s">
        <v>2985</v>
      </c>
      <c r="D926" s="36" t="s">
        <v>192</v>
      </c>
      <c r="E926" s="36" t="s">
        <v>249</v>
      </c>
      <c r="F926" s="36">
        <v>2020</v>
      </c>
      <c r="G926" s="37" t="s">
        <v>230</v>
      </c>
      <c r="H926" s="36" t="s">
        <v>250</v>
      </c>
      <c r="I926" s="51"/>
      <c r="J926" s="37">
        <v>80</v>
      </c>
      <c r="K926" s="37">
        <v>80</v>
      </c>
      <c r="L926" s="37">
        <v>80</v>
      </c>
      <c r="M926" s="37"/>
      <c r="N926" s="37"/>
      <c r="O926" s="37"/>
      <c r="P926" s="37"/>
      <c r="Q926" s="37"/>
      <c r="R926" s="37"/>
      <c r="S926" s="37"/>
      <c r="T926" s="37"/>
      <c r="U926" s="37"/>
      <c r="V926" s="37"/>
      <c r="W926" s="37"/>
      <c r="X926" s="36" t="s">
        <v>128</v>
      </c>
      <c r="Y926" s="36" t="s">
        <v>110</v>
      </c>
      <c r="Z926" s="36" t="s">
        <v>110</v>
      </c>
      <c r="AA926" s="36" t="s">
        <v>129</v>
      </c>
      <c r="AB926" s="36" t="s">
        <v>129</v>
      </c>
      <c r="AC926" s="36" t="s">
        <v>129</v>
      </c>
      <c r="AD926" s="36" t="s">
        <v>2736</v>
      </c>
      <c r="AE926" s="36" t="s">
        <v>2737</v>
      </c>
      <c r="AF926" s="36" t="s">
        <v>2738</v>
      </c>
      <c r="AG926" s="36" t="s">
        <v>2717</v>
      </c>
      <c r="AH926" s="36" t="s">
        <v>2986</v>
      </c>
      <c r="AI926" s="37"/>
      <c r="AJ926" s="110"/>
      <c r="AK926" s="37"/>
      <c r="AL926" s="37"/>
      <c r="AM926" s="37"/>
      <c r="AN926" s="37"/>
      <c r="AO926" s="37"/>
    </row>
    <row r="927" s="7" customFormat="1" ht="69" customHeight="1" spans="1:41">
      <c r="A927" s="36" t="s">
        <v>1668</v>
      </c>
      <c r="B927" s="37" t="s">
        <v>2987</v>
      </c>
      <c r="C927" s="37" t="s">
        <v>2988</v>
      </c>
      <c r="D927" s="37" t="s">
        <v>192</v>
      </c>
      <c r="E927" s="37" t="s">
        <v>229</v>
      </c>
      <c r="F927" s="37">
        <v>2020</v>
      </c>
      <c r="G927" s="37" t="s">
        <v>230</v>
      </c>
      <c r="H927" s="37" t="s">
        <v>2713</v>
      </c>
      <c r="I927" s="37"/>
      <c r="J927" s="37">
        <v>6</v>
      </c>
      <c r="K927" s="37"/>
      <c r="L927" s="37"/>
      <c r="M927" s="37"/>
      <c r="N927" s="37"/>
      <c r="O927" s="37"/>
      <c r="P927" s="37">
        <v>6</v>
      </c>
      <c r="Q927" s="37"/>
      <c r="R927" s="37"/>
      <c r="S927" s="37"/>
      <c r="T927" s="37"/>
      <c r="U927" s="37"/>
      <c r="V927" s="37"/>
      <c r="W927" s="37"/>
      <c r="X927" s="37" t="s">
        <v>128</v>
      </c>
      <c r="Y927" s="37" t="s">
        <v>110</v>
      </c>
      <c r="Z927" s="37" t="s">
        <v>129</v>
      </c>
      <c r="AA927" s="37" t="s">
        <v>129</v>
      </c>
      <c r="AB927" s="37" t="s">
        <v>129</v>
      </c>
      <c r="AC927" s="37" t="s">
        <v>129</v>
      </c>
      <c r="AD927" s="37">
        <v>61</v>
      </c>
      <c r="AE927" s="37">
        <v>127</v>
      </c>
      <c r="AF927" s="37">
        <v>266</v>
      </c>
      <c r="AG927" s="37" t="s">
        <v>2230</v>
      </c>
      <c r="AH927" s="37" t="s">
        <v>2989</v>
      </c>
      <c r="AI927" s="37"/>
      <c r="AJ927" s="65"/>
      <c r="AK927" s="37"/>
      <c r="AL927" s="37"/>
      <c r="AM927" s="37"/>
      <c r="AN927" s="37"/>
      <c r="AO927" s="37"/>
    </row>
    <row r="928" s="7" customFormat="1" ht="69" customHeight="1" spans="1:41">
      <c r="A928" s="36" t="s">
        <v>1668</v>
      </c>
      <c r="B928" s="37" t="s">
        <v>2990</v>
      </c>
      <c r="C928" s="37" t="s">
        <v>2991</v>
      </c>
      <c r="D928" s="37" t="s">
        <v>192</v>
      </c>
      <c r="E928" s="37" t="s">
        <v>249</v>
      </c>
      <c r="F928" s="37">
        <v>2020</v>
      </c>
      <c r="G928" s="37" t="s">
        <v>230</v>
      </c>
      <c r="H928" s="37" t="s">
        <v>250</v>
      </c>
      <c r="I928" s="37"/>
      <c r="J928" s="37">
        <v>42</v>
      </c>
      <c r="K928" s="37"/>
      <c r="L928" s="37"/>
      <c r="M928" s="37"/>
      <c r="N928" s="37"/>
      <c r="O928" s="37"/>
      <c r="P928" s="37">
        <v>42</v>
      </c>
      <c r="Q928" s="37"/>
      <c r="R928" s="37"/>
      <c r="S928" s="37"/>
      <c r="T928" s="37"/>
      <c r="U928" s="37"/>
      <c r="V928" s="37"/>
      <c r="W928" s="37"/>
      <c r="X928" s="37" t="s">
        <v>128</v>
      </c>
      <c r="Y928" s="37" t="s">
        <v>110</v>
      </c>
      <c r="Z928" s="37" t="s">
        <v>110</v>
      </c>
      <c r="AA928" s="37" t="s">
        <v>129</v>
      </c>
      <c r="AB928" s="37" t="s">
        <v>129</v>
      </c>
      <c r="AC928" s="37" t="s">
        <v>129</v>
      </c>
      <c r="AD928" s="37">
        <v>75</v>
      </c>
      <c r="AE928" s="37">
        <v>211</v>
      </c>
      <c r="AF928" s="37">
        <v>389</v>
      </c>
      <c r="AG928" s="37" t="s">
        <v>2230</v>
      </c>
      <c r="AH928" s="37" t="s">
        <v>2992</v>
      </c>
      <c r="AI928" s="37"/>
      <c r="AJ928" s="65"/>
      <c r="AK928" s="37"/>
      <c r="AL928" s="37"/>
      <c r="AM928" s="37"/>
      <c r="AN928" s="37"/>
      <c r="AO928" s="37"/>
    </row>
    <row r="929" s="7" customFormat="1" ht="69" customHeight="1" spans="1:41">
      <c r="A929" s="36" t="s">
        <v>1668</v>
      </c>
      <c r="B929" s="37" t="s">
        <v>2993</v>
      </c>
      <c r="C929" s="37" t="s">
        <v>2994</v>
      </c>
      <c r="D929" s="37" t="s">
        <v>192</v>
      </c>
      <c r="E929" s="37" t="s">
        <v>641</v>
      </c>
      <c r="F929" s="37">
        <v>2020</v>
      </c>
      <c r="G929" s="37" t="s">
        <v>230</v>
      </c>
      <c r="H929" s="37" t="s">
        <v>642</v>
      </c>
      <c r="I929" s="37"/>
      <c r="J929" s="37">
        <v>33</v>
      </c>
      <c r="K929" s="37"/>
      <c r="L929" s="37"/>
      <c r="M929" s="37"/>
      <c r="N929" s="37"/>
      <c r="O929" s="37"/>
      <c r="P929" s="37">
        <v>33</v>
      </c>
      <c r="Q929" s="37"/>
      <c r="R929" s="37"/>
      <c r="S929" s="37"/>
      <c r="T929" s="37"/>
      <c r="U929" s="37"/>
      <c r="V929" s="37"/>
      <c r="W929" s="37"/>
      <c r="X929" s="37" t="s">
        <v>128</v>
      </c>
      <c r="Y929" s="37" t="s">
        <v>110</v>
      </c>
      <c r="Z929" s="37" t="s">
        <v>110</v>
      </c>
      <c r="AA929" s="37" t="s">
        <v>129</v>
      </c>
      <c r="AB929" s="37" t="s">
        <v>129</v>
      </c>
      <c r="AC929" s="37" t="s">
        <v>129</v>
      </c>
      <c r="AD929" s="37">
        <v>83</v>
      </c>
      <c r="AE929" s="37">
        <v>211</v>
      </c>
      <c r="AF929" s="37">
        <v>528</v>
      </c>
      <c r="AG929" s="37" t="s">
        <v>2230</v>
      </c>
      <c r="AH929" s="37" t="s">
        <v>2995</v>
      </c>
      <c r="AI929" s="37"/>
      <c r="AJ929" s="65"/>
      <c r="AK929" s="37"/>
      <c r="AL929" s="37"/>
      <c r="AM929" s="37"/>
      <c r="AN929" s="37"/>
      <c r="AO929" s="37"/>
    </row>
    <row r="930" s="7" customFormat="1" ht="60" customHeight="1" spans="1:41">
      <c r="A930" s="36" t="s">
        <v>1668</v>
      </c>
      <c r="B930" s="37" t="s">
        <v>2996</v>
      </c>
      <c r="C930" s="49" t="s">
        <v>2997</v>
      </c>
      <c r="D930" s="37" t="s">
        <v>192</v>
      </c>
      <c r="E930" s="37" t="s">
        <v>239</v>
      </c>
      <c r="F930" s="37">
        <v>2020</v>
      </c>
      <c r="G930" s="37" t="s">
        <v>230</v>
      </c>
      <c r="H930" s="37" t="s">
        <v>240</v>
      </c>
      <c r="I930" s="53"/>
      <c r="J930" s="37">
        <v>90</v>
      </c>
      <c r="K930" s="37">
        <v>90</v>
      </c>
      <c r="L930" s="37">
        <v>90</v>
      </c>
      <c r="M930" s="37"/>
      <c r="N930" s="37"/>
      <c r="O930" s="37"/>
      <c r="P930" s="37"/>
      <c r="Q930" s="37"/>
      <c r="R930" s="37"/>
      <c r="S930" s="37"/>
      <c r="T930" s="37"/>
      <c r="U930" s="37"/>
      <c r="V930" s="37"/>
      <c r="W930" s="37"/>
      <c r="X930" s="36"/>
      <c r="Y930" s="36"/>
      <c r="Z930" s="36"/>
      <c r="AA930" s="36"/>
      <c r="AB930" s="36"/>
      <c r="AC930" s="36"/>
      <c r="AD930" s="36" t="s">
        <v>2998</v>
      </c>
      <c r="AE930" s="36" t="s">
        <v>2999</v>
      </c>
      <c r="AF930" s="36" t="s">
        <v>2999</v>
      </c>
      <c r="AG930" s="37" t="s">
        <v>3000</v>
      </c>
      <c r="AH930" s="37" t="s">
        <v>3001</v>
      </c>
      <c r="AI930" s="37"/>
      <c r="AJ930" s="65"/>
      <c r="AK930" s="37"/>
      <c r="AL930" s="37"/>
      <c r="AM930" s="37"/>
      <c r="AN930" s="37"/>
      <c r="AO930" s="37"/>
    </row>
    <row r="931" s="20" customFormat="1" ht="60" customHeight="1" spans="1:41">
      <c r="A931" s="36" t="s">
        <v>1668</v>
      </c>
      <c r="B931" s="37" t="s">
        <v>3002</v>
      </c>
      <c r="C931" s="37" t="s">
        <v>3003</v>
      </c>
      <c r="D931" s="37" t="s">
        <v>154</v>
      </c>
      <c r="E931" s="37" t="s">
        <v>282</v>
      </c>
      <c r="F931" s="37" t="s">
        <v>131</v>
      </c>
      <c r="G931" s="37" t="s">
        <v>230</v>
      </c>
      <c r="H931" s="37" t="s">
        <v>326</v>
      </c>
      <c r="I931" s="37"/>
      <c r="J931" s="37">
        <v>22</v>
      </c>
      <c r="K931" s="37">
        <v>22</v>
      </c>
      <c r="L931" s="37">
        <v>22</v>
      </c>
      <c r="M931" s="37"/>
      <c r="N931" s="37"/>
      <c r="O931" s="37"/>
      <c r="P931" s="37"/>
      <c r="Q931" s="37"/>
      <c r="R931" s="37"/>
      <c r="S931" s="37"/>
      <c r="T931" s="37"/>
      <c r="U931" s="37"/>
      <c r="V931" s="37"/>
      <c r="W931" s="37"/>
      <c r="X931" s="81" t="s">
        <v>128</v>
      </c>
      <c r="Y931" s="37" t="s">
        <v>110</v>
      </c>
      <c r="Z931" s="37" t="s">
        <v>129</v>
      </c>
      <c r="AA931" s="37" t="s">
        <v>129</v>
      </c>
      <c r="AB931" s="37" t="s">
        <v>129</v>
      </c>
      <c r="AC931" s="37" t="s">
        <v>129</v>
      </c>
      <c r="AD931" s="37">
        <v>8</v>
      </c>
      <c r="AE931" s="37">
        <v>22</v>
      </c>
      <c r="AF931" s="37">
        <v>24</v>
      </c>
      <c r="AG931" s="37" t="s">
        <v>3004</v>
      </c>
      <c r="AH931" s="37" t="s">
        <v>3005</v>
      </c>
      <c r="AI931" s="37"/>
      <c r="AJ931" s="65"/>
      <c r="AK931" s="37"/>
      <c r="AL931" s="37"/>
      <c r="AM931" s="37"/>
      <c r="AN931" s="37"/>
      <c r="AO931" s="37"/>
    </row>
    <row r="932" s="7" customFormat="1" ht="60" customHeight="1" spans="1:41">
      <c r="A932" s="36" t="s">
        <v>1668</v>
      </c>
      <c r="B932" s="37" t="s">
        <v>3006</v>
      </c>
      <c r="C932" s="37" t="s">
        <v>3007</v>
      </c>
      <c r="D932" s="37" t="s">
        <v>154</v>
      </c>
      <c r="E932" s="37" t="s">
        <v>340</v>
      </c>
      <c r="F932" s="37" t="s">
        <v>131</v>
      </c>
      <c r="G932" s="37" t="s">
        <v>230</v>
      </c>
      <c r="H932" s="37" t="s">
        <v>341</v>
      </c>
      <c r="I932" s="37"/>
      <c r="J932" s="37">
        <v>40</v>
      </c>
      <c r="K932" s="37">
        <v>40</v>
      </c>
      <c r="L932" s="37">
        <v>40</v>
      </c>
      <c r="M932" s="37"/>
      <c r="N932" s="37"/>
      <c r="O932" s="37"/>
      <c r="P932" s="37"/>
      <c r="Q932" s="37"/>
      <c r="R932" s="37"/>
      <c r="S932" s="37"/>
      <c r="T932" s="37"/>
      <c r="U932" s="37"/>
      <c r="V932" s="37"/>
      <c r="W932" s="37"/>
      <c r="X932" s="81" t="s">
        <v>128</v>
      </c>
      <c r="Y932" s="37" t="s">
        <v>110</v>
      </c>
      <c r="Z932" s="37" t="s">
        <v>129</v>
      </c>
      <c r="AA932" s="37" t="s">
        <v>129</v>
      </c>
      <c r="AB932" s="37" t="s">
        <v>129</v>
      </c>
      <c r="AC932" s="37" t="s">
        <v>129</v>
      </c>
      <c r="AD932" s="37">
        <v>3</v>
      </c>
      <c r="AE932" s="37">
        <v>5</v>
      </c>
      <c r="AF932" s="37">
        <v>35</v>
      </c>
      <c r="AG932" s="37" t="s">
        <v>3008</v>
      </c>
      <c r="AH932" s="37" t="s">
        <v>3009</v>
      </c>
      <c r="AI932" s="37"/>
      <c r="AJ932" s="65"/>
      <c r="AK932" s="37"/>
      <c r="AL932" s="37"/>
      <c r="AM932" s="37"/>
      <c r="AN932" s="37"/>
      <c r="AO932" s="37"/>
    </row>
    <row r="933" s="7" customFormat="1" ht="60" customHeight="1" spans="1:41">
      <c r="A933" s="36" t="s">
        <v>1668</v>
      </c>
      <c r="B933" s="37" t="s">
        <v>3010</v>
      </c>
      <c r="C933" s="37" t="s">
        <v>3011</v>
      </c>
      <c r="D933" s="37" t="s">
        <v>154</v>
      </c>
      <c r="E933" s="37" t="s">
        <v>340</v>
      </c>
      <c r="F933" s="37" t="s">
        <v>131</v>
      </c>
      <c r="G933" s="37" t="s">
        <v>230</v>
      </c>
      <c r="H933" s="37" t="s">
        <v>341</v>
      </c>
      <c r="I933" s="37"/>
      <c r="J933" s="37">
        <v>5</v>
      </c>
      <c r="K933" s="37">
        <v>5</v>
      </c>
      <c r="L933" s="37">
        <v>5</v>
      </c>
      <c r="M933" s="37"/>
      <c r="N933" s="37"/>
      <c r="O933" s="37"/>
      <c r="P933" s="37"/>
      <c r="Q933" s="37"/>
      <c r="R933" s="37"/>
      <c r="S933" s="37"/>
      <c r="T933" s="37"/>
      <c r="U933" s="37"/>
      <c r="V933" s="37"/>
      <c r="W933" s="37"/>
      <c r="X933" s="81" t="s">
        <v>128</v>
      </c>
      <c r="Y933" s="37" t="s">
        <v>110</v>
      </c>
      <c r="Z933" s="37" t="s">
        <v>129</v>
      </c>
      <c r="AA933" s="37" t="s">
        <v>129</v>
      </c>
      <c r="AB933" s="37" t="s">
        <v>129</v>
      </c>
      <c r="AC933" s="37" t="s">
        <v>129</v>
      </c>
      <c r="AD933" s="37">
        <v>0</v>
      </c>
      <c r="AE933" s="37">
        <v>0</v>
      </c>
      <c r="AF933" s="37">
        <v>22</v>
      </c>
      <c r="AG933" s="37" t="s">
        <v>3012</v>
      </c>
      <c r="AH933" s="37" t="s">
        <v>3013</v>
      </c>
      <c r="AI933" s="37"/>
      <c r="AJ933" s="65"/>
      <c r="AK933" s="37"/>
      <c r="AL933" s="37"/>
      <c r="AM933" s="37"/>
      <c r="AN933" s="37"/>
      <c r="AO933" s="37"/>
    </row>
    <row r="934" s="7" customFormat="1" ht="60" customHeight="1" spans="1:41">
      <c r="A934" s="36" t="s">
        <v>1668</v>
      </c>
      <c r="B934" s="49" t="s">
        <v>3014</v>
      </c>
      <c r="C934" s="49" t="s">
        <v>3015</v>
      </c>
      <c r="D934" s="37" t="s">
        <v>161</v>
      </c>
      <c r="E934" s="37" t="s">
        <v>419</v>
      </c>
      <c r="F934" s="37" t="s">
        <v>131</v>
      </c>
      <c r="G934" s="37" t="s">
        <v>230</v>
      </c>
      <c r="H934" s="37" t="s">
        <v>2782</v>
      </c>
      <c r="I934" s="37"/>
      <c r="J934" s="37">
        <v>5</v>
      </c>
      <c r="K934" s="37"/>
      <c r="L934" s="37"/>
      <c r="M934" s="37"/>
      <c r="N934" s="37"/>
      <c r="O934" s="37"/>
      <c r="P934" s="37">
        <v>5</v>
      </c>
      <c r="Q934" s="37"/>
      <c r="R934" s="37"/>
      <c r="S934" s="37"/>
      <c r="T934" s="37"/>
      <c r="U934" s="37"/>
      <c r="V934" s="37"/>
      <c r="W934" s="37"/>
      <c r="X934" s="37" t="s">
        <v>128</v>
      </c>
      <c r="Y934" s="37" t="s">
        <v>110</v>
      </c>
      <c r="Z934" s="37" t="s">
        <v>129</v>
      </c>
      <c r="AA934" s="37" t="s">
        <v>129</v>
      </c>
      <c r="AB934" s="37" t="s">
        <v>129</v>
      </c>
      <c r="AC934" s="37" t="s">
        <v>129</v>
      </c>
      <c r="AD934" s="37">
        <v>4</v>
      </c>
      <c r="AE934" s="37">
        <v>14</v>
      </c>
      <c r="AF934" s="37">
        <v>44</v>
      </c>
      <c r="AG934" s="37" t="s">
        <v>2708</v>
      </c>
      <c r="AH934" s="37" t="s">
        <v>3016</v>
      </c>
      <c r="AI934" s="37"/>
      <c r="AJ934" s="65"/>
      <c r="AK934" s="37"/>
      <c r="AL934" s="37"/>
      <c r="AM934" s="37"/>
      <c r="AN934" s="37"/>
      <c r="AO934" s="37"/>
    </row>
    <row r="935" s="7" customFormat="1" ht="60" customHeight="1" spans="1:41">
      <c r="A935" s="36" t="s">
        <v>1668</v>
      </c>
      <c r="B935" s="49" t="s">
        <v>3017</v>
      </c>
      <c r="C935" s="49" t="s">
        <v>3018</v>
      </c>
      <c r="D935" s="37" t="s">
        <v>161</v>
      </c>
      <c r="E935" s="37" t="s">
        <v>720</v>
      </c>
      <c r="F935" s="37" t="s">
        <v>131</v>
      </c>
      <c r="G935" s="37" t="s">
        <v>230</v>
      </c>
      <c r="H935" s="37" t="s">
        <v>721</v>
      </c>
      <c r="I935" s="37"/>
      <c r="J935" s="37">
        <v>10</v>
      </c>
      <c r="K935" s="37"/>
      <c r="L935" s="37"/>
      <c r="M935" s="37"/>
      <c r="N935" s="37"/>
      <c r="O935" s="37"/>
      <c r="P935" s="37">
        <v>10</v>
      </c>
      <c r="Q935" s="37"/>
      <c r="R935" s="37"/>
      <c r="S935" s="37"/>
      <c r="T935" s="37"/>
      <c r="U935" s="37"/>
      <c r="V935" s="37"/>
      <c r="W935" s="37"/>
      <c r="X935" s="37" t="s">
        <v>128</v>
      </c>
      <c r="Y935" s="37" t="s">
        <v>110</v>
      </c>
      <c r="Z935" s="37" t="s">
        <v>129</v>
      </c>
      <c r="AA935" s="37" t="s">
        <v>129</v>
      </c>
      <c r="AB935" s="37" t="s">
        <v>129</v>
      </c>
      <c r="AC935" s="37" t="s">
        <v>129</v>
      </c>
      <c r="AD935" s="37">
        <v>9</v>
      </c>
      <c r="AE935" s="37">
        <v>29</v>
      </c>
      <c r="AF935" s="37">
        <v>180</v>
      </c>
      <c r="AG935" s="37" t="s">
        <v>2708</v>
      </c>
      <c r="AH935" s="37" t="s">
        <v>3016</v>
      </c>
      <c r="AI935" s="37"/>
      <c r="AJ935" s="65"/>
      <c r="AK935" s="37"/>
      <c r="AL935" s="37"/>
      <c r="AM935" s="37"/>
      <c r="AN935" s="37"/>
      <c r="AO935" s="37"/>
    </row>
    <row r="936" s="7" customFormat="1" ht="60" customHeight="1" spans="1:41">
      <c r="A936" s="36" t="s">
        <v>1668</v>
      </c>
      <c r="B936" s="49" t="s">
        <v>3019</v>
      </c>
      <c r="C936" s="49" t="s">
        <v>3020</v>
      </c>
      <c r="D936" s="37" t="s">
        <v>161</v>
      </c>
      <c r="E936" s="37" t="s">
        <v>162</v>
      </c>
      <c r="F936" s="37" t="s">
        <v>131</v>
      </c>
      <c r="G936" s="37" t="s">
        <v>230</v>
      </c>
      <c r="H936" s="37" t="s">
        <v>413</v>
      </c>
      <c r="I936" s="37"/>
      <c r="J936" s="37">
        <v>5</v>
      </c>
      <c r="K936" s="37"/>
      <c r="L936" s="37"/>
      <c r="M936" s="37"/>
      <c r="N936" s="37"/>
      <c r="O936" s="37"/>
      <c r="P936" s="37">
        <v>5</v>
      </c>
      <c r="Q936" s="37"/>
      <c r="R936" s="37"/>
      <c r="S936" s="37"/>
      <c r="T936" s="37"/>
      <c r="U936" s="37"/>
      <c r="V936" s="37"/>
      <c r="W936" s="37"/>
      <c r="X936" s="37" t="s">
        <v>128</v>
      </c>
      <c r="Y936" s="37" t="s">
        <v>110</v>
      </c>
      <c r="Z936" s="37" t="s">
        <v>129</v>
      </c>
      <c r="AA936" s="37" t="s">
        <v>129</v>
      </c>
      <c r="AB936" s="37" t="s">
        <v>129</v>
      </c>
      <c r="AC936" s="37" t="s">
        <v>129</v>
      </c>
      <c r="AD936" s="37">
        <v>4</v>
      </c>
      <c r="AE936" s="37">
        <v>15</v>
      </c>
      <c r="AF936" s="37">
        <v>24</v>
      </c>
      <c r="AG936" s="37" t="s">
        <v>2708</v>
      </c>
      <c r="AH936" s="37" t="s">
        <v>3016</v>
      </c>
      <c r="AI936" s="37"/>
      <c r="AJ936" s="65"/>
      <c r="AK936" s="37"/>
      <c r="AL936" s="37"/>
      <c r="AM936" s="37"/>
      <c r="AN936" s="37"/>
      <c r="AO936" s="37"/>
    </row>
    <row r="937" s="7" customFormat="1" ht="60" customHeight="1" spans="1:41">
      <c r="A937" s="36" t="s">
        <v>1668</v>
      </c>
      <c r="B937" s="49" t="s">
        <v>3021</v>
      </c>
      <c r="C937" s="49" t="s">
        <v>3022</v>
      </c>
      <c r="D937" s="37" t="s">
        <v>161</v>
      </c>
      <c r="E937" s="37" t="s">
        <v>730</v>
      </c>
      <c r="F937" s="37" t="s">
        <v>131</v>
      </c>
      <c r="G937" s="37" t="s">
        <v>230</v>
      </c>
      <c r="H937" s="37" t="s">
        <v>731</v>
      </c>
      <c r="I937" s="37"/>
      <c r="J937" s="37">
        <v>15</v>
      </c>
      <c r="K937" s="37">
        <v>15</v>
      </c>
      <c r="L937" s="37">
        <v>15</v>
      </c>
      <c r="M937" s="37"/>
      <c r="N937" s="37"/>
      <c r="O937" s="37"/>
      <c r="P937" s="37"/>
      <c r="Q937" s="37"/>
      <c r="R937" s="37"/>
      <c r="S937" s="37"/>
      <c r="T937" s="37"/>
      <c r="U937" s="37"/>
      <c r="V937" s="37"/>
      <c r="W937" s="37"/>
      <c r="X937" s="37" t="s">
        <v>128</v>
      </c>
      <c r="Y937" s="37" t="s">
        <v>110</v>
      </c>
      <c r="Z937" s="37" t="s">
        <v>129</v>
      </c>
      <c r="AA937" s="37" t="s">
        <v>129</v>
      </c>
      <c r="AB937" s="37" t="s">
        <v>129</v>
      </c>
      <c r="AC937" s="37" t="s">
        <v>129</v>
      </c>
      <c r="AD937" s="37">
        <v>6</v>
      </c>
      <c r="AE937" s="37">
        <v>20</v>
      </c>
      <c r="AF937" s="37">
        <v>42</v>
      </c>
      <c r="AG937" s="37" t="s">
        <v>2708</v>
      </c>
      <c r="AH937" s="37" t="s">
        <v>3016</v>
      </c>
      <c r="AI937" s="37"/>
      <c r="AJ937" s="65"/>
      <c r="AK937" s="37"/>
      <c r="AL937" s="37"/>
      <c r="AM937" s="37"/>
      <c r="AN937" s="37"/>
      <c r="AO937" s="37"/>
    </row>
    <row r="938" s="7" customFormat="1" ht="60" customHeight="1" spans="1:41">
      <c r="A938" s="36" t="s">
        <v>1668</v>
      </c>
      <c r="B938" s="49" t="s">
        <v>3023</v>
      </c>
      <c r="C938" s="49" t="s">
        <v>3024</v>
      </c>
      <c r="D938" s="37" t="s">
        <v>161</v>
      </c>
      <c r="E938" s="37" t="s">
        <v>253</v>
      </c>
      <c r="F938" s="37" t="s">
        <v>131</v>
      </c>
      <c r="G938" s="37" t="s">
        <v>230</v>
      </c>
      <c r="H938" s="37" t="s">
        <v>430</v>
      </c>
      <c r="I938" s="37"/>
      <c r="J938" s="37">
        <v>5</v>
      </c>
      <c r="K938" s="37">
        <v>5</v>
      </c>
      <c r="L938" s="37">
        <v>5</v>
      </c>
      <c r="M938" s="37"/>
      <c r="N938" s="37"/>
      <c r="O938" s="37"/>
      <c r="P938" s="37"/>
      <c r="Q938" s="37"/>
      <c r="R938" s="37"/>
      <c r="S938" s="37"/>
      <c r="T938" s="37"/>
      <c r="U938" s="37"/>
      <c r="V938" s="37"/>
      <c r="W938" s="37"/>
      <c r="X938" s="37" t="s">
        <v>128</v>
      </c>
      <c r="Y938" s="37" t="s">
        <v>110</v>
      </c>
      <c r="Z938" s="37" t="s">
        <v>129</v>
      </c>
      <c r="AA938" s="37" t="s">
        <v>129</v>
      </c>
      <c r="AB938" s="37" t="s">
        <v>129</v>
      </c>
      <c r="AC938" s="37" t="s">
        <v>129</v>
      </c>
      <c r="AD938" s="37">
        <v>9</v>
      </c>
      <c r="AE938" s="37">
        <v>30</v>
      </c>
      <c r="AF938" s="37">
        <v>100</v>
      </c>
      <c r="AG938" s="37" t="s">
        <v>2708</v>
      </c>
      <c r="AH938" s="37" t="s">
        <v>3016</v>
      </c>
      <c r="AI938" s="37"/>
      <c r="AJ938" s="65"/>
      <c r="AK938" s="37"/>
      <c r="AL938" s="37"/>
      <c r="AM938" s="37"/>
      <c r="AN938" s="37"/>
      <c r="AO938" s="37"/>
    </row>
    <row r="939" s="7" customFormat="1" ht="60" customHeight="1" spans="1:41">
      <c r="A939" s="36" t="s">
        <v>1668</v>
      </c>
      <c r="B939" s="49" t="s">
        <v>3025</v>
      </c>
      <c r="C939" s="49" t="s">
        <v>3026</v>
      </c>
      <c r="D939" s="37" t="s">
        <v>161</v>
      </c>
      <c r="E939" s="37" t="s">
        <v>253</v>
      </c>
      <c r="F939" s="37" t="s">
        <v>131</v>
      </c>
      <c r="G939" s="37" t="s">
        <v>230</v>
      </c>
      <c r="H939" s="37" t="s">
        <v>430</v>
      </c>
      <c r="I939" s="37"/>
      <c r="J939" s="37">
        <v>5</v>
      </c>
      <c r="K939" s="37">
        <v>5</v>
      </c>
      <c r="L939" s="37"/>
      <c r="M939" s="37">
        <v>5</v>
      </c>
      <c r="N939" s="37"/>
      <c r="O939" s="37"/>
      <c r="P939" s="37"/>
      <c r="Q939" s="37"/>
      <c r="R939" s="37"/>
      <c r="S939" s="37"/>
      <c r="T939" s="37"/>
      <c r="U939" s="37"/>
      <c r="V939" s="37"/>
      <c r="W939" s="37"/>
      <c r="X939" s="37" t="s">
        <v>128</v>
      </c>
      <c r="Y939" s="37" t="s">
        <v>110</v>
      </c>
      <c r="Z939" s="37" t="s">
        <v>129</v>
      </c>
      <c r="AA939" s="37" t="s">
        <v>129</v>
      </c>
      <c r="AB939" s="37" t="s">
        <v>129</v>
      </c>
      <c r="AC939" s="37" t="s">
        <v>129</v>
      </c>
      <c r="AD939" s="37">
        <v>8</v>
      </c>
      <c r="AE939" s="37">
        <v>26</v>
      </c>
      <c r="AF939" s="37">
        <v>140</v>
      </c>
      <c r="AG939" s="37" t="s">
        <v>2708</v>
      </c>
      <c r="AH939" s="37" t="s">
        <v>3016</v>
      </c>
      <c r="AI939" s="37"/>
      <c r="AJ939" s="65"/>
      <c r="AK939" s="37"/>
      <c r="AL939" s="37"/>
      <c r="AM939" s="37"/>
      <c r="AN939" s="37"/>
      <c r="AO939" s="37"/>
    </row>
    <row r="940" s="7" customFormat="1" ht="60" customHeight="1" spans="1:41">
      <c r="A940" s="36" t="s">
        <v>1668</v>
      </c>
      <c r="B940" s="49" t="s">
        <v>3027</v>
      </c>
      <c r="C940" s="49" t="s">
        <v>3028</v>
      </c>
      <c r="D940" s="37" t="s">
        <v>161</v>
      </c>
      <c r="E940" s="37" t="s">
        <v>737</v>
      </c>
      <c r="F940" s="37" t="s">
        <v>131</v>
      </c>
      <c r="G940" s="37" t="s">
        <v>230</v>
      </c>
      <c r="H940" s="37" t="s">
        <v>738</v>
      </c>
      <c r="I940" s="37"/>
      <c r="J940" s="37">
        <v>15</v>
      </c>
      <c r="K940" s="37">
        <v>15</v>
      </c>
      <c r="L940" s="37">
        <v>15</v>
      </c>
      <c r="M940" s="37"/>
      <c r="N940" s="37"/>
      <c r="O940" s="37"/>
      <c r="P940" s="37"/>
      <c r="Q940" s="37"/>
      <c r="R940" s="37"/>
      <c r="S940" s="37"/>
      <c r="T940" s="37"/>
      <c r="U940" s="37"/>
      <c r="V940" s="37"/>
      <c r="W940" s="37"/>
      <c r="X940" s="37" t="s">
        <v>128</v>
      </c>
      <c r="Y940" s="37" t="s">
        <v>110</v>
      </c>
      <c r="Z940" s="37" t="s">
        <v>129</v>
      </c>
      <c r="AA940" s="37" t="s">
        <v>129</v>
      </c>
      <c r="AB940" s="37" t="s">
        <v>129</v>
      </c>
      <c r="AC940" s="37" t="s">
        <v>129</v>
      </c>
      <c r="AD940" s="37">
        <v>2</v>
      </c>
      <c r="AE940" s="37">
        <v>5</v>
      </c>
      <c r="AF940" s="37">
        <v>37</v>
      </c>
      <c r="AG940" s="37" t="s">
        <v>2708</v>
      </c>
      <c r="AH940" s="37" t="s">
        <v>3016</v>
      </c>
      <c r="AI940" s="37"/>
      <c r="AJ940" s="65"/>
      <c r="AK940" s="37"/>
      <c r="AL940" s="37"/>
      <c r="AM940" s="37"/>
      <c r="AN940" s="37"/>
      <c r="AO940" s="37"/>
    </row>
    <row r="941" s="7" customFormat="1" ht="60" customHeight="1" spans="1:41">
      <c r="A941" s="36" t="s">
        <v>1668</v>
      </c>
      <c r="B941" s="37" t="s">
        <v>3029</v>
      </c>
      <c r="C941" s="37" t="s">
        <v>3030</v>
      </c>
      <c r="D941" s="37" t="s">
        <v>161</v>
      </c>
      <c r="E941" s="37" t="s">
        <v>742</v>
      </c>
      <c r="F941" s="37" t="s">
        <v>131</v>
      </c>
      <c r="G941" s="37" t="s">
        <v>230</v>
      </c>
      <c r="H941" s="37" t="s">
        <v>743</v>
      </c>
      <c r="I941" s="37"/>
      <c r="J941" s="37">
        <v>25</v>
      </c>
      <c r="K941" s="37">
        <v>25</v>
      </c>
      <c r="L941" s="37"/>
      <c r="M941" s="37">
        <v>25</v>
      </c>
      <c r="N941" s="37"/>
      <c r="O941" s="37"/>
      <c r="P941" s="37"/>
      <c r="Q941" s="37"/>
      <c r="R941" s="37"/>
      <c r="S941" s="37"/>
      <c r="T941" s="37"/>
      <c r="U941" s="37"/>
      <c r="V941" s="37"/>
      <c r="W941" s="37"/>
      <c r="X941" s="37" t="s">
        <v>128</v>
      </c>
      <c r="Y941" s="37" t="s">
        <v>110</v>
      </c>
      <c r="Z941" s="37" t="s">
        <v>129</v>
      </c>
      <c r="AA941" s="37" t="s">
        <v>129</v>
      </c>
      <c r="AB941" s="37" t="s">
        <v>129</v>
      </c>
      <c r="AC941" s="37" t="s">
        <v>129</v>
      </c>
      <c r="AD941" s="37">
        <v>20</v>
      </c>
      <c r="AE941" s="37">
        <v>69</v>
      </c>
      <c r="AF941" s="37">
        <v>69</v>
      </c>
      <c r="AG941" s="37" t="s">
        <v>2708</v>
      </c>
      <c r="AH941" s="37" t="s">
        <v>3016</v>
      </c>
      <c r="AI941" s="37"/>
      <c r="AJ941" s="65"/>
      <c r="AK941" s="37"/>
      <c r="AL941" s="37"/>
      <c r="AM941" s="37"/>
      <c r="AN941" s="37"/>
      <c r="AO941" s="37"/>
    </row>
    <row r="942" s="7" customFormat="1" ht="60" customHeight="1" spans="1:41">
      <c r="A942" s="36" t="s">
        <v>1668</v>
      </c>
      <c r="B942" s="49" t="s">
        <v>3031</v>
      </c>
      <c r="C942" s="49" t="s">
        <v>3032</v>
      </c>
      <c r="D942" s="37" t="s">
        <v>161</v>
      </c>
      <c r="E942" s="37" t="s">
        <v>742</v>
      </c>
      <c r="F942" s="37" t="s">
        <v>131</v>
      </c>
      <c r="G942" s="37" t="s">
        <v>230</v>
      </c>
      <c r="H942" s="37" t="s">
        <v>743</v>
      </c>
      <c r="I942" s="37"/>
      <c r="J942" s="37">
        <v>5</v>
      </c>
      <c r="K942" s="37">
        <v>5</v>
      </c>
      <c r="L942" s="37">
        <v>5</v>
      </c>
      <c r="M942" s="37"/>
      <c r="N942" s="37"/>
      <c r="O942" s="37"/>
      <c r="P942" s="37"/>
      <c r="Q942" s="37"/>
      <c r="R942" s="37"/>
      <c r="S942" s="37"/>
      <c r="T942" s="37"/>
      <c r="U942" s="37"/>
      <c r="V942" s="37"/>
      <c r="W942" s="37"/>
      <c r="X942" s="37" t="s">
        <v>128</v>
      </c>
      <c r="Y942" s="37" t="s">
        <v>110</v>
      </c>
      <c r="Z942" s="37" t="s">
        <v>129</v>
      </c>
      <c r="AA942" s="37" t="s">
        <v>129</v>
      </c>
      <c r="AB942" s="37" t="s">
        <v>129</v>
      </c>
      <c r="AC942" s="37" t="s">
        <v>129</v>
      </c>
      <c r="AD942" s="37">
        <v>2</v>
      </c>
      <c r="AE942" s="37">
        <v>4</v>
      </c>
      <c r="AF942" s="37">
        <v>10</v>
      </c>
      <c r="AG942" s="37" t="s">
        <v>2708</v>
      </c>
      <c r="AH942" s="37" t="s">
        <v>3016</v>
      </c>
      <c r="AI942" s="37"/>
      <c r="AJ942" s="65"/>
      <c r="AK942" s="37"/>
      <c r="AL942" s="37"/>
      <c r="AM942" s="37"/>
      <c r="AN942" s="37"/>
      <c r="AO942" s="37"/>
    </row>
    <row r="943" s="7" customFormat="1" ht="60" customHeight="1" spans="1:41">
      <c r="A943" s="36" t="s">
        <v>1668</v>
      </c>
      <c r="B943" s="49" t="s">
        <v>3033</v>
      </c>
      <c r="C943" s="49" t="s">
        <v>3018</v>
      </c>
      <c r="D943" s="37" t="s">
        <v>161</v>
      </c>
      <c r="E943" s="37" t="s">
        <v>742</v>
      </c>
      <c r="F943" s="37" t="s">
        <v>131</v>
      </c>
      <c r="G943" s="37" t="s">
        <v>230</v>
      </c>
      <c r="H943" s="37" t="s">
        <v>743</v>
      </c>
      <c r="I943" s="37"/>
      <c r="J943" s="37">
        <v>10</v>
      </c>
      <c r="K943" s="37">
        <v>10</v>
      </c>
      <c r="L943" s="37">
        <v>10</v>
      </c>
      <c r="M943" s="37"/>
      <c r="N943" s="37"/>
      <c r="O943" s="37"/>
      <c r="P943" s="37"/>
      <c r="Q943" s="37"/>
      <c r="R943" s="37"/>
      <c r="S943" s="37"/>
      <c r="T943" s="37"/>
      <c r="U943" s="37"/>
      <c r="V943" s="37"/>
      <c r="W943" s="37"/>
      <c r="X943" s="37" t="s">
        <v>128</v>
      </c>
      <c r="Y943" s="37" t="s">
        <v>110</v>
      </c>
      <c r="Z943" s="37" t="s">
        <v>129</v>
      </c>
      <c r="AA943" s="37" t="s">
        <v>129</v>
      </c>
      <c r="AB943" s="37" t="s">
        <v>129</v>
      </c>
      <c r="AC943" s="37" t="s">
        <v>129</v>
      </c>
      <c r="AD943" s="37">
        <v>3</v>
      </c>
      <c r="AE943" s="37">
        <v>7</v>
      </c>
      <c r="AF943" s="37">
        <v>15</v>
      </c>
      <c r="AG943" s="37" t="s">
        <v>2708</v>
      </c>
      <c r="AH943" s="37" t="s">
        <v>3016</v>
      </c>
      <c r="AI943" s="37"/>
      <c r="AJ943" s="65"/>
      <c r="AK943" s="37"/>
      <c r="AL943" s="37"/>
      <c r="AM943" s="37"/>
      <c r="AN943" s="37"/>
      <c r="AO943" s="37"/>
    </row>
    <row r="944" s="22" customFormat="1" ht="60" customHeight="1" spans="1:16375">
      <c r="A944" s="36" t="s">
        <v>1668</v>
      </c>
      <c r="B944" s="36" t="s">
        <v>3034</v>
      </c>
      <c r="C944" s="36" t="s">
        <v>3035</v>
      </c>
      <c r="D944" s="36" t="s">
        <v>136</v>
      </c>
      <c r="E944" s="36" t="s">
        <v>495</v>
      </c>
      <c r="F944" s="80" t="s">
        <v>131</v>
      </c>
      <c r="G944" s="36" t="s">
        <v>230</v>
      </c>
      <c r="H944" s="36" t="s">
        <v>3036</v>
      </c>
      <c r="I944" s="51"/>
      <c r="J944" s="51">
        <v>20</v>
      </c>
      <c r="K944" s="51"/>
      <c r="L944" s="36"/>
      <c r="M944" s="36"/>
      <c r="N944" s="36"/>
      <c r="O944" s="36"/>
      <c r="P944" s="51">
        <v>20</v>
      </c>
      <c r="Q944" s="36"/>
      <c r="R944" s="36"/>
      <c r="S944" s="36"/>
      <c r="T944" s="36"/>
      <c r="U944" s="36"/>
      <c r="V944" s="36"/>
      <c r="W944" s="36"/>
      <c r="X944" s="37" t="s">
        <v>128</v>
      </c>
      <c r="Y944" s="37" t="s">
        <v>110</v>
      </c>
      <c r="Z944" s="37" t="s">
        <v>110</v>
      </c>
      <c r="AA944" s="37" t="s">
        <v>129</v>
      </c>
      <c r="AB944" s="37" t="s">
        <v>129</v>
      </c>
      <c r="AC944" s="37" t="s">
        <v>129</v>
      </c>
      <c r="AD944" s="37">
        <v>141</v>
      </c>
      <c r="AE944" s="37">
        <v>301</v>
      </c>
      <c r="AF944" s="37">
        <v>301</v>
      </c>
      <c r="AG944" s="37" t="s">
        <v>753</v>
      </c>
      <c r="AH944" s="37" t="s">
        <v>2805</v>
      </c>
      <c r="AI944" s="37"/>
      <c r="AJ944" s="63"/>
      <c r="XEP944" s="7"/>
      <c r="XEQ944" s="7"/>
      <c r="XER944" s="7"/>
      <c r="XES944" s="7"/>
      <c r="XET944" s="7"/>
      <c r="XEU944" s="7"/>
    </row>
    <row r="945" s="22" customFormat="1" ht="60" customHeight="1" spans="1:16375">
      <c r="A945" s="36" t="s">
        <v>1668</v>
      </c>
      <c r="B945" s="87" t="s">
        <v>3037</v>
      </c>
      <c r="C945" s="36" t="s">
        <v>3038</v>
      </c>
      <c r="D945" s="36" t="s">
        <v>136</v>
      </c>
      <c r="E945" s="36" t="s">
        <v>495</v>
      </c>
      <c r="F945" s="80" t="s">
        <v>131</v>
      </c>
      <c r="G945" s="36" t="s">
        <v>230</v>
      </c>
      <c r="H945" s="36" t="s">
        <v>3036</v>
      </c>
      <c r="I945" s="51"/>
      <c r="J945" s="51">
        <v>15</v>
      </c>
      <c r="K945" s="51"/>
      <c r="L945" s="119"/>
      <c r="M945" s="119"/>
      <c r="N945" s="119"/>
      <c r="O945" s="119"/>
      <c r="P945" s="51">
        <v>15</v>
      </c>
      <c r="Q945" s="119"/>
      <c r="R945" s="119"/>
      <c r="S945" s="119"/>
      <c r="T945" s="119"/>
      <c r="U945" s="119"/>
      <c r="V945" s="88"/>
      <c r="W945" s="88"/>
      <c r="X945" s="37" t="s">
        <v>128</v>
      </c>
      <c r="Y945" s="37" t="s">
        <v>110</v>
      </c>
      <c r="Z945" s="37" t="s">
        <v>110</v>
      </c>
      <c r="AA945" s="37" t="s">
        <v>129</v>
      </c>
      <c r="AB945" s="37" t="s">
        <v>129</v>
      </c>
      <c r="AC945" s="37" t="s">
        <v>129</v>
      </c>
      <c r="AD945" s="81">
        <v>66</v>
      </c>
      <c r="AE945" s="81">
        <v>151</v>
      </c>
      <c r="AF945" s="81">
        <v>151</v>
      </c>
      <c r="AG945" s="37" t="s">
        <v>753</v>
      </c>
      <c r="AH945" s="37" t="s">
        <v>2805</v>
      </c>
      <c r="AI945" s="81"/>
      <c r="AJ945" s="63"/>
      <c r="XEP945" s="7"/>
      <c r="XEQ945" s="7"/>
      <c r="XER945" s="7"/>
      <c r="XES945" s="7"/>
      <c r="XET945" s="7"/>
      <c r="XEU945" s="7"/>
    </row>
    <row r="946" s="22" customFormat="1" ht="60" customHeight="1" spans="1:16375">
      <c r="A946" s="36" t="s">
        <v>1668</v>
      </c>
      <c r="B946" s="87" t="s">
        <v>3039</v>
      </c>
      <c r="C946" s="36" t="s">
        <v>3040</v>
      </c>
      <c r="D946" s="36" t="s">
        <v>136</v>
      </c>
      <c r="E946" s="36" t="s">
        <v>495</v>
      </c>
      <c r="F946" s="80" t="s">
        <v>131</v>
      </c>
      <c r="G946" s="36" t="s">
        <v>230</v>
      </c>
      <c r="H946" s="36" t="s">
        <v>3036</v>
      </c>
      <c r="I946" s="51"/>
      <c r="J946" s="51">
        <v>15</v>
      </c>
      <c r="K946" s="51"/>
      <c r="L946" s="119"/>
      <c r="M946" s="119"/>
      <c r="N946" s="119"/>
      <c r="O946" s="119"/>
      <c r="P946" s="51">
        <v>15</v>
      </c>
      <c r="Q946" s="119"/>
      <c r="R946" s="119"/>
      <c r="S946" s="119"/>
      <c r="T946" s="119"/>
      <c r="U946" s="119"/>
      <c r="V946" s="88"/>
      <c r="W946" s="88"/>
      <c r="X946" s="37" t="s">
        <v>128</v>
      </c>
      <c r="Y946" s="37" t="s">
        <v>110</v>
      </c>
      <c r="Z946" s="37" t="s">
        <v>110</v>
      </c>
      <c r="AA946" s="37" t="s">
        <v>129</v>
      </c>
      <c r="AB946" s="37" t="s">
        <v>129</v>
      </c>
      <c r="AC946" s="37" t="s">
        <v>129</v>
      </c>
      <c r="AD946" s="81">
        <v>58</v>
      </c>
      <c r="AE946" s="81">
        <v>125</v>
      </c>
      <c r="AF946" s="81">
        <v>125</v>
      </c>
      <c r="AG946" s="37" t="s">
        <v>753</v>
      </c>
      <c r="AH946" s="37" t="s">
        <v>2805</v>
      </c>
      <c r="AI946" s="81"/>
      <c r="AJ946" s="63"/>
      <c r="XEP946" s="7"/>
      <c r="XEQ946" s="7"/>
      <c r="XER946" s="7"/>
      <c r="XES946" s="7"/>
      <c r="XET946" s="7"/>
      <c r="XEU946" s="7"/>
    </row>
    <row r="947" s="7" customFormat="1" ht="44" customHeight="1" spans="1:41">
      <c r="A947" s="36" t="s">
        <v>1668</v>
      </c>
      <c r="B947" s="87" t="s">
        <v>3041</v>
      </c>
      <c r="C947" s="80" t="s">
        <v>3042</v>
      </c>
      <c r="D947" s="87" t="s">
        <v>136</v>
      </c>
      <c r="E947" s="87" t="s">
        <v>542</v>
      </c>
      <c r="F947" s="80" t="s">
        <v>131</v>
      </c>
      <c r="G947" s="36" t="s">
        <v>230</v>
      </c>
      <c r="H947" s="88" t="s">
        <v>1039</v>
      </c>
      <c r="I947" s="80"/>
      <c r="J947" s="119">
        <v>17</v>
      </c>
      <c r="K947" s="119">
        <v>17</v>
      </c>
      <c r="L947" s="119">
        <v>17</v>
      </c>
      <c r="M947" s="119"/>
      <c r="N947" s="119"/>
      <c r="O947" s="119"/>
      <c r="P947" s="119"/>
      <c r="Q947" s="119"/>
      <c r="R947" s="119"/>
      <c r="S947" s="119"/>
      <c r="T947" s="119"/>
      <c r="U947" s="119"/>
      <c r="V947" s="88"/>
      <c r="W947" s="80"/>
      <c r="X947" s="37" t="s">
        <v>128</v>
      </c>
      <c r="Y947" s="37" t="s">
        <v>110</v>
      </c>
      <c r="Z947" s="37" t="s">
        <v>110</v>
      </c>
      <c r="AA947" s="37" t="s">
        <v>129</v>
      </c>
      <c r="AB947" s="37" t="s">
        <v>129</v>
      </c>
      <c r="AC947" s="37" t="s">
        <v>129</v>
      </c>
      <c r="AD947" s="81">
        <v>64</v>
      </c>
      <c r="AE947" s="81">
        <v>143</v>
      </c>
      <c r="AF947" s="81">
        <v>545</v>
      </c>
      <c r="AG947" s="37" t="s">
        <v>753</v>
      </c>
      <c r="AH947" s="36" t="s">
        <v>3043</v>
      </c>
      <c r="AI947" s="81"/>
      <c r="AJ947" s="132"/>
      <c r="AK947" s="81"/>
      <c r="AL947" s="81"/>
      <c r="AM947" s="81"/>
      <c r="AN947" s="81"/>
      <c r="AO947" s="81"/>
    </row>
    <row r="948" s="7" customFormat="1" ht="54" customHeight="1" spans="1:41">
      <c r="A948" s="36" t="s">
        <v>1668</v>
      </c>
      <c r="B948" s="87" t="s">
        <v>3044</v>
      </c>
      <c r="C948" s="80" t="s">
        <v>3045</v>
      </c>
      <c r="D948" s="87" t="s">
        <v>136</v>
      </c>
      <c r="E948" s="87" t="s">
        <v>137</v>
      </c>
      <c r="F948" s="80" t="s">
        <v>131</v>
      </c>
      <c r="G948" s="36" t="s">
        <v>230</v>
      </c>
      <c r="H948" s="88" t="s">
        <v>761</v>
      </c>
      <c r="I948" s="80"/>
      <c r="J948" s="119">
        <v>36</v>
      </c>
      <c r="K948" s="119">
        <v>36</v>
      </c>
      <c r="L948" s="119">
        <v>36</v>
      </c>
      <c r="M948" s="119"/>
      <c r="N948" s="119"/>
      <c r="O948" s="119"/>
      <c r="P948" s="119"/>
      <c r="Q948" s="119"/>
      <c r="R948" s="119"/>
      <c r="S948" s="119"/>
      <c r="T948" s="119"/>
      <c r="U948" s="119"/>
      <c r="V948" s="88"/>
      <c r="W948" s="88"/>
      <c r="X948" s="37" t="s">
        <v>128</v>
      </c>
      <c r="Y948" s="37" t="s">
        <v>110</v>
      </c>
      <c r="Z948" s="37" t="s">
        <v>110</v>
      </c>
      <c r="AA948" s="37" t="s">
        <v>129</v>
      </c>
      <c r="AB948" s="37" t="s">
        <v>129</v>
      </c>
      <c r="AC948" s="37" t="s">
        <v>129</v>
      </c>
      <c r="AD948" s="81">
        <v>390</v>
      </c>
      <c r="AE948" s="81">
        <v>1380</v>
      </c>
      <c r="AF948" s="81">
        <v>1380</v>
      </c>
      <c r="AG948" s="37" t="s">
        <v>753</v>
      </c>
      <c r="AH948" s="37" t="s">
        <v>2805</v>
      </c>
      <c r="AI948" s="81"/>
      <c r="AJ948" s="132"/>
      <c r="AK948" s="81"/>
      <c r="AL948" s="81"/>
      <c r="AM948" s="81"/>
      <c r="AN948" s="81"/>
      <c r="AO948" s="81"/>
    </row>
    <row r="949" s="7" customFormat="1" ht="64" customHeight="1" spans="1:41">
      <c r="A949" s="36" t="s">
        <v>1668</v>
      </c>
      <c r="B949" s="37" t="s">
        <v>3046</v>
      </c>
      <c r="C949" s="37" t="s">
        <v>3047</v>
      </c>
      <c r="D949" s="87" t="s">
        <v>136</v>
      </c>
      <c r="E949" s="87" t="s">
        <v>137</v>
      </c>
      <c r="F949" s="80" t="s">
        <v>131</v>
      </c>
      <c r="G949" s="36" t="s">
        <v>230</v>
      </c>
      <c r="H949" s="88" t="s">
        <v>761</v>
      </c>
      <c r="I949" s="80"/>
      <c r="J949" s="119">
        <v>6.8</v>
      </c>
      <c r="K949" s="119">
        <v>6.8</v>
      </c>
      <c r="L949" s="119"/>
      <c r="M949" s="119">
        <v>6.8</v>
      </c>
      <c r="N949" s="119"/>
      <c r="O949" s="119"/>
      <c r="P949" s="119"/>
      <c r="Q949" s="119"/>
      <c r="R949" s="119"/>
      <c r="S949" s="119"/>
      <c r="T949" s="119"/>
      <c r="U949" s="119"/>
      <c r="V949" s="88"/>
      <c r="W949" s="88"/>
      <c r="X949" s="37" t="s">
        <v>128</v>
      </c>
      <c r="Y949" s="37" t="s">
        <v>110</v>
      </c>
      <c r="Z949" s="37" t="s">
        <v>110</v>
      </c>
      <c r="AA949" s="37" t="s">
        <v>129</v>
      </c>
      <c r="AB949" s="37" t="s">
        <v>129</v>
      </c>
      <c r="AC949" s="37" t="s">
        <v>129</v>
      </c>
      <c r="AD949" s="81">
        <v>35</v>
      </c>
      <c r="AE949" s="81">
        <v>105</v>
      </c>
      <c r="AF949" s="81">
        <v>105</v>
      </c>
      <c r="AG949" s="37" t="s">
        <v>753</v>
      </c>
      <c r="AH949" s="51" t="s">
        <v>2805</v>
      </c>
      <c r="AI949" s="81"/>
      <c r="AJ949" s="132"/>
      <c r="AK949" s="81"/>
      <c r="AL949" s="81"/>
      <c r="AM949" s="81"/>
      <c r="AN949" s="81"/>
      <c r="AO949" s="81"/>
    </row>
    <row r="950" s="7" customFormat="1" ht="69" customHeight="1" spans="1:41">
      <c r="A950" s="36" t="s">
        <v>1668</v>
      </c>
      <c r="B950" s="37" t="s">
        <v>3048</v>
      </c>
      <c r="C950" s="148" t="s">
        <v>3049</v>
      </c>
      <c r="D950" s="37" t="s">
        <v>136</v>
      </c>
      <c r="E950" s="37" t="s">
        <v>173</v>
      </c>
      <c r="F950" s="80" t="s">
        <v>131</v>
      </c>
      <c r="G950" s="36" t="s">
        <v>230</v>
      </c>
      <c r="H950" s="37" t="s">
        <v>479</v>
      </c>
      <c r="I950" s="51"/>
      <c r="J950" s="37">
        <v>26</v>
      </c>
      <c r="K950" s="37">
        <v>26</v>
      </c>
      <c r="L950" s="37">
        <v>26</v>
      </c>
      <c r="M950" s="37"/>
      <c r="N950" s="37"/>
      <c r="O950" s="37"/>
      <c r="P950" s="37"/>
      <c r="Q950" s="37"/>
      <c r="R950" s="37"/>
      <c r="S950" s="37"/>
      <c r="T950" s="37"/>
      <c r="U950" s="37"/>
      <c r="V950" s="37"/>
      <c r="W950" s="37"/>
      <c r="X950" s="37" t="s">
        <v>128</v>
      </c>
      <c r="Y950" s="37" t="s">
        <v>110</v>
      </c>
      <c r="Z950" s="37" t="s">
        <v>110</v>
      </c>
      <c r="AA950" s="37" t="s">
        <v>129</v>
      </c>
      <c r="AB950" s="37" t="s">
        <v>129</v>
      </c>
      <c r="AC950" s="37" t="s">
        <v>129</v>
      </c>
      <c r="AD950" s="37">
        <v>106</v>
      </c>
      <c r="AE950" s="37">
        <v>328</v>
      </c>
      <c r="AF950" s="37">
        <v>552</v>
      </c>
      <c r="AG950" s="37" t="s">
        <v>753</v>
      </c>
      <c r="AH950" s="37" t="s">
        <v>2805</v>
      </c>
      <c r="AI950" s="148"/>
      <c r="AJ950" s="152"/>
      <c r="AK950" s="148"/>
      <c r="AL950" s="148"/>
      <c r="AM950" s="148"/>
      <c r="AN950" s="148"/>
      <c r="AO950" s="148"/>
    </row>
    <row r="951" s="7" customFormat="1" ht="64" customHeight="1" spans="1:41">
      <c r="A951" s="36" t="s">
        <v>1668</v>
      </c>
      <c r="B951" s="37" t="s">
        <v>3050</v>
      </c>
      <c r="C951" s="148" t="s">
        <v>3051</v>
      </c>
      <c r="D951" s="37" t="s">
        <v>136</v>
      </c>
      <c r="E951" s="37" t="s">
        <v>173</v>
      </c>
      <c r="F951" s="80" t="s">
        <v>131</v>
      </c>
      <c r="G951" s="36" t="s">
        <v>230</v>
      </c>
      <c r="H951" s="37" t="s">
        <v>479</v>
      </c>
      <c r="I951" s="51"/>
      <c r="J951" s="37">
        <v>15</v>
      </c>
      <c r="K951" s="37">
        <v>15</v>
      </c>
      <c r="L951" s="37">
        <v>15</v>
      </c>
      <c r="M951" s="37"/>
      <c r="N951" s="37"/>
      <c r="O951" s="37"/>
      <c r="P951" s="37"/>
      <c r="Q951" s="37"/>
      <c r="R951" s="37"/>
      <c r="S951" s="37"/>
      <c r="T951" s="37"/>
      <c r="U951" s="37"/>
      <c r="V951" s="37"/>
      <c r="W951" s="37"/>
      <c r="X951" s="37" t="s">
        <v>128</v>
      </c>
      <c r="Y951" s="37" t="s">
        <v>110</v>
      </c>
      <c r="Z951" s="37" t="s">
        <v>110</v>
      </c>
      <c r="AA951" s="37" t="s">
        <v>129</v>
      </c>
      <c r="AB951" s="37" t="s">
        <v>129</v>
      </c>
      <c r="AC951" s="37" t="s">
        <v>129</v>
      </c>
      <c r="AD951" s="37">
        <v>31</v>
      </c>
      <c r="AE951" s="37">
        <v>84</v>
      </c>
      <c r="AF951" s="37">
        <v>106</v>
      </c>
      <c r="AG951" s="37" t="s">
        <v>753</v>
      </c>
      <c r="AH951" s="37" t="s">
        <v>2805</v>
      </c>
      <c r="AI951" s="148"/>
      <c r="AJ951" s="152"/>
      <c r="AK951" s="148"/>
      <c r="AL951" s="148"/>
      <c r="AM951" s="148"/>
      <c r="AN951" s="148"/>
      <c r="AO951" s="148"/>
    </row>
    <row r="952" s="7" customFormat="1" ht="64" customHeight="1" spans="1:48">
      <c r="A952" s="36" t="s">
        <v>1668</v>
      </c>
      <c r="B952" s="37" t="s">
        <v>3050</v>
      </c>
      <c r="C952" s="37" t="s">
        <v>3052</v>
      </c>
      <c r="D952" s="37" t="s">
        <v>136</v>
      </c>
      <c r="E952" s="37" t="s">
        <v>173</v>
      </c>
      <c r="F952" s="80" t="s">
        <v>131</v>
      </c>
      <c r="G952" s="36" t="s">
        <v>230</v>
      </c>
      <c r="H952" s="37" t="s">
        <v>479</v>
      </c>
      <c r="I952" s="51"/>
      <c r="J952" s="37">
        <v>15</v>
      </c>
      <c r="K952" s="37">
        <v>15</v>
      </c>
      <c r="L952" s="37">
        <v>15</v>
      </c>
      <c r="M952" s="37"/>
      <c r="N952" s="37"/>
      <c r="O952" s="37"/>
      <c r="P952" s="37"/>
      <c r="Q952" s="37"/>
      <c r="R952" s="37"/>
      <c r="S952" s="37"/>
      <c r="T952" s="37"/>
      <c r="U952" s="37"/>
      <c r="V952" s="37"/>
      <c r="W952" s="37"/>
      <c r="X952" s="37" t="s">
        <v>128</v>
      </c>
      <c r="Y952" s="37" t="s">
        <v>110</v>
      </c>
      <c r="Z952" s="37" t="s">
        <v>110</v>
      </c>
      <c r="AA952" s="37" t="s">
        <v>129</v>
      </c>
      <c r="AB952" s="37" t="s">
        <v>129</v>
      </c>
      <c r="AC952" s="37" t="s">
        <v>129</v>
      </c>
      <c r="AD952" s="37">
        <v>29</v>
      </c>
      <c r="AE952" s="37">
        <v>88</v>
      </c>
      <c r="AF952" s="37">
        <v>113</v>
      </c>
      <c r="AG952" s="37" t="s">
        <v>753</v>
      </c>
      <c r="AH952" s="37" t="s">
        <v>2805</v>
      </c>
      <c r="AI952" s="37"/>
      <c r="AJ952" s="65"/>
      <c r="AK952" s="37"/>
      <c r="AL952" s="37"/>
      <c r="AM952" s="37" t="s">
        <v>128</v>
      </c>
      <c r="AN952" s="37" t="s">
        <v>110</v>
      </c>
      <c r="AO952" s="37" t="s">
        <v>110</v>
      </c>
      <c r="AU952" s="23"/>
      <c r="AV952" s="23"/>
    </row>
    <row r="953" s="7" customFormat="1" ht="64" customHeight="1" spans="1:41">
      <c r="A953" s="36" t="s">
        <v>1668</v>
      </c>
      <c r="B953" s="37" t="s">
        <v>3053</v>
      </c>
      <c r="C953" s="37" t="s">
        <v>3054</v>
      </c>
      <c r="D953" s="87" t="s">
        <v>136</v>
      </c>
      <c r="E953" s="87" t="s">
        <v>173</v>
      </c>
      <c r="F953" s="88" t="s">
        <v>131</v>
      </c>
      <c r="G953" s="80" t="s">
        <v>230</v>
      </c>
      <c r="H953" s="80" t="s">
        <v>230</v>
      </c>
      <c r="I953" s="88"/>
      <c r="J953" s="119">
        <v>60</v>
      </c>
      <c r="K953" s="80">
        <v>60</v>
      </c>
      <c r="L953" s="80"/>
      <c r="M953" s="80">
        <v>60</v>
      </c>
      <c r="N953" s="88"/>
      <c r="O953" s="88"/>
      <c r="P953" s="119"/>
      <c r="Q953" s="88"/>
      <c r="R953" s="88"/>
      <c r="S953" s="88"/>
      <c r="T953" s="88"/>
      <c r="U953" s="88"/>
      <c r="V953" s="88"/>
      <c r="W953" s="88"/>
      <c r="X953" s="88" t="s">
        <v>128</v>
      </c>
      <c r="Y953" s="88" t="s">
        <v>110</v>
      </c>
      <c r="Z953" s="81" t="s">
        <v>110</v>
      </c>
      <c r="AA953" s="81" t="s">
        <v>129</v>
      </c>
      <c r="AB953" s="81" t="s">
        <v>129</v>
      </c>
      <c r="AC953" s="81" t="s">
        <v>129</v>
      </c>
      <c r="AD953" s="81">
        <v>30</v>
      </c>
      <c r="AE953" s="81">
        <v>100</v>
      </c>
      <c r="AF953" s="81">
        <v>100</v>
      </c>
      <c r="AG953" s="88" t="s">
        <v>2230</v>
      </c>
      <c r="AH953" s="36" t="s">
        <v>3055</v>
      </c>
      <c r="AI953" s="81"/>
      <c r="AJ953" s="65"/>
      <c r="AK953" s="37"/>
      <c r="AL953" s="37"/>
      <c r="AM953" s="37"/>
      <c r="AN953" s="37"/>
      <c r="AO953" s="37"/>
    </row>
    <row r="954" s="7" customFormat="1" ht="73" customHeight="1" spans="1:41">
      <c r="A954" s="36" t="s">
        <v>1668</v>
      </c>
      <c r="B954" s="36" t="s">
        <v>3056</v>
      </c>
      <c r="C954" s="36" t="s">
        <v>3057</v>
      </c>
      <c r="D954" s="36" t="s">
        <v>136</v>
      </c>
      <c r="E954" s="36" t="s">
        <v>167</v>
      </c>
      <c r="F954" s="80" t="s">
        <v>131</v>
      </c>
      <c r="G954" s="36" t="s">
        <v>230</v>
      </c>
      <c r="H954" s="36" t="s">
        <v>2812</v>
      </c>
      <c r="I954" s="51"/>
      <c r="J954" s="51">
        <v>200</v>
      </c>
      <c r="K954" s="51">
        <v>200</v>
      </c>
      <c r="L954" s="51">
        <v>200</v>
      </c>
      <c r="M954" s="36"/>
      <c r="N954" s="36"/>
      <c r="O954" s="36"/>
      <c r="P954" s="36"/>
      <c r="Q954" s="36"/>
      <c r="R954" s="36"/>
      <c r="S954" s="36"/>
      <c r="T954" s="36"/>
      <c r="U954" s="36"/>
      <c r="V954" s="36"/>
      <c r="W954" s="36"/>
      <c r="X954" s="37" t="s">
        <v>128</v>
      </c>
      <c r="Y954" s="37" t="s">
        <v>110</v>
      </c>
      <c r="Z954" s="37" t="s">
        <v>110</v>
      </c>
      <c r="AA954" s="37" t="s">
        <v>129</v>
      </c>
      <c r="AB954" s="37" t="s">
        <v>129</v>
      </c>
      <c r="AC954" s="37" t="s">
        <v>129</v>
      </c>
      <c r="AD954" s="37">
        <v>58</v>
      </c>
      <c r="AE954" s="37">
        <v>203</v>
      </c>
      <c r="AF954" s="37">
        <v>1024</v>
      </c>
      <c r="AG954" s="37" t="s">
        <v>753</v>
      </c>
      <c r="AH954" s="37" t="s">
        <v>2805</v>
      </c>
      <c r="AI954" s="37"/>
      <c r="AJ954" s="65"/>
      <c r="AK954" s="37"/>
      <c r="AL954" s="37"/>
      <c r="AM954" s="37"/>
      <c r="AN954" s="37"/>
      <c r="AO954" s="37"/>
    </row>
    <row r="955" s="7" customFormat="1" ht="63" customHeight="1" spans="1:41">
      <c r="A955" s="36" t="s">
        <v>1668</v>
      </c>
      <c r="B955" s="36" t="s">
        <v>3058</v>
      </c>
      <c r="C955" s="36" t="s">
        <v>3059</v>
      </c>
      <c r="D955" s="36" t="s">
        <v>136</v>
      </c>
      <c r="E955" s="36" t="s">
        <v>167</v>
      </c>
      <c r="F955" s="80" t="s">
        <v>131</v>
      </c>
      <c r="G955" s="36" t="s">
        <v>230</v>
      </c>
      <c r="H955" s="36" t="s">
        <v>2812</v>
      </c>
      <c r="I955" s="51"/>
      <c r="J955" s="51">
        <v>200</v>
      </c>
      <c r="K955" s="51">
        <v>200</v>
      </c>
      <c r="L955" s="51">
        <v>200</v>
      </c>
      <c r="M955" s="36"/>
      <c r="N955" s="36"/>
      <c r="O955" s="36"/>
      <c r="P955" s="36"/>
      <c r="Q955" s="36"/>
      <c r="R955" s="36"/>
      <c r="S955" s="36"/>
      <c r="T955" s="36"/>
      <c r="U955" s="36"/>
      <c r="V955" s="36"/>
      <c r="W955" s="36"/>
      <c r="X955" s="37" t="s">
        <v>128</v>
      </c>
      <c r="Y955" s="37" t="s">
        <v>110</v>
      </c>
      <c r="Z955" s="37" t="s">
        <v>110</v>
      </c>
      <c r="AA955" s="37" t="s">
        <v>129</v>
      </c>
      <c r="AB955" s="37" t="s">
        <v>129</v>
      </c>
      <c r="AC955" s="37" t="s">
        <v>129</v>
      </c>
      <c r="AD955" s="37">
        <v>90</v>
      </c>
      <c r="AE955" s="37">
        <v>315</v>
      </c>
      <c r="AF955" s="37">
        <v>1348</v>
      </c>
      <c r="AG955" s="37" t="s">
        <v>753</v>
      </c>
      <c r="AH955" s="37" t="s">
        <v>2805</v>
      </c>
      <c r="AI955" s="37"/>
      <c r="AJ955" s="65"/>
      <c r="AK955" s="37"/>
      <c r="AL955" s="37"/>
      <c r="AM955" s="37"/>
      <c r="AN955" s="37"/>
      <c r="AO955" s="37"/>
    </row>
    <row r="956" s="7" customFormat="1" ht="63" customHeight="1" spans="1:41">
      <c r="A956" s="36" t="s">
        <v>1668</v>
      </c>
      <c r="B956" s="87" t="s">
        <v>3060</v>
      </c>
      <c r="C956" s="80" t="s">
        <v>3061</v>
      </c>
      <c r="D956" s="87" t="s">
        <v>136</v>
      </c>
      <c r="E956" s="87" t="s">
        <v>519</v>
      </c>
      <c r="F956" s="80" t="s">
        <v>131</v>
      </c>
      <c r="G956" s="36" t="s">
        <v>230</v>
      </c>
      <c r="H956" s="88" t="s">
        <v>1307</v>
      </c>
      <c r="I956" s="80"/>
      <c r="J956" s="119">
        <v>12</v>
      </c>
      <c r="K956" s="119">
        <v>12</v>
      </c>
      <c r="L956" s="119">
        <v>12</v>
      </c>
      <c r="M956" s="119"/>
      <c r="N956" s="119"/>
      <c r="O956" s="119"/>
      <c r="P956" s="119"/>
      <c r="Q956" s="119"/>
      <c r="R956" s="119"/>
      <c r="S956" s="119"/>
      <c r="T956" s="119"/>
      <c r="U956" s="119"/>
      <c r="V956" s="88"/>
      <c r="W956" s="88"/>
      <c r="X956" s="37" t="s">
        <v>128</v>
      </c>
      <c r="Y956" s="37" t="s">
        <v>110</v>
      </c>
      <c r="Z956" s="37" t="s">
        <v>110</v>
      </c>
      <c r="AA956" s="37" t="s">
        <v>129</v>
      </c>
      <c r="AB956" s="37" t="s">
        <v>129</v>
      </c>
      <c r="AC956" s="37" t="s">
        <v>129</v>
      </c>
      <c r="AD956" s="81">
        <v>41</v>
      </c>
      <c r="AE956" s="81">
        <v>96</v>
      </c>
      <c r="AF956" s="37">
        <v>1290</v>
      </c>
      <c r="AG956" s="37" t="s">
        <v>753</v>
      </c>
      <c r="AH956" s="37" t="s">
        <v>2805</v>
      </c>
      <c r="AI956" s="81"/>
      <c r="AJ956" s="132"/>
      <c r="AK956" s="81"/>
      <c r="AL956" s="81"/>
      <c r="AM956" s="81"/>
      <c r="AN956" s="81"/>
      <c r="AO956" s="81"/>
    </row>
    <row r="957" s="7" customFormat="1" ht="60" customHeight="1" spans="1:41">
      <c r="A957" s="36" t="s">
        <v>1668</v>
      </c>
      <c r="B957" s="87" t="s">
        <v>3062</v>
      </c>
      <c r="C957" s="80" t="s">
        <v>3063</v>
      </c>
      <c r="D957" s="36" t="s">
        <v>136</v>
      </c>
      <c r="E957" s="36" t="s">
        <v>531</v>
      </c>
      <c r="F957" s="80" t="s">
        <v>131</v>
      </c>
      <c r="G957" s="36" t="s">
        <v>230</v>
      </c>
      <c r="H957" s="36" t="s">
        <v>2817</v>
      </c>
      <c r="I957" s="51"/>
      <c r="J957" s="80">
        <v>10</v>
      </c>
      <c r="K957" s="80">
        <v>10</v>
      </c>
      <c r="L957" s="80">
        <v>10</v>
      </c>
      <c r="M957" s="88"/>
      <c r="N957" s="88"/>
      <c r="O957" s="88"/>
      <c r="P957" s="88"/>
      <c r="Q957" s="88"/>
      <c r="R957" s="88"/>
      <c r="S957" s="88"/>
      <c r="T957" s="88"/>
      <c r="U957" s="88"/>
      <c r="V957" s="88"/>
      <c r="W957" s="88"/>
      <c r="X957" s="37" t="s">
        <v>128</v>
      </c>
      <c r="Y957" s="37" t="s">
        <v>110</v>
      </c>
      <c r="Z957" s="37" t="s">
        <v>110</v>
      </c>
      <c r="AA957" s="37" t="s">
        <v>129</v>
      </c>
      <c r="AB957" s="37" t="s">
        <v>129</v>
      </c>
      <c r="AC957" s="37" t="s">
        <v>129</v>
      </c>
      <c r="AD957" s="88" t="s">
        <v>3064</v>
      </c>
      <c r="AE957" s="88" t="s">
        <v>2307</v>
      </c>
      <c r="AF957" s="88" t="s">
        <v>3065</v>
      </c>
      <c r="AG957" s="140" t="s">
        <v>753</v>
      </c>
      <c r="AH957" s="95" t="s">
        <v>2805</v>
      </c>
      <c r="AI957" s="81"/>
      <c r="AJ957" s="65" t="s">
        <v>2830</v>
      </c>
      <c r="AK957" s="81"/>
      <c r="AL957" s="81"/>
      <c r="AM957" s="81"/>
      <c r="AN957" s="81"/>
      <c r="AO957" s="81"/>
    </row>
    <row r="958" s="7" customFormat="1" ht="106" customHeight="1" spans="1:41">
      <c r="A958" s="36" t="s">
        <v>1668</v>
      </c>
      <c r="B958" s="51" t="s">
        <v>3066</v>
      </c>
      <c r="C958" s="51" t="s">
        <v>3067</v>
      </c>
      <c r="D958" s="51" t="s">
        <v>136</v>
      </c>
      <c r="E958" s="51" t="s">
        <v>526</v>
      </c>
      <c r="F958" s="51" t="s">
        <v>131</v>
      </c>
      <c r="G958" s="51" t="s">
        <v>230</v>
      </c>
      <c r="H958" s="51" t="s">
        <v>785</v>
      </c>
      <c r="I958" s="51"/>
      <c r="J958" s="51">
        <v>15</v>
      </c>
      <c r="K958" s="51">
        <v>15</v>
      </c>
      <c r="L958" s="51">
        <v>15</v>
      </c>
      <c r="M958" s="51"/>
      <c r="N958" s="51"/>
      <c r="O958" s="51"/>
      <c r="P958" s="51"/>
      <c r="Q958" s="51"/>
      <c r="R958" s="51"/>
      <c r="S958" s="51"/>
      <c r="T958" s="51"/>
      <c r="U958" s="51"/>
      <c r="V958" s="51"/>
      <c r="W958" s="51"/>
      <c r="X958" s="51" t="s">
        <v>128</v>
      </c>
      <c r="Y958" s="51" t="s">
        <v>110</v>
      </c>
      <c r="Z958" s="51" t="s">
        <v>110</v>
      </c>
      <c r="AA958" s="51" t="s">
        <v>129</v>
      </c>
      <c r="AB958" s="51" t="s">
        <v>129</v>
      </c>
      <c r="AC958" s="51" t="s">
        <v>129</v>
      </c>
      <c r="AD958" s="51">
        <v>106</v>
      </c>
      <c r="AE958" s="51">
        <v>299</v>
      </c>
      <c r="AF958" s="51">
        <v>1666</v>
      </c>
      <c r="AG958" s="51" t="s">
        <v>753</v>
      </c>
      <c r="AH958" s="95" t="s">
        <v>2805</v>
      </c>
      <c r="AI958" s="81"/>
      <c r="AJ958" s="65" t="s">
        <v>2830</v>
      </c>
      <c r="AK958" s="81"/>
      <c r="AL958" s="81"/>
      <c r="AM958" s="81"/>
      <c r="AN958" s="81"/>
      <c r="AO958" s="81"/>
    </row>
    <row r="959" s="7" customFormat="1" ht="60" customHeight="1" spans="1:41">
      <c r="A959" s="36" t="s">
        <v>1668</v>
      </c>
      <c r="B959" s="87" t="s">
        <v>3068</v>
      </c>
      <c r="C959" s="80" t="s">
        <v>3069</v>
      </c>
      <c r="D959" s="87" t="s">
        <v>136</v>
      </c>
      <c r="E959" s="87" t="s">
        <v>511</v>
      </c>
      <c r="F959" s="80" t="s">
        <v>131</v>
      </c>
      <c r="G959" s="36" t="s">
        <v>230</v>
      </c>
      <c r="H959" s="88" t="s">
        <v>1255</v>
      </c>
      <c r="I959" s="80"/>
      <c r="J959" s="119">
        <v>15</v>
      </c>
      <c r="K959" s="119">
        <v>15</v>
      </c>
      <c r="L959" s="119">
        <v>15</v>
      </c>
      <c r="M959" s="119"/>
      <c r="N959" s="119"/>
      <c r="O959" s="119"/>
      <c r="P959" s="119"/>
      <c r="Q959" s="119"/>
      <c r="R959" s="119"/>
      <c r="S959" s="119"/>
      <c r="T959" s="119"/>
      <c r="U959" s="119"/>
      <c r="V959" s="88"/>
      <c r="W959" s="88"/>
      <c r="X959" s="37" t="s">
        <v>128</v>
      </c>
      <c r="Y959" s="37" t="s">
        <v>110</v>
      </c>
      <c r="Z959" s="37" t="s">
        <v>110</v>
      </c>
      <c r="AA959" s="37" t="s">
        <v>129</v>
      </c>
      <c r="AB959" s="37" t="s">
        <v>129</v>
      </c>
      <c r="AC959" s="37" t="s">
        <v>129</v>
      </c>
      <c r="AD959" s="81">
        <v>15</v>
      </c>
      <c r="AE959" s="81">
        <v>33</v>
      </c>
      <c r="AF959" s="81">
        <v>65</v>
      </c>
      <c r="AG959" s="140" t="s">
        <v>753</v>
      </c>
      <c r="AH959" s="95" t="s">
        <v>2805</v>
      </c>
      <c r="AI959" s="81"/>
      <c r="AJ959" s="65" t="s">
        <v>2830</v>
      </c>
      <c r="AK959" s="81"/>
      <c r="AL959" s="81"/>
      <c r="AM959" s="81"/>
      <c r="AN959" s="81"/>
      <c r="AO959" s="81"/>
    </row>
    <row r="960" s="7" customFormat="1" ht="76" customHeight="1" spans="1:16369">
      <c r="A960" s="36" t="s">
        <v>1668</v>
      </c>
      <c r="B960" s="36" t="s">
        <v>3070</v>
      </c>
      <c r="C960" s="36" t="s">
        <v>3071</v>
      </c>
      <c r="D960" s="36" t="s">
        <v>136</v>
      </c>
      <c r="E960" s="36" t="s">
        <v>514</v>
      </c>
      <c r="F960" s="80" t="s">
        <v>131</v>
      </c>
      <c r="G960" s="36" t="s">
        <v>230</v>
      </c>
      <c r="H960" s="36" t="s">
        <v>3072</v>
      </c>
      <c r="I960" s="51"/>
      <c r="J960" s="51">
        <v>10</v>
      </c>
      <c r="K960" s="51"/>
      <c r="L960" s="36"/>
      <c r="M960" s="36"/>
      <c r="N960" s="36"/>
      <c r="O960" s="36"/>
      <c r="P960" s="51">
        <v>10</v>
      </c>
      <c r="Q960" s="36"/>
      <c r="R960" s="36"/>
      <c r="S960" s="36"/>
      <c r="T960" s="36"/>
      <c r="U960" s="36"/>
      <c r="V960" s="36"/>
      <c r="W960" s="36"/>
      <c r="X960" s="51" t="s">
        <v>128</v>
      </c>
      <c r="Y960" s="51" t="s">
        <v>110</v>
      </c>
      <c r="Z960" s="51" t="s">
        <v>110</v>
      </c>
      <c r="AA960" s="51" t="s">
        <v>129</v>
      </c>
      <c r="AB960" s="51" t="s">
        <v>129</v>
      </c>
      <c r="AC960" s="51" t="s">
        <v>129</v>
      </c>
      <c r="AD960" s="51">
        <v>65</v>
      </c>
      <c r="AE960" s="51">
        <v>432</v>
      </c>
      <c r="AF960" s="51">
        <v>432</v>
      </c>
      <c r="AG960" s="153" t="s">
        <v>753</v>
      </c>
      <c r="AH960" s="154" t="s">
        <v>2805</v>
      </c>
      <c r="AI960" s="51"/>
      <c r="AJ960" s="155" t="s">
        <v>2830</v>
      </c>
      <c r="AK960" s="155"/>
      <c r="AL960" s="156"/>
      <c r="AM960" s="156"/>
      <c r="AN960" s="156"/>
      <c r="AO960" s="156"/>
      <c r="AP960" s="156"/>
      <c r="AQ960" s="156"/>
      <c r="AR960" s="156"/>
      <c r="AS960" s="156"/>
      <c r="AT960" s="156"/>
      <c r="AU960" s="156"/>
      <c r="AV960" s="156"/>
      <c r="AW960" s="156"/>
      <c r="AX960" s="156"/>
      <c r="AY960" s="156"/>
      <c r="AZ960" s="156"/>
      <c r="BA960" s="156"/>
      <c r="BB960" s="156"/>
      <c r="BC960" s="156"/>
      <c r="BD960" s="156"/>
      <c r="BE960" s="156"/>
      <c r="BF960" s="156"/>
      <c r="BG960" s="156"/>
      <c r="BH960" s="156"/>
      <c r="BI960" s="156"/>
      <c r="BJ960" s="156"/>
      <c r="BK960" s="156"/>
      <c r="BL960" s="156"/>
      <c r="BM960" s="156"/>
      <c r="BN960" s="156"/>
      <c r="BO960" s="156"/>
      <c r="BP960" s="156"/>
      <c r="BQ960" s="156"/>
      <c r="BR960" s="156"/>
      <c r="BS960" s="156"/>
      <c r="BT960" s="156"/>
      <c r="BU960" s="156"/>
      <c r="BV960" s="156"/>
      <c r="BW960" s="156"/>
      <c r="BX960" s="156"/>
      <c r="BY960" s="156"/>
      <c r="BZ960" s="156"/>
      <c r="CA960" s="156"/>
      <c r="CB960" s="156"/>
      <c r="CC960" s="156"/>
      <c r="CD960" s="156"/>
      <c r="CE960" s="156"/>
      <c r="CF960" s="156"/>
      <c r="CG960" s="156"/>
      <c r="CH960" s="156"/>
      <c r="CI960" s="156"/>
      <c r="CJ960" s="156"/>
      <c r="CK960" s="156"/>
      <c r="CL960" s="156"/>
      <c r="CM960" s="156"/>
      <c r="CN960" s="156"/>
      <c r="CO960" s="156"/>
      <c r="CP960" s="156"/>
      <c r="CQ960" s="156"/>
      <c r="CR960" s="156"/>
      <c r="CS960" s="156"/>
      <c r="CT960" s="156"/>
      <c r="CU960" s="156"/>
      <c r="CV960" s="156"/>
      <c r="CW960" s="156"/>
      <c r="CX960" s="156"/>
      <c r="CY960" s="156"/>
      <c r="CZ960" s="156"/>
      <c r="DA960" s="156"/>
      <c r="DB960" s="156"/>
      <c r="DC960" s="156"/>
      <c r="DD960" s="156"/>
      <c r="DE960" s="156"/>
      <c r="DF960" s="156"/>
      <c r="DG960" s="156"/>
      <c r="DH960" s="156"/>
      <c r="DI960" s="156"/>
      <c r="DJ960" s="156"/>
      <c r="DK960" s="156"/>
      <c r="DL960" s="156"/>
      <c r="DM960" s="156"/>
      <c r="DN960" s="156"/>
      <c r="DO960" s="156"/>
      <c r="DP960" s="156"/>
      <c r="DQ960" s="156"/>
      <c r="DR960" s="156"/>
      <c r="DS960" s="156"/>
      <c r="DT960" s="156"/>
      <c r="DU960" s="156"/>
      <c r="DV960" s="156"/>
      <c r="DW960" s="156"/>
      <c r="DX960" s="156"/>
      <c r="DY960" s="156"/>
      <c r="DZ960" s="156"/>
      <c r="EA960" s="156"/>
      <c r="EB960" s="156"/>
      <c r="EC960" s="156"/>
      <c r="ED960" s="156"/>
      <c r="EE960" s="156"/>
      <c r="EF960" s="156"/>
      <c r="EG960" s="156"/>
      <c r="EH960" s="156"/>
      <c r="EI960" s="156"/>
      <c r="EJ960" s="156"/>
      <c r="EK960" s="156"/>
      <c r="EL960" s="156"/>
      <c r="EM960" s="156"/>
      <c r="EN960" s="156"/>
      <c r="EO960" s="156"/>
      <c r="EP960" s="156"/>
      <c r="EQ960" s="156"/>
      <c r="ER960" s="156"/>
      <c r="ES960" s="156"/>
      <c r="ET960" s="156"/>
      <c r="EU960" s="156"/>
      <c r="EV960" s="156"/>
      <c r="EW960" s="156"/>
      <c r="EX960" s="156"/>
      <c r="EY960" s="156"/>
      <c r="EZ960" s="156"/>
      <c r="FA960" s="156"/>
      <c r="FB960" s="156"/>
      <c r="FC960" s="156"/>
      <c r="FD960" s="156"/>
      <c r="FE960" s="156"/>
      <c r="FF960" s="156"/>
      <c r="FG960" s="156"/>
      <c r="FH960" s="156"/>
      <c r="FI960" s="156"/>
      <c r="FJ960" s="156"/>
      <c r="FK960" s="156"/>
      <c r="FL960" s="156"/>
      <c r="FM960" s="156"/>
      <c r="FN960" s="156"/>
      <c r="FO960" s="156"/>
      <c r="FP960" s="156"/>
      <c r="FQ960" s="156"/>
      <c r="FR960" s="156"/>
      <c r="FS960" s="156"/>
      <c r="FT960" s="156"/>
      <c r="FU960" s="156"/>
      <c r="FV960" s="156"/>
      <c r="FW960" s="156"/>
      <c r="FX960" s="156"/>
      <c r="FY960" s="156"/>
      <c r="FZ960" s="156"/>
      <c r="GA960" s="156"/>
      <c r="GB960" s="156"/>
      <c r="GC960" s="156"/>
      <c r="GD960" s="156"/>
      <c r="GE960" s="156"/>
      <c r="GF960" s="156"/>
      <c r="GG960" s="156"/>
      <c r="GH960" s="156"/>
      <c r="GI960" s="156"/>
      <c r="GJ960" s="156"/>
      <c r="GK960" s="156"/>
      <c r="GL960" s="156"/>
      <c r="GM960" s="156"/>
      <c r="GN960" s="156"/>
      <c r="GO960" s="156"/>
      <c r="GP960" s="156"/>
      <c r="GQ960" s="156"/>
      <c r="GR960" s="156"/>
      <c r="GS960" s="156"/>
      <c r="GT960" s="156"/>
      <c r="GU960" s="156"/>
      <c r="GV960" s="156"/>
      <c r="GW960" s="156"/>
      <c r="GX960" s="156"/>
      <c r="GY960" s="156"/>
      <c r="GZ960" s="156"/>
      <c r="HA960" s="156"/>
      <c r="HB960" s="156"/>
      <c r="HC960" s="156"/>
      <c r="HD960" s="156"/>
      <c r="HE960" s="156"/>
      <c r="HF960" s="156"/>
      <c r="HG960" s="156"/>
      <c r="HH960" s="156"/>
      <c r="HI960" s="156"/>
      <c r="HJ960" s="156"/>
      <c r="HK960" s="156"/>
      <c r="HL960" s="156"/>
      <c r="HM960" s="156"/>
      <c r="HN960" s="156"/>
      <c r="HO960" s="156"/>
      <c r="HP960" s="156"/>
      <c r="HQ960" s="156"/>
      <c r="HR960" s="156"/>
      <c r="HS960" s="156"/>
      <c r="HT960" s="156"/>
      <c r="HU960" s="156"/>
      <c r="HV960" s="156"/>
      <c r="HW960" s="156"/>
      <c r="HX960" s="156"/>
      <c r="HY960" s="156"/>
      <c r="HZ960" s="156"/>
      <c r="IA960" s="156"/>
      <c r="IB960" s="156"/>
      <c r="IC960" s="156"/>
      <c r="ID960" s="156"/>
      <c r="IE960" s="156"/>
      <c r="IF960" s="156"/>
      <c r="IG960" s="156"/>
      <c r="IH960" s="156"/>
      <c r="II960" s="156"/>
      <c r="IJ960" s="156"/>
      <c r="IK960" s="156"/>
      <c r="IL960" s="156"/>
      <c r="IM960" s="156"/>
      <c r="IN960" s="156"/>
      <c r="IO960" s="156"/>
      <c r="IP960" s="156"/>
      <c r="IQ960" s="156"/>
      <c r="IR960" s="156"/>
      <c r="IS960" s="156"/>
      <c r="IT960" s="156"/>
      <c r="IU960" s="156"/>
      <c r="IV960" s="156"/>
      <c r="IW960" s="156"/>
      <c r="IX960" s="156"/>
      <c r="IY960" s="156"/>
      <c r="IZ960" s="156"/>
      <c r="JA960" s="156"/>
      <c r="JB960" s="156"/>
      <c r="JC960" s="156"/>
      <c r="JD960" s="156"/>
      <c r="JE960" s="156"/>
      <c r="JF960" s="156"/>
      <c r="JG960" s="156"/>
      <c r="JH960" s="156"/>
      <c r="JI960" s="156"/>
      <c r="JJ960" s="156"/>
      <c r="JK960" s="156"/>
      <c r="JL960" s="156"/>
      <c r="JM960" s="156"/>
      <c r="JN960" s="156"/>
      <c r="JO960" s="156"/>
      <c r="JP960" s="156"/>
      <c r="JQ960" s="156"/>
      <c r="JR960" s="156"/>
      <c r="JS960" s="156"/>
      <c r="JT960" s="156"/>
      <c r="JU960" s="156"/>
      <c r="JV960" s="156"/>
      <c r="JW960" s="156"/>
      <c r="JX960" s="156"/>
      <c r="JY960" s="156"/>
      <c r="JZ960" s="156"/>
      <c r="KA960" s="156"/>
      <c r="KB960" s="156"/>
      <c r="KC960" s="156"/>
      <c r="KD960" s="156"/>
      <c r="KE960" s="156"/>
      <c r="KF960" s="156"/>
      <c r="KG960" s="156"/>
      <c r="KH960" s="156"/>
      <c r="KI960" s="156"/>
      <c r="KJ960" s="156"/>
      <c r="KK960" s="156"/>
      <c r="KL960" s="156"/>
      <c r="KM960" s="156"/>
      <c r="KN960" s="156"/>
      <c r="KO960" s="156"/>
      <c r="KP960" s="156"/>
      <c r="KQ960" s="156"/>
      <c r="KR960" s="156"/>
      <c r="KS960" s="156"/>
      <c r="KT960" s="156"/>
      <c r="KU960" s="156"/>
      <c r="KV960" s="156"/>
      <c r="KW960" s="156"/>
      <c r="KX960" s="156"/>
      <c r="KY960" s="156"/>
      <c r="KZ960" s="156"/>
      <c r="LA960" s="156"/>
      <c r="LB960" s="156"/>
      <c r="LC960" s="156"/>
      <c r="LD960" s="156"/>
      <c r="LE960" s="156"/>
      <c r="LF960" s="156"/>
      <c r="LG960" s="156"/>
      <c r="LH960" s="156"/>
      <c r="LI960" s="156"/>
      <c r="LJ960" s="156"/>
      <c r="LK960" s="156"/>
      <c r="LL960" s="156"/>
      <c r="LM960" s="156"/>
      <c r="LN960" s="156"/>
      <c r="LO960" s="156"/>
      <c r="LP960" s="156"/>
      <c r="LQ960" s="156"/>
      <c r="LR960" s="156"/>
      <c r="LS960" s="156"/>
      <c r="LT960" s="156"/>
      <c r="LU960" s="156"/>
      <c r="LV960" s="156"/>
      <c r="LW960" s="156"/>
      <c r="LX960" s="156"/>
      <c r="LY960" s="156"/>
      <c r="LZ960" s="156"/>
      <c r="MA960" s="156"/>
      <c r="MB960" s="156"/>
      <c r="MC960" s="156"/>
      <c r="MD960" s="156"/>
      <c r="ME960" s="156"/>
      <c r="MF960" s="156"/>
      <c r="MG960" s="156"/>
      <c r="MH960" s="156"/>
      <c r="MI960" s="156"/>
      <c r="MJ960" s="156"/>
      <c r="MK960" s="156"/>
      <c r="ML960" s="156"/>
      <c r="MM960" s="156"/>
      <c r="MN960" s="156"/>
      <c r="MO960" s="156"/>
      <c r="MP960" s="156"/>
      <c r="MQ960" s="156"/>
      <c r="MR960" s="156"/>
      <c r="MS960" s="156"/>
      <c r="MT960" s="156"/>
      <c r="MU960" s="156"/>
      <c r="MV960" s="156"/>
      <c r="MW960" s="156"/>
      <c r="MX960" s="156"/>
      <c r="MY960" s="156"/>
      <c r="MZ960" s="156"/>
      <c r="NA960" s="156"/>
      <c r="NB960" s="156"/>
      <c r="NC960" s="156"/>
      <c r="ND960" s="156"/>
      <c r="NE960" s="156"/>
      <c r="NF960" s="156"/>
      <c r="NG960" s="156"/>
      <c r="NH960" s="156"/>
      <c r="NI960" s="156"/>
      <c r="NJ960" s="156"/>
      <c r="NK960" s="156"/>
      <c r="NL960" s="156"/>
      <c r="NM960" s="156"/>
      <c r="NN960" s="156"/>
      <c r="NO960" s="156"/>
      <c r="NP960" s="156"/>
      <c r="NQ960" s="156"/>
      <c r="NR960" s="156"/>
      <c r="NS960" s="156"/>
      <c r="NT960" s="156"/>
      <c r="NU960" s="156"/>
      <c r="NV960" s="156"/>
      <c r="NW960" s="156"/>
      <c r="NX960" s="156"/>
      <c r="NY960" s="156"/>
      <c r="NZ960" s="156"/>
      <c r="OA960" s="156"/>
      <c r="OB960" s="156"/>
      <c r="OC960" s="156"/>
      <c r="OD960" s="156"/>
      <c r="OE960" s="156"/>
      <c r="OF960" s="156"/>
      <c r="OG960" s="156"/>
      <c r="OH960" s="156"/>
      <c r="OI960" s="156"/>
      <c r="OJ960" s="156"/>
      <c r="OK960" s="156"/>
      <c r="OL960" s="156"/>
      <c r="OM960" s="156"/>
      <c r="ON960" s="156"/>
      <c r="OO960" s="156"/>
      <c r="OP960" s="156"/>
      <c r="OQ960" s="156"/>
      <c r="OR960" s="156"/>
      <c r="OS960" s="156"/>
      <c r="OT960" s="156"/>
      <c r="OU960" s="156"/>
      <c r="OV960" s="156"/>
      <c r="OW960" s="156"/>
      <c r="OX960" s="156"/>
      <c r="OY960" s="156"/>
      <c r="OZ960" s="156"/>
      <c r="PA960" s="156"/>
      <c r="PB960" s="156"/>
      <c r="PC960" s="156"/>
      <c r="PD960" s="156"/>
      <c r="PE960" s="156"/>
      <c r="PF960" s="156"/>
      <c r="PG960" s="156"/>
      <c r="PH960" s="156"/>
      <c r="PI960" s="156"/>
      <c r="PJ960" s="156"/>
      <c r="PK960" s="156"/>
      <c r="PL960" s="156"/>
      <c r="PM960" s="156"/>
      <c r="PN960" s="156"/>
      <c r="PO960" s="156"/>
      <c r="PP960" s="156"/>
      <c r="PQ960" s="156"/>
      <c r="PR960" s="156"/>
      <c r="PS960" s="156"/>
      <c r="PT960" s="156"/>
      <c r="PU960" s="156"/>
      <c r="PV960" s="156"/>
      <c r="PW960" s="156"/>
      <c r="PX960" s="156"/>
      <c r="PY960" s="156"/>
      <c r="PZ960" s="156"/>
      <c r="QA960" s="156"/>
      <c r="QB960" s="156"/>
      <c r="QC960" s="156"/>
      <c r="QD960" s="156"/>
      <c r="QE960" s="156"/>
      <c r="QF960" s="156"/>
      <c r="QG960" s="156"/>
      <c r="QH960" s="156"/>
      <c r="QI960" s="156"/>
      <c r="QJ960" s="156"/>
      <c r="QK960" s="156"/>
      <c r="QL960" s="156"/>
      <c r="QM960" s="156"/>
      <c r="QN960" s="156"/>
      <c r="QO960" s="156"/>
      <c r="QP960" s="156"/>
      <c r="QQ960" s="156"/>
      <c r="QR960" s="156"/>
      <c r="QS960" s="156"/>
      <c r="QT960" s="156"/>
      <c r="QU960" s="156"/>
      <c r="QV960" s="156"/>
      <c r="QW960" s="156"/>
      <c r="QX960" s="156"/>
      <c r="QY960" s="156"/>
      <c r="QZ960" s="156"/>
      <c r="RA960" s="156"/>
      <c r="RB960" s="156"/>
      <c r="RC960" s="156"/>
      <c r="RD960" s="156"/>
      <c r="RE960" s="156"/>
      <c r="RF960" s="156"/>
      <c r="RG960" s="156"/>
      <c r="RH960" s="156"/>
      <c r="RI960" s="156"/>
      <c r="RJ960" s="156"/>
      <c r="RK960" s="156"/>
      <c r="RL960" s="156"/>
      <c r="RM960" s="156"/>
      <c r="RN960" s="156"/>
      <c r="RO960" s="156"/>
      <c r="RP960" s="156"/>
      <c r="RQ960" s="156"/>
      <c r="RR960" s="156"/>
      <c r="RS960" s="156"/>
      <c r="RT960" s="156"/>
      <c r="RU960" s="156"/>
      <c r="RV960" s="156"/>
      <c r="RW960" s="156"/>
      <c r="RX960" s="156"/>
      <c r="RY960" s="156"/>
      <c r="RZ960" s="156"/>
      <c r="SA960" s="156"/>
      <c r="SB960" s="156"/>
      <c r="SC960" s="156"/>
      <c r="SD960" s="156"/>
      <c r="SE960" s="156"/>
      <c r="SF960" s="156"/>
      <c r="SG960" s="156"/>
      <c r="SH960" s="156"/>
      <c r="SI960" s="156"/>
      <c r="SJ960" s="156"/>
      <c r="SK960" s="156"/>
      <c r="SL960" s="156"/>
      <c r="SM960" s="156"/>
      <c r="SN960" s="156"/>
      <c r="SO960" s="156"/>
      <c r="SP960" s="156"/>
      <c r="SQ960" s="156"/>
      <c r="SR960" s="156"/>
      <c r="SS960" s="156"/>
      <c r="ST960" s="156"/>
      <c r="SU960" s="156"/>
      <c r="SV960" s="156"/>
      <c r="SW960" s="156"/>
      <c r="SX960" s="156"/>
      <c r="SY960" s="156"/>
      <c r="SZ960" s="156"/>
      <c r="TA960" s="156"/>
      <c r="TB960" s="156"/>
      <c r="TC960" s="156"/>
      <c r="TD960" s="156"/>
      <c r="TE960" s="156"/>
      <c r="TF960" s="156"/>
      <c r="TG960" s="156"/>
      <c r="TH960" s="156"/>
      <c r="TI960" s="156"/>
      <c r="TJ960" s="156"/>
      <c r="TK960" s="156"/>
      <c r="TL960" s="156"/>
      <c r="TM960" s="156"/>
      <c r="TN960" s="156"/>
      <c r="TO960" s="156"/>
      <c r="TP960" s="156"/>
      <c r="TQ960" s="156"/>
      <c r="TR960" s="156"/>
      <c r="TS960" s="156"/>
      <c r="TT960" s="156"/>
      <c r="TU960" s="156"/>
      <c r="TV960" s="156"/>
      <c r="TW960" s="156"/>
      <c r="TX960" s="156"/>
      <c r="TY960" s="156"/>
      <c r="TZ960" s="156"/>
      <c r="UA960" s="156"/>
      <c r="UB960" s="156"/>
      <c r="UC960" s="156"/>
      <c r="UD960" s="156"/>
      <c r="UE960" s="156"/>
      <c r="UF960" s="156"/>
      <c r="UG960" s="156"/>
      <c r="UH960" s="156"/>
      <c r="UI960" s="156"/>
      <c r="UJ960" s="156"/>
      <c r="UK960" s="156"/>
      <c r="UL960" s="156"/>
      <c r="UM960" s="156"/>
      <c r="UN960" s="156"/>
      <c r="UO960" s="156"/>
      <c r="UP960" s="156"/>
      <c r="UQ960" s="156"/>
      <c r="UR960" s="156"/>
      <c r="US960" s="156"/>
      <c r="UT960" s="156"/>
      <c r="UU960" s="156"/>
      <c r="UV960" s="156"/>
      <c r="UW960" s="156"/>
      <c r="UX960" s="156"/>
      <c r="UY960" s="156"/>
      <c r="UZ960" s="156"/>
      <c r="VA960" s="156"/>
      <c r="VB960" s="156"/>
      <c r="VC960" s="156"/>
      <c r="VD960" s="156"/>
      <c r="VE960" s="156"/>
      <c r="VF960" s="156"/>
      <c r="VG960" s="156"/>
      <c r="VH960" s="156"/>
      <c r="VI960" s="156"/>
      <c r="VJ960" s="156"/>
      <c r="VK960" s="156"/>
      <c r="VL960" s="156"/>
      <c r="VM960" s="156"/>
      <c r="VN960" s="156"/>
      <c r="VO960" s="156"/>
      <c r="VP960" s="156"/>
      <c r="VQ960" s="156"/>
      <c r="VR960" s="156"/>
      <c r="VS960" s="156"/>
      <c r="VT960" s="156"/>
      <c r="VU960" s="156"/>
      <c r="VV960" s="156"/>
      <c r="VW960" s="156"/>
      <c r="VX960" s="156"/>
      <c r="VY960" s="156"/>
      <c r="VZ960" s="156"/>
      <c r="WA960" s="156"/>
      <c r="WB960" s="156"/>
      <c r="WC960" s="156"/>
      <c r="WD960" s="156"/>
      <c r="WE960" s="156"/>
      <c r="WF960" s="156"/>
      <c r="WG960" s="156"/>
      <c r="WH960" s="156"/>
      <c r="WI960" s="156"/>
      <c r="WJ960" s="156"/>
      <c r="WK960" s="156"/>
      <c r="WL960" s="156"/>
      <c r="WM960" s="156"/>
      <c r="WN960" s="156"/>
      <c r="WO960" s="156"/>
      <c r="WP960" s="156"/>
      <c r="WQ960" s="156"/>
      <c r="WR960" s="156"/>
      <c r="WS960" s="156"/>
      <c r="WT960" s="156"/>
      <c r="WU960" s="156"/>
      <c r="WV960" s="156"/>
      <c r="WW960" s="156"/>
      <c r="WX960" s="156"/>
      <c r="WY960" s="156"/>
      <c r="WZ960" s="156"/>
      <c r="XA960" s="156"/>
      <c r="XB960" s="156"/>
      <c r="XC960" s="156"/>
      <c r="XD960" s="156"/>
      <c r="XE960" s="156"/>
      <c r="XF960" s="156"/>
      <c r="XG960" s="156"/>
      <c r="XH960" s="156"/>
      <c r="XI960" s="156"/>
      <c r="XJ960" s="156"/>
      <c r="XK960" s="156"/>
      <c r="XL960" s="156"/>
      <c r="XM960" s="156"/>
      <c r="XN960" s="156"/>
      <c r="XO960" s="156"/>
      <c r="XP960" s="156"/>
      <c r="XQ960" s="156"/>
      <c r="XR960" s="156"/>
      <c r="XS960" s="156"/>
      <c r="XT960" s="156"/>
      <c r="XU960" s="156"/>
      <c r="XV960" s="156"/>
      <c r="XW960" s="156"/>
      <c r="XX960" s="156"/>
      <c r="XY960" s="156"/>
      <c r="XZ960" s="156"/>
      <c r="YA960" s="156"/>
      <c r="YB960" s="156"/>
      <c r="YC960" s="156"/>
      <c r="YD960" s="156"/>
      <c r="YE960" s="156"/>
      <c r="YF960" s="156"/>
      <c r="YG960" s="156"/>
      <c r="YH960" s="156"/>
      <c r="YI960" s="156"/>
      <c r="YJ960" s="156"/>
      <c r="YK960" s="156"/>
      <c r="YL960" s="156"/>
      <c r="YM960" s="156"/>
      <c r="YN960" s="156"/>
      <c r="YO960" s="156"/>
      <c r="YP960" s="156"/>
      <c r="YQ960" s="156"/>
      <c r="YR960" s="156"/>
      <c r="YS960" s="156"/>
      <c r="YT960" s="156"/>
      <c r="YU960" s="156"/>
      <c r="YV960" s="156"/>
      <c r="YW960" s="156"/>
      <c r="YX960" s="156"/>
      <c r="YY960" s="156"/>
      <c r="YZ960" s="156"/>
      <c r="ZA960" s="156"/>
      <c r="ZB960" s="156"/>
      <c r="ZC960" s="156"/>
      <c r="ZD960" s="156"/>
      <c r="ZE960" s="156"/>
      <c r="ZF960" s="156"/>
      <c r="ZG960" s="156"/>
      <c r="ZH960" s="156"/>
      <c r="ZI960" s="156"/>
      <c r="ZJ960" s="156"/>
      <c r="ZK960" s="156"/>
      <c r="ZL960" s="156"/>
      <c r="ZM960" s="156"/>
      <c r="ZN960" s="156"/>
      <c r="ZO960" s="156"/>
      <c r="ZP960" s="156"/>
      <c r="ZQ960" s="156"/>
      <c r="ZR960" s="156"/>
      <c r="ZS960" s="156"/>
      <c r="ZT960" s="156"/>
      <c r="ZU960" s="156"/>
      <c r="ZV960" s="156"/>
      <c r="ZW960" s="156"/>
      <c r="ZX960" s="156"/>
      <c r="ZY960" s="156"/>
      <c r="ZZ960" s="156"/>
      <c r="AAA960" s="156"/>
      <c r="AAB960" s="156"/>
      <c r="AAC960" s="156"/>
      <c r="AAD960" s="156"/>
      <c r="AAE960" s="156"/>
      <c r="AAF960" s="156"/>
      <c r="AAG960" s="156"/>
      <c r="AAH960" s="156"/>
      <c r="AAI960" s="156"/>
      <c r="AAJ960" s="156"/>
      <c r="AAK960" s="156"/>
      <c r="AAL960" s="156"/>
      <c r="AAM960" s="156"/>
      <c r="AAN960" s="156"/>
      <c r="AAO960" s="156"/>
      <c r="AAP960" s="156"/>
      <c r="AAQ960" s="156"/>
      <c r="AAR960" s="156"/>
      <c r="AAS960" s="156"/>
      <c r="AAT960" s="156"/>
      <c r="AAU960" s="156"/>
      <c r="AAV960" s="156"/>
      <c r="AAW960" s="156"/>
      <c r="AAX960" s="156"/>
      <c r="AAY960" s="156"/>
      <c r="AAZ960" s="156"/>
      <c r="ABA960" s="156"/>
      <c r="ABB960" s="156"/>
      <c r="ABC960" s="156"/>
      <c r="ABD960" s="156"/>
      <c r="ABE960" s="156"/>
      <c r="ABF960" s="156"/>
      <c r="ABG960" s="156"/>
      <c r="ABH960" s="156"/>
      <c r="ABI960" s="156"/>
      <c r="ABJ960" s="156"/>
      <c r="ABK960" s="156"/>
      <c r="ABL960" s="156"/>
      <c r="ABM960" s="156"/>
      <c r="ABN960" s="156"/>
      <c r="ABO960" s="156"/>
      <c r="ABP960" s="156"/>
      <c r="ABQ960" s="156"/>
      <c r="ABR960" s="156"/>
      <c r="ABS960" s="156"/>
      <c r="ABT960" s="156"/>
      <c r="ABU960" s="156"/>
      <c r="ABV960" s="156"/>
      <c r="ABW960" s="156"/>
      <c r="ABX960" s="156"/>
      <c r="ABY960" s="156"/>
      <c r="ABZ960" s="156"/>
      <c r="ACA960" s="156"/>
      <c r="ACB960" s="156"/>
      <c r="ACC960" s="156"/>
      <c r="ACD960" s="156"/>
      <c r="ACE960" s="156"/>
      <c r="ACF960" s="156"/>
      <c r="ACG960" s="156"/>
      <c r="ACH960" s="156"/>
      <c r="ACI960" s="156"/>
      <c r="ACJ960" s="156"/>
      <c r="ACK960" s="156"/>
      <c r="ACL960" s="156"/>
      <c r="ACM960" s="156"/>
      <c r="ACN960" s="156"/>
      <c r="ACO960" s="156"/>
      <c r="ACP960" s="156"/>
      <c r="ACQ960" s="156"/>
      <c r="ACR960" s="156"/>
      <c r="ACS960" s="156"/>
      <c r="ACT960" s="156"/>
      <c r="ACU960" s="156"/>
      <c r="ACV960" s="156"/>
      <c r="ACW960" s="156"/>
      <c r="ACX960" s="156"/>
      <c r="ACY960" s="156"/>
      <c r="ACZ960" s="156"/>
      <c r="ADA960" s="156"/>
      <c r="ADB960" s="156"/>
      <c r="ADC960" s="156"/>
      <c r="ADD960" s="156"/>
      <c r="ADE960" s="156"/>
      <c r="ADF960" s="156"/>
      <c r="ADG960" s="156"/>
      <c r="ADH960" s="156"/>
      <c r="ADI960" s="156"/>
      <c r="ADJ960" s="156"/>
      <c r="ADK960" s="156"/>
      <c r="ADL960" s="156"/>
      <c r="ADM960" s="156"/>
      <c r="ADN960" s="156"/>
      <c r="ADO960" s="156"/>
      <c r="ADP960" s="156"/>
      <c r="ADQ960" s="156"/>
      <c r="ADR960" s="156"/>
      <c r="ADS960" s="156"/>
      <c r="ADT960" s="156"/>
      <c r="ADU960" s="156"/>
      <c r="ADV960" s="156"/>
      <c r="ADW960" s="156"/>
      <c r="ADX960" s="156"/>
      <c r="ADY960" s="156"/>
      <c r="ADZ960" s="156"/>
      <c r="AEA960" s="156"/>
      <c r="AEB960" s="156"/>
      <c r="AEC960" s="156"/>
      <c r="AED960" s="156"/>
      <c r="AEE960" s="156"/>
      <c r="AEF960" s="156"/>
      <c r="AEG960" s="156"/>
      <c r="AEH960" s="156"/>
      <c r="AEI960" s="156"/>
      <c r="AEJ960" s="156"/>
      <c r="AEK960" s="156"/>
      <c r="AEL960" s="156"/>
      <c r="AEM960" s="156"/>
      <c r="AEN960" s="156"/>
      <c r="AEO960" s="156"/>
      <c r="AEP960" s="156"/>
      <c r="AEQ960" s="156"/>
      <c r="AER960" s="156"/>
      <c r="AES960" s="156"/>
      <c r="AET960" s="156"/>
      <c r="AEU960" s="156"/>
      <c r="AEV960" s="156"/>
      <c r="AEW960" s="156"/>
      <c r="AEX960" s="156"/>
      <c r="AEY960" s="156"/>
      <c r="AEZ960" s="156"/>
      <c r="AFA960" s="156"/>
      <c r="AFB960" s="156"/>
      <c r="AFC960" s="156"/>
      <c r="AFD960" s="156"/>
      <c r="AFE960" s="156"/>
      <c r="AFF960" s="156"/>
      <c r="AFG960" s="156"/>
      <c r="AFH960" s="156"/>
      <c r="AFI960" s="156"/>
      <c r="AFJ960" s="156"/>
      <c r="AFK960" s="156"/>
      <c r="AFL960" s="156"/>
      <c r="AFM960" s="156"/>
      <c r="AFN960" s="156"/>
      <c r="AFO960" s="156"/>
      <c r="AFP960" s="156"/>
      <c r="AFQ960" s="156"/>
      <c r="AFR960" s="156"/>
      <c r="AFS960" s="156"/>
      <c r="AFT960" s="156"/>
      <c r="AFU960" s="156"/>
      <c r="AFV960" s="156"/>
      <c r="AFW960" s="156"/>
      <c r="AFX960" s="156"/>
      <c r="AFY960" s="156"/>
      <c r="AFZ960" s="156"/>
      <c r="AGA960" s="156"/>
      <c r="AGB960" s="156"/>
      <c r="AGC960" s="156"/>
      <c r="AGD960" s="156"/>
      <c r="AGE960" s="156"/>
      <c r="AGF960" s="156"/>
      <c r="AGG960" s="156"/>
      <c r="AGH960" s="156"/>
      <c r="AGI960" s="156"/>
      <c r="AGJ960" s="156"/>
      <c r="AGK960" s="156"/>
      <c r="AGL960" s="156"/>
      <c r="AGM960" s="156"/>
      <c r="AGN960" s="156"/>
      <c r="AGO960" s="156"/>
      <c r="AGP960" s="156"/>
      <c r="AGQ960" s="156"/>
      <c r="AGR960" s="156"/>
      <c r="AGS960" s="156"/>
      <c r="AGT960" s="156"/>
      <c r="AGU960" s="156"/>
      <c r="AGV960" s="156"/>
      <c r="AGW960" s="156"/>
      <c r="AGX960" s="156"/>
      <c r="AGY960" s="156"/>
      <c r="AGZ960" s="156"/>
      <c r="AHA960" s="156"/>
      <c r="AHB960" s="156"/>
      <c r="AHC960" s="156"/>
      <c r="AHD960" s="156"/>
      <c r="AHE960" s="156"/>
      <c r="AHF960" s="156"/>
      <c r="AHG960" s="156"/>
      <c r="AHH960" s="156"/>
      <c r="AHI960" s="156"/>
      <c r="AHJ960" s="156"/>
      <c r="AHK960" s="156"/>
      <c r="AHL960" s="156"/>
      <c r="AHM960" s="156"/>
      <c r="AHN960" s="156"/>
      <c r="AHO960" s="156"/>
      <c r="AHP960" s="156"/>
      <c r="AHQ960" s="156"/>
      <c r="AHR960" s="156"/>
      <c r="AHS960" s="156"/>
      <c r="AHT960" s="156"/>
      <c r="AHU960" s="156"/>
      <c r="AHV960" s="156"/>
      <c r="AHW960" s="156"/>
      <c r="AHX960" s="156"/>
      <c r="AHY960" s="156"/>
      <c r="AHZ960" s="156"/>
      <c r="AIA960" s="156"/>
      <c r="AIB960" s="156"/>
      <c r="AIC960" s="156"/>
      <c r="AID960" s="156"/>
      <c r="AIE960" s="156"/>
      <c r="AIF960" s="156"/>
      <c r="AIG960" s="156"/>
      <c r="AIH960" s="156"/>
      <c r="AII960" s="156"/>
      <c r="AIJ960" s="156"/>
      <c r="AIK960" s="156"/>
      <c r="AIL960" s="156"/>
      <c r="AIM960" s="156"/>
      <c r="AIN960" s="156"/>
      <c r="AIO960" s="156"/>
      <c r="AIP960" s="156"/>
      <c r="AIQ960" s="156"/>
      <c r="AIR960" s="156"/>
      <c r="AIS960" s="156"/>
      <c r="AIT960" s="156"/>
      <c r="AIU960" s="156"/>
      <c r="AIV960" s="156"/>
      <c r="AIW960" s="156"/>
      <c r="AIX960" s="156"/>
      <c r="AIY960" s="156"/>
      <c r="AIZ960" s="156"/>
      <c r="AJA960" s="156"/>
      <c r="AJB960" s="156"/>
      <c r="AJC960" s="156"/>
      <c r="AJD960" s="156"/>
      <c r="AJE960" s="156"/>
      <c r="AJF960" s="156"/>
      <c r="AJG960" s="156"/>
      <c r="AJH960" s="156"/>
      <c r="AJI960" s="156"/>
      <c r="AJJ960" s="156"/>
      <c r="AJK960" s="156"/>
      <c r="AJL960" s="156"/>
      <c r="AJM960" s="156"/>
      <c r="AJN960" s="156"/>
      <c r="AJO960" s="156"/>
      <c r="AJP960" s="156"/>
      <c r="AJQ960" s="156"/>
      <c r="AJR960" s="156"/>
      <c r="AJS960" s="156"/>
      <c r="AJT960" s="156"/>
      <c r="AJU960" s="156"/>
      <c r="AJV960" s="156"/>
      <c r="AJW960" s="156"/>
      <c r="AJX960" s="156"/>
      <c r="AJY960" s="156"/>
      <c r="AJZ960" s="156"/>
      <c r="AKA960" s="156"/>
      <c r="AKB960" s="156"/>
      <c r="AKC960" s="156"/>
      <c r="AKD960" s="156"/>
      <c r="AKE960" s="156"/>
      <c r="AKF960" s="156"/>
      <c r="AKG960" s="156"/>
      <c r="AKH960" s="156"/>
      <c r="AKI960" s="156"/>
      <c r="AKJ960" s="156"/>
      <c r="AKK960" s="156"/>
      <c r="AKL960" s="156"/>
      <c r="AKM960" s="156"/>
      <c r="AKN960" s="156"/>
      <c r="AKO960" s="156"/>
      <c r="AKP960" s="156"/>
      <c r="AKQ960" s="156"/>
      <c r="AKR960" s="156"/>
      <c r="AKS960" s="156"/>
      <c r="AKT960" s="156"/>
      <c r="AKU960" s="156"/>
      <c r="AKV960" s="156"/>
      <c r="AKW960" s="156"/>
      <c r="AKX960" s="156"/>
      <c r="AKY960" s="156"/>
      <c r="AKZ960" s="156"/>
      <c r="ALA960" s="156"/>
      <c r="ALB960" s="156"/>
      <c r="ALC960" s="156"/>
      <c r="ALD960" s="156"/>
      <c r="ALE960" s="156"/>
      <c r="ALF960" s="156"/>
      <c r="ALG960" s="156"/>
      <c r="ALH960" s="156"/>
      <c r="ALI960" s="156"/>
      <c r="ALJ960" s="156"/>
      <c r="ALK960" s="156"/>
      <c r="ALL960" s="156"/>
      <c r="ALM960" s="156"/>
      <c r="ALN960" s="156"/>
      <c r="ALO960" s="156"/>
      <c r="ALP960" s="156"/>
      <c r="ALQ960" s="156"/>
      <c r="ALR960" s="156"/>
      <c r="ALS960" s="156"/>
      <c r="ALT960" s="156"/>
      <c r="ALU960" s="156"/>
      <c r="ALV960" s="156"/>
      <c r="ALW960" s="156"/>
      <c r="ALX960" s="156"/>
      <c r="ALY960" s="156"/>
      <c r="ALZ960" s="156"/>
      <c r="AMA960" s="156"/>
      <c r="AMB960" s="156"/>
      <c r="AMC960" s="156"/>
      <c r="AMD960" s="156"/>
      <c r="AME960" s="156"/>
      <c r="AMF960" s="156"/>
      <c r="AMG960" s="156"/>
      <c r="AMH960" s="156"/>
      <c r="AMI960" s="156"/>
      <c r="AMJ960" s="156"/>
      <c r="AMK960" s="156"/>
      <c r="AML960" s="156"/>
      <c r="AMM960" s="156"/>
      <c r="AMN960" s="156"/>
      <c r="AMO960" s="156"/>
      <c r="AMP960" s="156"/>
      <c r="AMQ960" s="156"/>
      <c r="AMR960" s="156"/>
      <c r="AMS960" s="156"/>
      <c r="AMT960" s="156"/>
      <c r="AMU960" s="156"/>
      <c r="AMV960" s="156"/>
      <c r="AMW960" s="156"/>
      <c r="AMX960" s="156"/>
      <c r="AMY960" s="156"/>
      <c r="AMZ960" s="156"/>
      <c r="ANA960" s="156"/>
      <c r="ANB960" s="156"/>
      <c r="ANC960" s="156"/>
      <c r="AND960" s="156"/>
      <c r="ANE960" s="156"/>
      <c r="ANF960" s="156"/>
      <c r="ANG960" s="156"/>
      <c r="ANH960" s="156"/>
      <c r="ANI960" s="156"/>
      <c r="ANJ960" s="156"/>
      <c r="ANK960" s="156"/>
      <c r="ANL960" s="156"/>
      <c r="ANM960" s="156"/>
      <c r="ANN960" s="156"/>
      <c r="ANO960" s="156"/>
      <c r="ANP960" s="156"/>
      <c r="ANQ960" s="156"/>
      <c r="ANR960" s="156"/>
      <c r="ANS960" s="156"/>
      <c r="ANT960" s="156"/>
      <c r="ANU960" s="156"/>
      <c r="ANV960" s="156"/>
      <c r="ANW960" s="156"/>
      <c r="ANX960" s="156"/>
      <c r="ANY960" s="156"/>
      <c r="ANZ960" s="156"/>
      <c r="AOA960" s="156"/>
      <c r="AOB960" s="156"/>
      <c r="AOC960" s="156"/>
      <c r="AOD960" s="156"/>
      <c r="AOE960" s="156"/>
      <c r="AOF960" s="156"/>
      <c r="AOG960" s="156"/>
      <c r="AOH960" s="156"/>
      <c r="AOI960" s="156"/>
      <c r="AOJ960" s="156"/>
      <c r="AOK960" s="156"/>
      <c r="AOL960" s="156"/>
      <c r="AOM960" s="156"/>
      <c r="AON960" s="156"/>
      <c r="AOO960" s="156"/>
      <c r="AOP960" s="156"/>
      <c r="AOQ960" s="156"/>
      <c r="AOR960" s="156"/>
      <c r="AOS960" s="156"/>
      <c r="AOT960" s="156"/>
      <c r="AOU960" s="156"/>
      <c r="AOV960" s="156"/>
      <c r="AOW960" s="156"/>
      <c r="AOX960" s="156"/>
      <c r="AOY960" s="156"/>
      <c r="AOZ960" s="156"/>
      <c r="APA960" s="156"/>
      <c r="APB960" s="156"/>
      <c r="APC960" s="156"/>
      <c r="APD960" s="156"/>
      <c r="APE960" s="156"/>
      <c r="APF960" s="156"/>
      <c r="APG960" s="156"/>
      <c r="APH960" s="156"/>
      <c r="API960" s="156"/>
      <c r="APJ960" s="156"/>
      <c r="APK960" s="156"/>
      <c r="APL960" s="156"/>
      <c r="APM960" s="156"/>
      <c r="APN960" s="156"/>
      <c r="APO960" s="156"/>
      <c r="APP960" s="156"/>
      <c r="APQ960" s="156"/>
      <c r="APR960" s="156"/>
      <c r="APS960" s="156"/>
      <c r="APT960" s="156"/>
      <c r="APU960" s="156"/>
      <c r="APV960" s="156"/>
      <c r="APW960" s="156"/>
      <c r="APX960" s="156"/>
      <c r="APY960" s="156"/>
      <c r="APZ960" s="156"/>
      <c r="AQA960" s="156"/>
      <c r="AQB960" s="156"/>
      <c r="AQC960" s="156"/>
      <c r="AQD960" s="156"/>
      <c r="AQE960" s="156"/>
      <c r="AQF960" s="156"/>
      <c r="AQG960" s="156"/>
      <c r="AQH960" s="156"/>
      <c r="AQI960" s="156"/>
      <c r="AQJ960" s="156"/>
      <c r="AQK960" s="156"/>
      <c r="AQL960" s="156"/>
      <c r="AQM960" s="156"/>
      <c r="AQN960" s="156"/>
      <c r="AQO960" s="156"/>
      <c r="AQP960" s="156"/>
      <c r="AQQ960" s="156"/>
      <c r="AQR960" s="156"/>
      <c r="AQS960" s="156"/>
      <c r="AQT960" s="156"/>
      <c r="AQU960" s="156"/>
      <c r="AQV960" s="156"/>
      <c r="AQW960" s="156"/>
      <c r="AQX960" s="156"/>
      <c r="AQY960" s="156"/>
      <c r="AQZ960" s="156"/>
      <c r="ARA960" s="156"/>
      <c r="ARB960" s="156"/>
      <c r="ARC960" s="156"/>
      <c r="ARD960" s="156"/>
      <c r="ARE960" s="156"/>
      <c r="ARF960" s="156"/>
      <c r="ARG960" s="156"/>
      <c r="ARH960" s="156"/>
      <c r="ARI960" s="156"/>
      <c r="ARJ960" s="156"/>
      <c r="ARK960" s="156"/>
      <c r="ARL960" s="156"/>
      <c r="ARM960" s="156"/>
      <c r="ARN960" s="156"/>
      <c r="ARO960" s="156"/>
      <c r="ARP960" s="156"/>
      <c r="ARQ960" s="156"/>
      <c r="ARR960" s="156"/>
      <c r="ARS960" s="156"/>
      <c r="ART960" s="156"/>
      <c r="ARU960" s="156"/>
      <c r="ARV960" s="156"/>
      <c r="ARW960" s="156"/>
      <c r="ARX960" s="156"/>
      <c r="ARY960" s="156"/>
      <c r="ARZ960" s="156"/>
      <c r="ASA960" s="156"/>
      <c r="ASB960" s="156"/>
      <c r="ASC960" s="156"/>
      <c r="ASD960" s="156"/>
      <c r="ASE960" s="156"/>
      <c r="ASF960" s="156"/>
      <c r="ASG960" s="156"/>
      <c r="ASH960" s="156"/>
      <c r="ASI960" s="156"/>
      <c r="ASJ960" s="156"/>
      <c r="ASK960" s="156"/>
      <c r="ASL960" s="156"/>
      <c r="ASM960" s="156"/>
      <c r="ASN960" s="156"/>
      <c r="ASO960" s="156"/>
      <c r="ASP960" s="156"/>
      <c r="ASQ960" s="156"/>
      <c r="ASR960" s="156"/>
      <c r="ASS960" s="156"/>
      <c r="AST960" s="156"/>
      <c r="ASU960" s="156"/>
      <c r="ASV960" s="156"/>
      <c r="ASW960" s="156"/>
      <c r="ASX960" s="156"/>
      <c r="ASY960" s="156"/>
      <c r="ASZ960" s="156"/>
      <c r="ATA960" s="156"/>
      <c r="ATB960" s="156"/>
      <c r="ATC960" s="156"/>
      <c r="ATD960" s="156"/>
      <c r="ATE960" s="156"/>
      <c r="ATF960" s="156"/>
      <c r="ATG960" s="156"/>
      <c r="ATH960" s="156"/>
      <c r="ATI960" s="156"/>
      <c r="ATJ960" s="156"/>
      <c r="ATK960" s="156"/>
      <c r="ATL960" s="156"/>
      <c r="ATM960" s="156"/>
      <c r="ATN960" s="156"/>
      <c r="ATO960" s="156"/>
      <c r="ATP960" s="156"/>
      <c r="ATQ960" s="156"/>
      <c r="ATR960" s="156"/>
      <c r="ATS960" s="156"/>
      <c r="ATT960" s="156"/>
      <c r="ATU960" s="156"/>
      <c r="ATV960" s="156"/>
      <c r="ATW960" s="156"/>
      <c r="ATX960" s="156"/>
      <c r="ATY960" s="156"/>
      <c r="ATZ960" s="156"/>
      <c r="AUA960" s="156"/>
      <c r="AUB960" s="156"/>
      <c r="AUC960" s="156"/>
      <c r="AUD960" s="156"/>
      <c r="AUE960" s="156"/>
      <c r="AUF960" s="156"/>
      <c r="AUG960" s="156"/>
      <c r="AUH960" s="156"/>
      <c r="AUI960" s="156"/>
      <c r="AUJ960" s="156"/>
      <c r="AUK960" s="156"/>
      <c r="AUL960" s="156"/>
      <c r="AUM960" s="156"/>
      <c r="AUN960" s="156"/>
      <c r="AUO960" s="156"/>
      <c r="AUP960" s="156"/>
      <c r="AUQ960" s="156"/>
      <c r="AUR960" s="156"/>
      <c r="AUS960" s="156"/>
      <c r="AUT960" s="156"/>
      <c r="AUU960" s="156"/>
      <c r="AUV960" s="156"/>
      <c r="AUW960" s="156"/>
      <c r="AUX960" s="156"/>
      <c r="AUY960" s="156"/>
      <c r="AUZ960" s="156"/>
      <c r="AVA960" s="156"/>
      <c r="AVB960" s="156"/>
      <c r="AVC960" s="156"/>
      <c r="AVD960" s="156"/>
      <c r="AVE960" s="156"/>
      <c r="AVF960" s="156"/>
      <c r="AVG960" s="156"/>
      <c r="AVH960" s="156"/>
      <c r="AVI960" s="156"/>
      <c r="AVJ960" s="156"/>
      <c r="AVK960" s="156"/>
      <c r="AVL960" s="156"/>
      <c r="AVM960" s="156"/>
      <c r="AVN960" s="156"/>
      <c r="AVO960" s="156"/>
      <c r="AVP960" s="156"/>
      <c r="AVQ960" s="156"/>
      <c r="AVR960" s="156"/>
      <c r="AVS960" s="156"/>
      <c r="AVT960" s="156"/>
      <c r="AVU960" s="156"/>
      <c r="AVV960" s="156"/>
      <c r="AVW960" s="156"/>
      <c r="AVX960" s="156"/>
      <c r="AVY960" s="156"/>
      <c r="AVZ960" s="156"/>
      <c r="AWA960" s="156"/>
      <c r="AWB960" s="156"/>
      <c r="AWC960" s="156"/>
      <c r="AWD960" s="156"/>
      <c r="AWE960" s="156"/>
      <c r="AWF960" s="156"/>
      <c r="AWG960" s="156"/>
      <c r="AWH960" s="156"/>
      <c r="AWI960" s="156"/>
      <c r="AWJ960" s="156"/>
      <c r="AWK960" s="156"/>
      <c r="AWL960" s="156"/>
      <c r="AWM960" s="156"/>
      <c r="AWN960" s="156"/>
      <c r="AWO960" s="156"/>
      <c r="AWP960" s="156"/>
      <c r="AWQ960" s="156"/>
      <c r="AWR960" s="156"/>
      <c r="AWS960" s="156"/>
      <c r="AWT960" s="156"/>
      <c r="AWU960" s="156"/>
      <c r="AWV960" s="156"/>
      <c r="AWW960" s="156"/>
      <c r="AWX960" s="156"/>
      <c r="AWY960" s="156"/>
      <c r="AWZ960" s="156"/>
      <c r="AXA960" s="156"/>
      <c r="AXB960" s="156"/>
      <c r="AXC960" s="156"/>
      <c r="AXD960" s="156"/>
      <c r="AXE960" s="156"/>
      <c r="AXF960" s="156"/>
      <c r="AXG960" s="156"/>
      <c r="AXH960" s="156"/>
      <c r="AXI960" s="156"/>
      <c r="AXJ960" s="156"/>
      <c r="AXK960" s="156"/>
      <c r="AXL960" s="156"/>
      <c r="AXM960" s="156"/>
      <c r="AXN960" s="156"/>
      <c r="AXO960" s="156"/>
      <c r="AXP960" s="156"/>
      <c r="AXQ960" s="156"/>
      <c r="AXR960" s="156"/>
      <c r="AXS960" s="156"/>
      <c r="AXT960" s="156"/>
      <c r="AXU960" s="156"/>
      <c r="AXV960" s="156"/>
      <c r="AXW960" s="156"/>
      <c r="AXX960" s="156"/>
      <c r="AXY960" s="156"/>
      <c r="AXZ960" s="156"/>
      <c r="AYA960" s="156"/>
      <c r="AYB960" s="156"/>
      <c r="AYC960" s="156"/>
      <c r="AYD960" s="156"/>
      <c r="AYE960" s="156"/>
      <c r="AYF960" s="156"/>
      <c r="AYG960" s="156"/>
      <c r="AYH960" s="156"/>
      <c r="AYI960" s="156"/>
      <c r="AYJ960" s="156"/>
      <c r="AYK960" s="156"/>
      <c r="AYL960" s="156"/>
      <c r="AYM960" s="156"/>
      <c r="AYN960" s="156"/>
      <c r="AYO960" s="156"/>
      <c r="AYP960" s="156"/>
      <c r="AYQ960" s="156"/>
      <c r="AYR960" s="156"/>
      <c r="AYS960" s="156"/>
      <c r="AYT960" s="156"/>
      <c r="AYU960" s="156"/>
      <c r="AYV960" s="156"/>
      <c r="AYW960" s="156"/>
      <c r="AYX960" s="156"/>
      <c r="AYY960" s="156"/>
      <c r="AYZ960" s="156"/>
      <c r="AZA960" s="156"/>
      <c r="AZB960" s="156"/>
      <c r="AZC960" s="156"/>
      <c r="AZD960" s="156"/>
      <c r="AZE960" s="156"/>
      <c r="AZF960" s="156"/>
      <c r="AZG960" s="156"/>
      <c r="AZH960" s="156"/>
      <c r="AZI960" s="156"/>
      <c r="AZJ960" s="156"/>
      <c r="AZK960" s="156"/>
      <c r="AZL960" s="156"/>
      <c r="AZM960" s="156"/>
      <c r="AZN960" s="156"/>
      <c r="AZO960" s="156"/>
      <c r="AZP960" s="156"/>
      <c r="AZQ960" s="156"/>
      <c r="AZR960" s="156"/>
      <c r="AZS960" s="156"/>
      <c r="AZT960" s="156"/>
      <c r="AZU960" s="156"/>
      <c r="AZV960" s="156"/>
      <c r="AZW960" s="156"/>
      <c r="AZX960" s="156"/>
      <c r="AZY960" s="156"/>
      <c r="AZZ960" s="156"/>
      <c r="BAA960" s="156"/>
      <c r="BAB960" s="156"/>
      <c r="BAC960" s="156"/>
      <c r="BAD960" s="156"/>
      <c r="BAE960" s="156"/>
      <c r="BAF960" s="156"/>
      <c r="BAG960" s="156"/>
      <c r="BAH960" s="156"/>
      <c r="BAI960" s="156"/>
      <c r="BAJ960" s="156"/>
      <c r="BAK960" s="156"/>
      <c r="BAL960" s="156"/>
      <c r="BAM960" s="156"/>
      <c r="BAN960" s="156"/>
      <c r="BAO960" s="156"/>
      <c r="BAP960" s="156"/>
      <c r="BAQ960" s="156"/>
      <c r="BAR960" s="156"/>
      <c r="BAS960" s="156"/>
      <c r="BAT960" s="156"/>
      <c r="BAU960" s="156"/>
      <c r="BAV960" s="156"/>
      <c r="BAW960" s="156"/>
      <c r="BAX960" s="156"/>
      <c r="BAY960" s="156"/>
      <c r="BAZ960" s="156"/>
      <c r="BBA960" s="156"/>
      <c r="BBB960" s="156"/>
      <c r="BBC960" s="156"/>
      <c r="BBD960" s="156"/>
      <c r="BBE960" s="156"/>
      <c r="BBF960" s="156"/>
      <c r="BBG960" s="156"/>
      <c r="BBH960" s="156"/>
      <c r="BBI960" s="156"/>
      <c r="BBJ960" s="156"/>
      <c r="BBK960" s="156"/>
      <c r="BBL960" s="156"/>
      <c r="BBM960" s="156"/>
      <c r="BBN960" s="156"/>
      <c r="BBO960" s="156"/>
      <c r="BBP960" s="156"/>
      <c r="BBQ960" s="156"/>
      <c r="BBR960" s="156"/>
      <c r="BBS960" s="156"/>
      <c r="BBT960" s="156"/>
      <c r="BBU960" s="156"/>
      <c r="BBV960" s="156"/>
      <c r="BBW960" s="156"/>
      <c r="BBX960" s="156"/>
      <c r="BBY960" s="156"/>
      <c r="BBZ960" s="156"/>
      <c r="BCA960" s="156"/>
      <c r="BCB960" s="156"/>
      <c r="BCC960" s="156"/>
      <c r="BCD960" s="156"/>
      <c r="BCE960" s="156"/>
      <c r="BCF960" s="156"/>
      <c r="BCG960" s="156"/>
      <c r="BCH960" s="156"/>
      <c r="BCI960" s="156"/>
      <c r="BCJ960" s="156"/>
      <c r="BCK960" s="156"/>
      <c r="BCL960" s="156"/>
      <c r="BCM960" s="156"/>
      <c r="BCN960" s="156"/>
      <c r="BCO960" s="156"/>
      <c r="BCP960" s="156"/>
      <c r="BCQ960" s="156"/>
      <c r="BCR960" s="156"/>
      <c r="BCS960" s="156"/>
      <c r="BCT960" s="156"/>
      <c r="BCU960" s="156"/>
      <c r="BCV960" s="156"/>
      <c r="BCW960" s="156"/>
      <c r="BCX960" s="156"/>
      <c r="BCY960" s="156"/>
      <c r="BCZ960" s="156"/>
      <c r="BDA960" s="156"/>
      <c r="BDB960" s="156"/>
      <c r="BDC960" s="156"/>
      <c r="BDD960" s="156"/>
      <c r="BDE960" s="156"/>
      <c r="BDF960" s="156"/>
      <c r="BDG960" s="156"/>
      <c r="BDH960" s="156"/>
      <c r="BDI960" s="156"/>
      <c r="BDJ960" s="156"/>
      <c r="BDK960" s="156"/>
      <c r="BDL960" s="156"/>
      <c r="BDM960" s="156"/>
      <c r="BDN960" s="156"/>
      <c r="BDO960" s="156"/>
      <c r="BDP960" s="156"/>
      <c r="BDQ960" s="156"/>
      <c r="BDR960" s="156"/>
      <c r="BDS960" s="156"/>
      <c r="BDT960" s="156"/>
      <c r="BDU960" s="156"/>
      <c r="BDV960" s="156"/>
      <c r="BDW960" s="156"/>
      <c r="BDX960" s="156"/>
      <c r="BDY960" s="156"/>
      <c r="BDZ960" s="156"/>
      <c r="BEA960" s="156"/>
      <c r="BEB960" s="156"/>
      <c r="BEC960" s="156"/>
      <c r="BED960" s="156"/>
      <c r="BEE960" s="156"/>
      <c r="BEF960" s="156"/>
      <c r="BEG960" s="156"/>
      <c r="BEH960" s="156"/>
      <c r="BEI960" s="156"/>
      <c r="BEJ960" s="156"/>
      <c r="BEK960" s="156"/>
      <c r="BEL960" s="156"/>
      <c r="BEM960" s="156"/>
      <c r="BEN960" s="156"/>
      <c r="BEO960" s="156"/>
      <c r="BEP960" s="156"/>
      <c r="BEQ960" s="156"/>
      <c r="BER960" s="156"/>
      <c r="BES960" s="156"/>
      <c r="BET960" s="156"/>
      <c r="BEU960" s="156"/>
      <c r="BEV960" s="156"/>
      <c r="BEW960" s="156"/>
      <c r="BEX960" s="156"/>
      <c r="BEY960" s="156"/>
      <c r="BEZ960" s="156"/>
      <c r="BFA960" s="156"/>
      <c r="BFB960" s="156"/>
      <c r="BFC960" s="156"/>
      <c r="BFD960" s="156"/>
      <c r="BFE960" s="156"/>
      <c r="BFF960" s="156"/>
      <c r="BFG960" s="156"/>
      <c r="BFH960" s="156"/>
      <c r="BFI960" s="156"/>
      <c r="BFJ960" s="156"/>
      <c r="BFK960" s="156"/>
      <c r="BFL960" s="156"/>
      <c r="BFM960" s="156"/>
      <c r="BFN960" s="156"/>
      <c r="BFO960" s="156"/>
      <c r="BFP960" s="156"/>
      <c r="BFQ960" s="156"/>
      <c r="BFR960" s="156"/>
      <c r="BFS960" s="156"/>
      <c r="BFT960" s="156"/>
      <c r="BFU960" s="156"/>
      <c r="BFV960" s="156"/>
      <c r="BFW960" s="156"/>
      <c r="BFX960" s="156"/>
      <c r="BFY960" s="156"/>
      <c r="BFZ960" s="156"/>
      <c r="BGA960" s="156"/>
      <c r="BGB960" s="156"/>
      <c r="BGC960" s="156"/>
      <c r="BGD960" s="156"/>
      <c r="BGE960" s="156"/>
      <c r="BGF960" s="156"/>
      <c r="BGG960" s="156"/>
      <c r="BGH960" s="156"/>
      <c r="BGI960" s="156"/>
      <c r="BGJ960" s="156"/>
      <c r="BGK960" s="156"/>
      <c r="BGL960" s="156"/>
      <c r="BGM960" s="156"/>
      <c r="BGN960" s="156"/>
      <c r="BGO960" s="156"/>
      <c r="BGP960" s="156"/>
      <c r="BGQ960" s="156"/>
      <c r="BGR960" s="156"/>
      <c r="BGS960" s="156"/>
      <c r="BGT960" s="156"/>
      <c r="BGU960" s="156"/>
      <c r="BGV960" s="156"/>
      <c r="BGW960" s="156"/>
      <c r="BGX960" s="156"/>
      <c r="BGY960" s="156"/>
      <c r="BGZ960" s="156"/>
      <c r="BHA960" s="156"/>
      <c r="BHB960" s="156"/>
      <c r="BHC960" s="156"/>
      <c r="BHD960" s="156"/>
      <c r="BHE960" s="156"/>
      <c r="BHF960" s="156"/>
      <c r="BHG960" s="156"/>
      <c r="BHH960" s="156"/>
      <c r="BHI960" s="156"/>
      <c r="BHJ960" s="156"/>
      <c r="BHK960" s="156"/>
      <c r="BHL960" s="156"/>
      <c r="BHM960" s="156"/>
      <c r="BHN960" s="156"/>
      <c r="BHO960" s="156"/>
      <c r="BHP960" s="156"/>
      <c r="BHQ960" s="156"/>
      <c r="BHR960" s="156"/>
      <c r="BHS960" s="156"/>
      <c r="BHT960" s="156"/>
      <c r="BHU960" s="156"/>
      <c r="BHV960" s="156"/>
      <c r="BHW960" s="156"/>
      <c r="BHX960" s="156"/>
      <c r="BHY960" s="156"/>
      <c r="BHZ960" s="156"/>
      <c r="BIA960" s="156"/>
      <c r="BIB960" s="156"/>
      <c r="BIC960" s="156"/>
      <c r="BID960" s="156"/>
      <c r="BIE960" s="156"/>
      <c r="BIF960" s="156"/>
      <c r="BIG960" s="156"/>
      <c r="BIH960" s="156"/>
      <c r="BII960" s="156"/>
      <c r="BIJ960" s="156"/>
      <c r="BIK960" s="156"/>
      <c r="BIL960" s="156"/>
      <c r="BIM960" s="156"/>
      <c r="BIN960" s="156"/>
      <c r="BIO960" s="156"/>
      <c r="BIP960" s="156"/>
      <c r="BIQ960" s="156"/>
      <c r="BIR960" s="156"/>
      <c r="BIS960" s="156"/>
      <c r="BIT960" s="156"/>
      <c r="BIU960" s="156"/>
      <c r="BIV960" s="156"/>
      <c r="BIW960" s="156"/>
      <c r="BIX960" s="156"/>
      <c r="BIY960" s="156"/>
      <c r="BIZ960" s="156"/>
      <c r="BJA960" s="156"/>
      <c r="BJB960" s="156"/>
      <c r="BJC960" s="156"/>
      <c r="BJD960" s="156"/>
      <c r="BJE960" s="156"/>
      <c r="BJF960" s="156"/>
      <c r="BJG960" s="156"/>
      <c r="BJH960" s="156"/>
      <c r="BJI960" s="156"/>
      <c r="BJJ960" s="156"/>
      <c r="BJK960" s="156"/>
      <c r="BJL960" s="156"/>
      <c r="BJM960" s="156"/>
      <c r="BJN960" s="156"/>
      <c r="BJO960" s="156"/>
      <c r="BJP960" s="156"/>
      <c r="BJQ960" s="156"/>
      <c r="BJR960" s="156"/>
      <c r="BJS960" s="156"/>
      <c r="BJT960" s="156"/>
      <c r="BJU960" s="156"/>
      <c r="BJV960" s="156"/>
      <c r="BJW960" s="156"/>
      <c r="BJX960" s="156"/>
      <c r="BJY960" s="156"/>
      <c r="BJZ960" s="156"/>
      <c r="BKA960" s="156"/>
      <c r="BKB960" s="156"/>
      <c r="BKC960" s="156"/>
      <c r="BKD960" s="156"/>
      <c r="BKE960" s="156"/>
      <c r="BKF960" s="156"/>
      <c r="BKG960" s="156"/>
      <c r="BKH960" s="156"/>
      <c r="BKI960" s="156"/>
      <c r="BKJ960" s="156"/>
      <c r="BKK960" s="156"/>
      <c r="BKL960" s="156"/>
      <c r="BKM960" s="156"/>
      <c r="BKN960" s="156"/>
      <c r="BKO960" s="156"/>
      <c r="BKP960" s="156"/>
      <c r="BKQ960" s="156"/>
      <c r="BKR960" s="156"/>
      <c r="BKS960" s="156"/>
      <c r="BKT960" s="156"/>
      <c r="BKU960" s="156"/>
      <c r="BKV960" s="156"/>
      <c r="BKW960" s="156"/>
      <c r="BKX960" s="156"/>
      <c r="BKY960" s="156"/>
      <c r="BKZ960" s="156"/>
      <c r="BLA960" s="156"/>
      <c r="BLB960" s="156"/>
      <c r="BLC960" s="156"/>
      <c r="BLD960" s="156"/>
      <c r="BLE960" s="156"/>
      <c r="BLF960" s="156"/>
      <c r="BLG960" s="156"/>
      <c r="BLH960" s="156"/>
      <c r="BLI960" s="156"/>
      <c r="BLJ960" s="156"/>
      <c r="BLK960" s="156"/>
      <c r="BLL960" s="156"/>
      <c r="BLM960" s="156"/>
      <c r="BLN960" s="156"/>
      <c r="BLO960" s="156"/>
      <c r="BLP960" s="156"/>
      <c r="BLQ960" s="156"/>
      <c r="BLR960" s="156"/>
      <c r="BLS960" s="156"/>
      <c r="BLT960" s="156"/>
      <c r="BLU960" s="156"/>
      <c r="BLV960" s="156"/>
      <c r="BLW960" s="156"/>
      <c r="BLX960" s="156"/>
      <c r="BLY960" s="156"/>
      <c r="BLZ960" s="156"/>
      <c r="BMA960" s="156"/>
      <c r="BMB960" s="156"/>
      <c r="BMC960" s="156"/>
      <c r="BMD960" s="156"/>
      <c r="BME960" s="156"/>
      <c r="BMF960" s="156"/>
      <c r="BMG960" s="156"/>
      <c r="BMH960" s="156"/>
      <c r="BMI960" s="156"/>
      <c r="BMJ960" s="156"/>
      <c r="BMK960" s="156"/>
      <c r="BML960" s="156"/>
      <c r="BMM960" s="156"/>
      <c r="BMN960" s="156"/>
      <c r="BMO960" s="156"/>
      <c r="BMP960" s="156"/>
      <c r="BMQ960" s="156"/>
      <c r="BMR960" s="156"/>
      <c r="BMS960" s="156"/>
      <c r="BMT960" s="156"/>
      <c r="BMU960" s="156"/>
      <c r="BMV960" s="156"/>
      <c r="BMW960" s="156"/>
      <c r="BMX960" s="156"/>
      <c r="BMY960" s="156"/>
      <c r="BMZ960" s="156"/>
      <c r="BNA960" s="156"/>
      <c r="BNB960" s="156"/>
      <c r="BNC960" s="156"/>
      <c r="BND960" s="156"/>
      <c r="BNE960" s="156"/>
      <c r="BNF960" s="156"/>
      <c r="BNG960" s="156"/>
      <c r="BNH960" s="156"/>
      <c r="BNI960" s="156"/>
      <c r="BNJ960" s="156"/>
      <c r="BNK960" s="156"/>
      <c r="BNL960" s="156"/>
      <c r="BNM960" s="156"/>
      <c r="BNN960" s="156"/>
      <c r="BNO960" s="156"/>
      <c r="BNP960" s="156"/>
      <c r="BNQ960" s="156"/>
      <c r="BNR960" s="156"/>
      <c r="BNS960" s="156"/>
      <c r="BNT960" s="156"/>
      <c r="BNU960" s="156"/>
      <c r="BNV960" s="156"/>
      <c r="BNW960" s="156"/>
      <c r="BNX960" s="156"/>
      <c r="BNY960" s="156"/>
      <c r="BNZ960" s="156"/>
      <c r="BOA960" s="156"/>
      <c r="BOB960" s="156"/>
      <c r="BOC960" s="156"/>
      <c r="BOD960" s="156"/>
      <c r="BOE960" s="156"/>
      <c r="BOF960" s="156"/>
      <c r="BOG960" s="156"/>
      <c r="BOH960" s="156"/>
      <c r="BOI960" s="156"/>
      <c r="BOJ960" s="156"/>
      <c r="BOK960" s="156"/>
      <c r="BOL960" s="156"/>
      <c r="BOM960" s="156"/>
      <c r="BON960" s="156"/>
      <c r="BOO960" s="156"/>
      <c r="BOP960" s="156"/>
      <c r="BOQ960" s="156"/>
      <c r="BOR960" s="156"/>
      <c r="BOS960" s="156"/>
      <c r="BOT960" s="156"/>
      <c r="BOU960" s="156"/>
      <c r="BOV960" s="156"/>
      <c r="BOW960" s="156"/>
      <c r="BOX960" s="156"/>
      <c r="BOY960" s="156"/>
      <c r="BOZ960" s="156"/>
      <c r="BPA960" s="156"/>
      <c r="BPB960" s="156"/>
      <c r="BPC960" s="156"/>
      <c r="BPD960" s="156"/>
      <c r="BPE960" s="156"/>
      <c r="BPF960" s="156"/>
      <c r="BPG960" s="156"/>
      <c r="BPH960" s="156"/>
      <c r="BPI960" s="156"/>
      <c r="BPJ960" s="156"/>
      <c r="BPK960" s="156"/>
      <c r="BPL960" s="156"/>
      <c r="BPM960" s="156"/>
      <c r="BPN960" s="156"/>
      <c r="BPO960" s="156"/>
      <c r="BPP960" s="156"/>
      <c r="BPQ960" s="156"/>
      <c r="BPR960" s="156"/>
      <c r="BPS960" s="156"/>
      <c r="BPT960" s="156"/>
      <c r="BPU960" s="156"/>
      <c r="BPV960" s="156"/>
      <c r="BPW960" s="156"/>
      <c r="BPX960" s="156"/>
      <c r="BPY960" s="156"/>
      <c r="BPZ960" s="156"/>
      <c r="BQA960" s="156"/>
      <c r="BQB960" s="156"/>
      <c r="BQC960" s="156"/>
      <c r="BQD960" s="156"/>
      <c r="BQE960" s="156"/>
      <c r="BQF960" s="156"/>
      <c r="BQG960" s="156"/>
      <c r="BQH960" s="156"/>
      <c r="BQI960" s="156"/>
      <c r="BQJ960" s="156"/>
      <c r="BQK960" s="156"/>
      <c r="BQL960" s="156"/>
      <c r="BQM960" s="156"/>
      <c r="BQN960" s="156"/>
      <c r="BQO960" s="156"/>
      <c r="BQP960" s="156"/>
      <c r="BQQ960" s="156"/>
      <c r="BQR960" s="156"/>
      <c r="BQS960" s="156"/>
      <c r="BQT960" s="156"/>
      <c r="BQU960" s="156"/>
      <c r="BQV960" s="156"/>
      <c r="BQW960" s="156"/>
      <c r="BQX960" s="156"/>
      <c r="BQY960" s="156"/>
      <c r="BQZ960" s="156"/>
      <c r="BRA960" s="156"/>
      <c r="BRB960" s="156"/>
      <c r="BRC960" s="156"/>
      <c r="BRD960" s="156"/>
      <c r="BRE960" s="156"/>
      <c r="BRF960" s="156"/>
      <c r="BRG960" s="156"/>
      <c r="BRH960" s="156"/>
      <c r="BRI960" s="156"/>
      <c r="BRJ960" s="156"/>
      <c r="BRK960" s="156"/>
      <c r="BRL960" s="156"/>
      <c r="BRM960" s="156"/>
      <c r="BRN960" s="156"/>
      <c r="BRO960" s="156"/>
      <c r="BRP960" s="156"/>
      <c r="BRQ960" s="156"/>
      <c r="BRR960" s="156"/>
      <c r="BRS960" s="156"/>
      <c r="BRT960" s="156"/>
      <c r="BRU960" s="156"/>
      <c r="BRV960" s="156"/>
      <c r="BRW960" s="156"/>
      <c r="BRX960" s="156"/>
      <c r="BRY960" s="156"/>
      <c r="BRZ960" s="156"/>
      <c r="BSA960" s="156"/>
      <c r="BSB960" s="156"/>
      <c r="BSC960" s="156"/>
      <c r="BSD960" s="156"/>
      <c r="BSE960" s="156"/>
      <c r="BSF960" s="156"/>
      <c r="BSG960" s="156"/>
      <c r="BSH960" s="156"/>
      <c r="BSI960" s="156"/>
      <c r="BSJ960" s="156"/>
      <c r="BSK960" s="156"/>
      <c r="BSL960" s="156"/>
      <c r="BSM960" s="156"/>
      <c r="BSN960" s="156"/>
      <c r="BSO960" s="156"/>
      <c r="BSP960" s="156"/>
      <c r="BSQ960" s="156"/>
      <c r="BSR960" s="156"/>
      <c r="BSS960" s="156"/>
      <c r="BST960" s="156"/>
      <c r="BSU960" s="156"/>
      <c r="BSV960" s="156"/>
      <c r="BSW960" s="156"/>
      <c r="BSX960" s="156"/>
      <c r="BSY960" s="156"/>
      <c r="BSZ960" s="156"/>
      <c r="BTA960" s="156"/>
      <c r="BTB960" s="156"/>
      <c r="BTC960" s="156"/>
      <c r="BTD960" s="156"/>
      <c r="BTE960" s="156"/>
      <c r="BTF960" s="156"/>
      <c r="BTG960" s="156"/>
      <c r="BTH960" s="156"/>
      <c r="BTI960" s="156"/>
      <c r="BTJ960" s="156"/>
      <c r="BTK960" s="156"/>
      <c r="BTL960" s="156"/>
      <c r="BTM960" s="156"/>
      <c r="BTN960" s="156"/>
      <c r="BTO960" s="156"/>
      <c r="BTP960" s="156"/>
      <c r="BTQ960" s="156"/>
      <c r="BTR960" s="156"/>
      <c r="BTS960" s="156"/>
      <c r="BTT960" s="156"/>
      <c r="BTU960" s="156"/>
      <c r="BTV960" s="156"/>
      <c r="BTW960" s="156"/>
      <c r="BTX960" s="156"/>
      <c r="BTY960" s="156"/>
      <c r="BTZ960" s="156"/>
      <c r="BUA960" s="156"/>
      <c r="BUB960" s="156"/>
      <c r="BUC960" s="156"/>
      <c r="BUD960" s="156"/>
      <c r="BUE960" s="156"/>
      <c r="BUF960" s="156"/>
      <c r="BUG960" s="156"/>
      <c r="BUH960" s="156"/>
      <c r="BUI960" s="156"/>
      <c r="BUJ960" s="156"/>
      <c r="BUK960" s="156"/>
      <c r="BUL960" s="156"/>
      <c r="BUM960" s="156"/>
      <c r="BUN960" s="156"/>
      <c r="BUO960" s="156"/>
      <c r="BUP960" s="156"/>
      <c r="BUQ960" s="156"/>
      <c r="BUR960" s="156"/>
      <c r="BUS960" s="156"/>
      <c r="BUT960" s="156"/>
      <c r="BUU960" s="156"/>
      <c r="BUV960" s="156"/>
      <c r="BUW960" s="156"/>
      <c r="BUX960" s="156"/>
      <c r="BUY960" s="156"/>
      <c r="BUZ960" s="156"/>
      <c r="BVA960" s="156"/>
      <c r="BVB960" s="156"/>
      <c r="BVC960" s="156"/>
      <c r="BVD960" s="156"/>
      <c r="BVE960" s="156"/>
      <c r="BVF960" s="156"/>
      <c r="BVG960" s="156"/>
      <c r="BVH960" s="156"/>
      <c r="BVI960" s="156"/>
      <c r="BVJ960" s="156"/>
      <c r="BVK960" s="156"/>
      <c r="BVL960" s="156"/>
      <c r="BVM960" s="156"/>
      <c r="BVN960" s="156"/>
      <c r="BVO960" s="156"/>
      <c r="BVP960" s="156"/>
      <c r="BVQ960" s="156"/>
      <c r="BVR960" s="156"/>
      <c r="BVS960" s="156"/>
      <c r="BVT960" s="156"/>
      <c r="BVU960" s="156"/>
      <c r="BVV960" s="156"/>
      <c r="BVW960" s="156"/>
      <c r="BVX960" s="156"/>
      <c r="BVY960" s="156"/>
      <c r="BVZ960" s="156"/>
      <c r="BWA960" s="156"/>
      <c r="BWB960" s="156"/>
      <c r="BWC960" s="156"/>
      <c r="BWD960" s="156"/>
      <c r="BWE960" s="156"/>
      <c r="BWF960" s="156"/>
      <c r="BWG960" s="156"/>
      <c r="BWH960" s="156"/>
      <c r="BWI960" s="156"/>
      <c r="BWJ960" s="156"/>
      <c r="BWK960" s="156"/>
      <c r="BWL960" s="156"/>
      <c r="BWM960" s="156"/>
      <c r="BWN960" s="156"/>
      <c r="BWO960" s="156"/>
      <c r="BWP960" s="156"/>
      <c r="BWQ960" s="156"/>
      <c r="BWR960" s="156"/>
      <c r="BWS960" s="156"/>
      <c r="BWT960" s="156"/>
      <c r="BWU960" s="156"/>
      <c r="BWV960" s="156"/>
      <c r="BWW960" s="156"/>
      <c r="BWX960" s="156"/>
      <c r="BWY960" s="156"/>
      <c r="BWZ960" s="156"/>
      <c r="BXA960" s="156"/>
      <c r="BXB960" s="156"/>
      <c r="BXC960" s="156"/>
      <c r="BXD960" s="156"/>
      <c r="BXE960" s="156"/>
      <c r="BXF960" s="156"/>
      <c r="BXG960" s="156"/>
      <c r="BXH960" s="156"/>
      <c r="BXI960" s="156"/>
      <c r="BXJ960" s="156"/>
      <c r="BXK960" s="156"/>
      <c r="BXL960" s="156"/>
      <c r="BXM960" s="156"/>
      <c r="BXN960" s="156"/>
      <c r="BXO960" s="156"/>
      <c r="BXP960" s="156"/>
      <c r="BXQ960" s="156"/>
      <c r="BXR960" s="156"/>
      <c r="BXS960" s="156"/>
      <c r="BXT960" s="156"/>
      <c r="BXU960" s="156"/>
      <c r="BXV960" s="156"/>
      <c r="BXW960" s="156"/>
      <c r="BXX960" s="156"/>
      <c r="BXY960" s="156"/>
      <c r="BXZ960" s="156"/>
      <c r="BYA960" s="156"/>
      <c r="BYB960" s="156"/>
      <c r="BYC960" s="156"/>
      <c r="BYD960" s="156"/>
      <c r="BYE960" s="156"/>
      <c r="BYF960" s="156"/>
      <c r="BYG960" s="156"/>
      <c r="BYH960" s="156"/>
      <c r="BYI960" s="156"/>
      <c r="BYJ960" s="156"/>
      <c r="BYK960" s="156"/>
      <c r="BYL960" s="156"/>
      <c r="BYM960" s="156"/>
      <c r="BYN960" s="156"/>
      <c r="BYO960" s="156"/>
      <c r="BYP960" s="156"/>
      <c r="BYQ960" s="156"/>
      <c r="BYR960" s="156"/>
      <c r="BYS960" s="156"/>
      <c r="BYT960" s="156"/>
      <c r="BYU960" s="156"/>
      <c r="BYV960" s="156"/>
      <c r="BYW960" s="156"/>
      <c r="BYX960" s="156"/>
      <c r="BYY960" s="156"/>
      <c r="BYZ960" s="156"/>
      <c r="BZA960" s="156"/>
      <c r="BZB960" s="156"/>
      <c r="BZC960" s="156"/>
      <c r="BZD960" s="156"/>
      <c r="BZE960" s="156"/>
      <c r="BZF960" s="156"/>
      <c r="BZG960" s="156"/>
      <c r="BZH960" s="156"/>
      <c r="BZI960" s="156"/>
      <c r="BZJ960" s="156"/>
      <c r="BZK960" s="156"/>
      <c r="BZL960" s="156"/>
      <c r="BZM960" s="156"/>
      <c r="BZN960" s="156"/>
      <c r="BZO960" s="156"/>
      <c r="BZP960" s="156"/>
      <c r="BZQ960" s="156"/>
      <c r="BZR960" s="156"/>
      <c r="BZS960" s="156"/>
      <c r="BZT960" s="156"/>
      <c r="BZU960" s="156"/>
      <c r="BZV960" s="156"/>
      <c r="BZW960" s="156"/>
      <c r="BZX960" s="156"/>
      <c r="BZY960" s="156"/>
      <c r="BZZ960" s="156"/>
      <c r="CAA960" s="156"/>
      <c r="CAB960" s="156"/>
      <c r="CAC960" s="156"/>
      <c r="CAD960" s="156"/>
      <c r="CAE960" s="156"/>
      <c r="CAF960" s="156"/>
      <c r="CAG960" s="156"/>
      <c r="CAH960" s="156"/>
      <c r="CAI960" s="156"/>
      <c r="CAJ960" s="156"/>
      <c r="CAK960" s="156"/>
      <c r="CAL960" s="156"/>
      <c r="CAM960" s="156"/>
      <c r="CAN960" s="156"/>
      <c r="CAO960" s="156"/>
      <c r="CAP960" s="156"/>
      <c r="CAQ960" s="156"/>
      <c r="CAR960" s="156"/>
      <c r="CAS960" s="156"/>
      <c r="CAT960" s="156"/>
      <c r="CAU960" s="156"/>
      <c r="CAV960" s="156"/>
      <c r="CAW960" s="156"/>
      <c r="CAX960" s="156"/>
      <c r="CAY960" s="156"/>
      <c r="CAZ960" s="156"/>
      <c r="CBA960" s="156"/>
      <c r="CBB960" s="156"/>
      <c r="CBC960" s="156"/>
      <c r="CBD960" s="156"/>
      <c r="CBE960" s="156"/>
      <c r="CBF960" s="156"/>
      <c r="CBG960" s="156"/>
      <c r="CBH960" s="156"/>
      <c r="CBI960" s="156"/>
      <c r="CBJ960" s="156"/>
      <c r="CBK960" s="156"/>
      <c r="CBL960" s="156"/>
      <c r="CBM960" s="156"/>
      <c r="CBN960" s="156"/>
      <c r="CBO960" s="156"/>
      <c r="CBP960" s="156"/>
      <c r="CBQ960" s="156"/>
      <c r="CBR960" s="156"/>
      <c r="CBS960" s="156"/>
      <c r="CBT960" s="156"/>
      <c r="CBU960" s="156"/>
      <c r="CBV960" s="156"/>
      <c r="CBW960" s="156"/>
      <c r="CBX960" s="156"/>
      <c r="CBY960" s="156"/>
      <c r="CBZ960" s="156"/>
      <c r="CCA960" s="156"/>
      <c r="CCB960" s="156"/>
      <c r="CCC960" s="156"/>
      <c r="CCD960" s="156"/>
      <c r="CCE960" s="156"/>
      <c r="CCF960" s="156"/>
      <c r="CCG960" s="156"/>
      <c r="CCH960" s="156"/>
      <c r="CCI960" s="156"/>
      <c r="CCJ960" s="156"/>
      <c r="CCK960" s="156"/>
      <c r="CCL960" s="156"/>
      <c r="CCM960" s="156"/>
      <c r="CCN960" s="156"/>
      <c r="CCO960" s="156"/>
      <c r="CCP960" s="156"/>
      <c r="CCQ960" s="156"/>
      <c r="CCR960" s="156"/>
      <c r="CCS960" s="156"/>
      <c r="CCT960" s="156"/>
      <c r="CCU960" s="156"/>
      <c r="CCV960" s="156"/>
      <c r="CCW960" s="156"/>
      <c r="CCX960" s="156"/>
      <c r="CCY960" s="156"/>
      <c r="CCZ960" s="156"/>
      <c r="CDA960" s="156"/>
      <c r="CDB960" s="156"/>
      <c r="CDC960" s="156"/>
      <c r="CDD960" s="156"/>
      <c r="CDE960" s="156"/>
      <c r="CDF960" s="156"/>
      <c r="CDG960" s="156"/>
      <c r="CDH960" s="156"/>
      <c r="CDI960" s="156"/>
      <c r="CDJ960" s="156"/>
      <c r="CDK960" s="156"/>
      <c r="CDL960" s="156"/>
      <c r="CDM960" s="156"/>
      <c r="CDN960" s="156"/>
      <c r="CDO960" s="156"/>
      <c r="CDP960" s="156"/>
      <c r="CDQ960" s="156"/>
      <c r="CDR960" s="156"/>
      <c r="CDS960" s="156"/>
      <c r="CDT960" s="156"/>
      <c r="CDU960" s="156"/>
      <c r="CDV960" s="156"/>
      <c r="CDW960" s="156"/>
      <c r="CDX960" s="156"/>
      <c r="CDY960" s="156"/>
      <c r="CDZ960" s="156"/>
      <c r="CEA960" s="156"/>
      <c r="CEB960" s="156"/>
      <c r="CEC960" s="156"/>
      <c r="CED960" s="156"/>
      <c r="CEE960" s="156"/>
      <c r="CEF960" s="156"/>
      <c r="CEG960" s="156"/>
      <c r="CEH960" s="156"/>
      <c r="CEI960" s="156"/>
      <c r="CEJ960" s="156"/>
      <c r="CEK960" s="156"/>
      <c r="CEL960" s="156"/>
      <c r="CEM960" s="156"/>
      <c r="CEN960" s="156"/>
      <c r="CEO960" s="156"/>
      <c r="CEP960" s="156"/>
      <c r="CEQ960" s="156"/>
      <c r="CER960" s="156"/>
      <c r="CES960" s="156"/>
      <c r="CET960" s="156"/>
      <c r="CEU960" s="156"/>
      <c r="CEV960" s="156"/>
      <c r="CEW960" s="156"/>
      <c r="CEX960" s="156"/>
      <c r="CEY960" s="156"/>
      <c r="CEZ960" s="156"/>
      <c r="CFA960" s="156"/>
      <c r="CFB960" s="156"/>
      <c r="CFC960" s="156"/>
      <c r="CFD960" s="156"/>
      <c r="CFE960" s="156"/>
      <c r="CFF960" s="156"/>
      <c r="CFG960" s="156"/>
      <c r="CFH960" s="156"/>
      <c r="CFI960" s="156"/>
      <c r="CFJ960" s="156"/>
      <c r="CFK960" s="156"/>
      <c r="CFL960" s="156"/>
      <c r="CFM960" s="156"/>
      <c r="CFN960" s="156"/>
      <c r="CFO960" s="156"/>
      <c r="CFP960" s="156"/>
      <c r="CFQ960" s="156"/>
      <c r="CFR960" s="156"/>
      <c r="CFS960" s="156"/>
      <c r="CFT960" s="156"/>
      <c r="CFU960" s="156"/>
      <c r="CFV960" s="156"/>
      <c r="CFW960" s="156"/>
      <c r="CFX960" s="156"/>
      <c r="CFY960" s="156"/>
      <c r="CFZ960" s="156"/>
      <c r="CGA960" s="156"/>
      <c r="CGB960" s="156"/>
      <c r="CGC960" s="156"/>
      <c r="CGD960" s="156"/>
      <c r="CGE960" s="156"/>
      <c r="CGF960" s="156"/>
      <c r="CGG960" s="156"/>
      <c r="CGH960" s="156"/>
      <c r="CGI960" s="156"/>
      <c r="CGJ960" s="156"/>
      <c r="CGK960" s="156"/>
      <c r="CGL960" s="156"/>
      <c r="CGM960" s="156"/>
      <c r="CGN960" s="156"/>
      <c r="CGO960" s="156"/>
      <c r="CGP960" s="156"/>
      <c r="CGQ960" s="156"/>
      <c r="CGR960" s="156"/>
      <c r="CGS960" s="156"/>
      <c r="CGT960" s="156"/>
      <c r="CGU960" s="156"/>
      <c r="CGV960" s="156"/>
      <c r="CGW960" s="156"/>
      <c r="CGX960" s="156"/>
      <c r="CGY960" s="156"/>
      <c r="CGZ960" s="156"/>
      <c r="CHA960" s="156"/>
      <c r="CHB960" s="156"/>
      <c r="CHC960" s="156"/>
      <c r="CHD960" s="156"/>
      <c r="CHE960" s="156"/>
      <c r="CHF960" s="156"/>
      <c r="CHG960" s="156"/>
      <c r="CHH960" s="156"/>
      <c r="CHI960" s="156"/>
      <c r="CHJ960" s="156"/>
      <c r="CHK960" s="156"/>
      <c r="CHL960" s="156"/>
      <c r="CHM960" s="156"/>
      <c r="CHN960" s="156"/>
      <c r="CHO960" s="156"/>
      <c r="CHP960" s="156"/>
      <c r="CHQ960" s="156"/>
      <c r="CHR960" s="156"/>
      <c r="CHS960" s="156"/>
      <c r="CHT960" s="156"/>
      <c r="CHU960" s="156"/>
      <c r="CHV960" s="156"/>
      <c r="CHW960" s="156"/>
      <c r="CHX960" s="156"/>
      <c r="CHY960" s="156"/>
      <c r="CHZ960" s="156"/>
      <c r="CIA960" s="156"/>
      <c r="CIB960" s="156"/>
      <c r="CIC960" s="156"/>
      <c r="CID960" s="156"/>
      <c r="CIE960" s="156"/>
      <c r="CIF960" s="156"/>
      <c r="CIG960" s="156"/>
      <c r="CIH960" s="156"/>
      <c r="CII960" s="156"/>
      <c r="CIJ960" s="156"/>
      <c r="CIK960" s="156"/>
      <c r="CIL960" s="156"/>
      <c r="CIM960" s="156"/>
      <c r="CIN960" s="156"/>
      <c r="CIO960" s="156"/>
      <c r="CIP960" s="156"/>
      <c r="CIQ960" s="156"/>
      <c r="CIR960" s="156"/>
      <c r="CIS960" s="156"/>
      <c r="CIT960" s="156"/>
      <c r="CIU960" s="156"/>
      <c r="CIV960" s="156"/>
      <c r="CIW960" s="156"/>
      <c r="CIX960" s="156"/>
      <c r="CIY960" s="156"/>
      <c r="CIZ960" s="156"/>
      <c r="CJA960" s="156"/>
      <c r="CJB960" s="156"/>
      <c r="CJC960" s="156"/>
      <c r="CJD960" s="156"/>
      <c r="CJE960" s="156"/>
      <c r="CJF960" s="156"/>
      <c r="CJG960" s="156"/>
      <c r="CJH960" s="156"/>
      <c r="CJI960" s="156"/>
      <c r="CJJ960" s="156"/>
      <c r="CJK960" s="156"/>
      <c r="CJL960" s="156"/>
      <c r="CJM960" s="156"/>
      <c r="CJN960" s="156"/>
      <c r="CJO960" s="156"/>
      <c r="CJP960" s="156"/>
      <c r="CJQ960" s="156"/>
      <c r="CJR960" s="156"/>
      <c r="CJS960" s="156"/>
      <c r="CJT960" s="156"/>
      <c r="CJU960" s="156"/>
      <c r="CJV960" s="156"/>
      <c r="CJW960" s="156"/>
      <c r="CJX960" s="156"/>
      <c r="CJY960" s="156"/>
      <c r="CJZ960" s="156"/>
      <c r="CKA960" s="156"/>
      <c r="CKB960" s="156"/>
      <c r="CKC960" s="156"/>
      <c r="CKD960" s="156"/>
      <c r="CKE960" s="156"/>
      <c r="CKF960" s="156"/>
      <c r="CKG960" s="156"/>
      <c r="CKH960" s="156"/>
      <c r="CKI960" s="156"/>
      <c r="CKJ960" s="156"/>
      <c r="CKK960" s="156"/>
      <c r="CKL960" s="156"/>
      <c r="CKM960" s="156"/>
      <c r="CKN960" s="156"/>
      <c r="CKO960" s="156"/>
      <c r="CKP960" s="156"/>
      <c r="CKQ960" s="156"/>
      <c r="CKR960" s="156"/>
      <c r="CKS960" s="156"/>
      <c r="CKT960" s="156"/>
      <c r="CKU960" s="156"/>
      <c r="CKV960" s="156"/>
      <c r="CKW960" s="156"/>
      <c r="CKX960" s="156"/>
      <c r="CKY960" s="156"/>
      <c r="CKZ960" s="156"/>
      <c r="CLA960" s="156"/>
      <c r="CLB960" s="156"/>
      <c r="CLC960" s="156"/>
      <c r="CLD960" s="156"/>
      <c r="CLE960" s="156"/>
      <c r="CLF960" s="156"/>
      <c r="CLG960" s="156"/>
      <c r="CLH960" s="156"/>
      <c r="CLI960" s="156"/>
      <c r="CLJ960" s="156"/>
      <c r="CLK960" s="156"/>
      <c r="CLL960" s="156"/>
      <c r="CLM960" s="156"/>
      <c r="CLN960" s="156"/>
      <c r="CLO960" s="156"/>
      <c r="CLP960" s="156"/>
      <c r="CLQ960" s="156"/>
      <c r="CLR960" s="156"/>
      <c r="CLS960" s="156"/>
      <c r="CLT960" s="156"/>
      <c r="CLU960" s="156"/>
      <c r="CLV960" s="156"/>
      <c r="CLW960" s="156"/>
      <c r="CLX960" s="156"/>
      <c r="CLY960" s="156"/>
      <c r="CLZ960" s="156"/>
      <c r="CMA960" s="156"/>
      <c r="CMB960" s="156"/>
      <c r="CMC960" s="156"/>
      <c r="CMD960" s="156"/>
      <c r="CME960" s="156"/>
      <c r="CMF960" s="156"/>
      <c r="CMG960" s="156"/>
      <c r="CMH960" s="156"/>
      <c r="CMI960" s="156"/>
      <c r="CMJ960" s="156"/>
      <c r="CMK960" s="156"/>
      <c r="CML960" s="156"/>
      <c r="CMM960" s="156"/>
      <c r="CMN960" s="156"/>
      <c r="CMO960" s="156"/>
      <c r="CMP960" s="156"/>
      <c r="CMQ960" s="156"/>
      <c r="CMR960" s="156"/>
      <c r="CMS960" s="156"/>
      <c r="CMT960" s="156"/>
      <c r="CMU960" s="156"/>
      <c r="CMV960" s="156"/>
      <c r="CMW960" s="156"/>
      <c r="CMX960" s="156"/>
      <c r="CMY960" s="156"/>
      <c r="CMZ960" s="156"/>
      <c r="CNA960" s="156"/>
      <c r="CNB960" s="156"/>
      <c r="CNC960" s="156"/>
      <c r="CND960" s="156"/>
      <c r="CNE960" s="156"/>
      <c r="CNF960" s="156"/>
      <c r="CNG960" s="156"/>
      <c r="CNH960" s="156"/>
      <c r="CNI960" s="156"/>
      <c r="CNJ960" s="156"/>
      <c r="CNK960" s="156"/>
      <c r="CNL960" s="156"/>
      <c r="CNM960" s="156"/>
      <c r="CNN960" s="156"/>
      <c r="CNO960" s="156"/>
      <c r="CNP960" s="156"/>
      <c r="CNQ960" s="156"/>
      <c r="CNR960" s="156"/>
      <c r="CNS960" s="156"/>
      <c r="CNT960" s="156"/>
      <c r="CNU960" s="156"/>
      <c r="CNV960" s="156"/>
      <c r="CNW960" s="156"/>
      <c r="CNX960" s="156"/>
      <c r="CNY960" s="156"/>
      <c r="CNZ960" s="156"/>
      <c r="COA960" s="156"/>
      <c r="COB960" s="156"/>
      <c r="COC960" s="156"/>
      <c r="COD960" s="156"/>
      <c r="COE960" s="156"/>
      <c r="COF960" s="156"/>
      <c r="COG960" s="156"/>
      <c r="COH960" s="156"/>
      <c r="COI960" s="156"/>
      <c r="COJ960" s="156"/>
      <c r="COK960" s="156"/>
      <c r="COL960" s="156"/>
      <c r="COM960" s="156"/>
      <c r="CON960" s="156"/>
      <c r="COO960" s="156"/>
      <c r="COP960" s="156"/>
      <c r="COQ960" s="156"/>
      <c r="COR960" s="156"/>
      <c r="COS960" s="156"/>
      <c r="COT960" s="156"/>
      <c r="COU960" s="156"/>
      <c r="COV960" s="156"/>
      <c r="COW960" s="156"/>
      <c r="COX960" s="156"/>
      <c r="COY960" s="156"/>
      <c r="COZ960" s="156"/>
      <c r="CPA960" s="156"/>
      <c r="CPB960" s="156"/>
      <c r="CPC960" s="156"/>
      <c r="CPD960" s="156"/>
      <c r="CPE960" s="156"/>
      <c r="CPF960" s="156"/>
      <c r="CPG960" s="156"/>
      <c r="CPH960" s="156"/>
      <c r="CPI960" s="156"/>
      <c r="CPJ960" s="156"/>
      <c r="CPK960" s="156"/>
      <c r="CPL960" s="156"/>
      <c r="CPM960" s="156"/>
      <c r="CPN960" s="156"/>
      <c r="CPO960" s="156"/>
      <c r="CPP960" s="156"/>
      <c r="CPQ960" s="156"/>
      <c r="CPR960" s="156"/>
      <c r="CPS960" s="156"/>
      <c r="CPT960" s="156"/>
      <c r="CPU960" s="156"/>
      <c r="CPV960" s="156"/>
      <c r="CPW960" s="156"/>
      <c r="CPX960" s="156"/>
      <c r="CPY960" s="156"/>
      <c r="CPZ960" s="156"/>
      <c r="CQA960" s="156"/>
      <c r="CQB960" s="156"/>
      <c r="CQC960" s="156"/>
      <c r="CQD960" s="156"/>
      <c r="CQE960" s="156"/>
      <c r="CQF960" s="156"/>
      <c r="CQG960" s="156"/>
      <c r="CQH960" s="156"/>
      <c r="CQI960" s="156"/>
      <c r="CQJ960" s="156"/>
      <c r="CQK960" s="156"/>
      <c r="CQL960" s="156"/>
      <c r="CQM960" s="156"/>
      <c r="CQN960" s="156"/>
      <c r="CQO960" s="156"/>
      <c r="CQP960" s="156"/>
      <c r="CQQ960" s="156"/>
      <c r="CQR960" s="156"/>
      <c r="CQS960" s="156"/>
      <c r="CQT960" s="156"/>
      <c r="CQU960" s="156"/>
      <c r="CQV960" s="156"/>
      <c r="CQW960" s="156"/>
      <c r="CQX960" s="156"/>
      <c r="CQY960" s="156"/>
      <c r="CQZ960" s="156"/>
      <c r="CRA960" s="156"/>
      <c r="CRB960" s="156"/>
      <c r="CRC960" s="156"/>
      <c r="CRD960" s="156"/>
      <c r="CRE960" s="156"/>
      <c r="CRF960" s="156"/>
      <c r="CRG960" s="156"/>
      <c r="CRH960" s="156"/>
      <c r="CRI960" s="156"/>
      <c r="CRJ960" s="156"/>
      <c r="CRK960" s="156"/>
      <c r="CRL960" s="156"/>
      <c r="CRM960" s="156"/>
      <c r="CRN960" s="156"/>
      <c r="CRO960" s="156"/>
      <c r="CRP960" s="156"/>
      <c r="CRQ960" s="156"/>
      <c r="CRR960" s="156"/>
      <c r="CRS960" s="156"/>
      <c r="CRT960" s="156"/>
      <c r="CRU960" s="156"/>
      <c r="CRV960" s="156"/>
      <c r="CRW960" s="156"/>
      <c r="CRX960" s="156"/>
      <c r="CRY960" s="156"/>
      <c r="CRZ960" s="156"/>
      <c r="CSA960" s="156"/>
      <c r="CSB960" s="156"/>
      <c r="CSC960" s="156"/>
      <c r="CSD960" s="156"/>
      <c r="CSE960" s="156"/>
      <c r="CSF960" s="156"/>
      <c r="CSG960" s="156"/>
      <c r="CSH960" s="156"/>
      <c r="CSI960" s="156"/>
      <c r="CSJ960" s="156"/>
      <c r="CSK960" s="156"/>
      <c r="CSL960" s="156"/>
      <c r="CSM960" s="156"/>
      <c r="CSN960" s="156"/>
      <c r="CSO960" s="156"/>
      <c r="CSP960" s="156"/>
      <c r="CSQ960" s="156"/>
      <c r="CSR960" s="156"/>
      <c r="CSS960" s="156"/>
      <c r="CST960" s="156"/>
      <c r="CSU960" s="156"/>
      <c r="CSV960" s="156"/>
      <c r="CSW960" s="156"/>
      <c r="CSX960" s="156"/>
      <c r="CSY960" s="156"/>
      <c r="CSZ960" s="156"/>
      <c r="CTA960" s="156"/>
      <c r="CTB960" s="156"/>
      <c r="CTC960" s="156"/>
      <c r="CTD960" s="156"/>
      <c r="CTE960" s="156"/>
      <c r="CTF960" s="156"/>
      <c r="CTG960" s="156"/>
      <c r="CTH960" s="156"/>
      <c r="CTI960" s="156"/>
      <c r="CTJ960" s="156"/>
      <c r="CTK960" s="156"/>
      <c r="CTL960" s="156"/>
      <c r="CTM960" s="156"/>
      <c r="CTN960" s="156"/>
      <c r="CTO960" s="156"/>
      <c r="CTP960" s="156"/>
      <c r="CTQ960" s="156"/>
      <c r="CTR960" s="156"/>
      <c r="CTS960" s="156"/>
      <c r="CTT960" s="156"/>
      <c r="CTU960" s="156"/>
      <c r="CTV960" s="156"/>
      <c r="CTW960" s="156"/>
      <c r="CTX960" s="156"/>
      <c r="CTY960" s="156"/>
      <c r="CTZ960" s="156"/>
      <c r="CUA960" s="156"/>
      <c r="CUB960" s="156"/>
      <c r="CUC960" s="156"/>
      <c r="CUD960" s="156"/>
      <c r="CUE960" s="156"/>
      <c r="CUF960" s="156"/>
      <c r="CUG960" s="156"/>
      <c r="CUH960" s="156"/>
      <c r="CUI960" s="156"/>
      <c r="CUJ960" s="156"/>
      <c r="CUK960" s="156"/>
      <c r="CUL960" s="156"/>
      <c r="CUM960" s="156"/>
      <c r="CUN960" s="156"/>
      <c r="CUO960" s="156"/>
      <c r="CUP960" s="156"/>
      <c r="CUQ960" s="156"/>
      <c r="CUR960" s="156"/>
      <c r="CUS960" s="156"/>
      <c r="CUT960" s="156"/>
      <c r="CUU960" s="156"/>
      <c r="CUV960" s="156"/>
      <c r="CUW960" s="156"/>
      <c r="CUX960" s="156"/>
      <c r="CUY960" s="156"/>
      <c r="CUZ960" s="156"/>
      <c r="CVA960" s="156"/>
      <c r="CVB960" s="156"/>
      <c r="CVC960" s="156"/>
      <c r="CVD960" s="156"/>
      <c r="CVE960" s="156"/>
      <c r="CVF960" s="156"/>
      <c r="CVG960" s="156"/>
      <c r="CVH960" s="156"/>
      <c r="CVI960" s="156"/>
      <c r="CVJ960" s="156"/>
      <c r="CVK960" s="156"/>
      <c r="CVL960" s="156"/>
      <c r="CVM960" s="156"/>
      <c r="CVN960" s="156"/>
      <c r="CVO960" s="156"/>
      <c r="CVP960" s="156"/>
      <c r="CVQ960" s="156"/>
      <c r="CVR960" s="156"/>
      <c r="CVS960" s="156"/>
      <c r="CVT960" s="156"/>
      <c r="CVU960" s="156"/>
      <c r="CVV960" s="156"/>
      <c r="CVW960" s="156"/>
      <c r="CVX960" s="156"/>
      <c r="CVY960" s="156"/>
      <c r="CVZ960" s="156"/>
      <c r="CWA960" s="156"/>
      <c r="CWB960" s="156"/>
      <c r="CWC960" s="156"/>
      <c r="CWD960" s="156"/>
      <c r="CWE960" s="156"/>
      <c r="CWF960" s="156"/>
      <c r="CWG960" s="156"/>
      <c r="CWH960" s="156"/>
      <c r="CWI960" s="156"/>
      <c r="CWJ960" s="156"/>
      <c r="CWK960" s="156"/>
      <c r="CWL960" s="156"/>
      <c r="CWM960" s="156"/>
      <c r="CWN960" s="156"/>
      <c r="CWO960" s="156"/>
      <c r="CWP960" s="156"/>
      <c r="CWQ960" s="156"/>
      <c r="CWR960" s="156"/>
      <c r="CWS960" s="156"/>
      <c r="CWT960" s="156"/>
      <c r="CWU960" s="156"/>
      <c r="CWV960" s="156"/>
      <c r="CWW960" s="156"/>
      <c r="CWX960" s="156"/>
      <c r="CWY960" s="156"/>
      <c r="CWZ960" s="156"/>
      <c r="CXA960" s="156"/>
      <c r="CXB960" s="156"/>
      <c r="CXC960" s="156"/>
      <c r="CXD960" s="156"/>
      <c r="CXE960" s="156"/>
      <c r="CXF960" s="156"/>
      <c r="CXG960" s="156"/>
      <c r="CXH960" s="156"/>
      <c r="CXI960" s="156"/>
      <c r="CXJ960" s="156"/>
      <c r="CXK960" s="156"/>
      <c r="CXL960" s="156"/>
      <c r="CXM960" s="156"/>
      <c r="CXN960" s="156"/>
      <c r="CXO960" s="156"/>
      <c r="CXP960" s="156"/>
      <c r="CXQ960" s="156"/>
      <c r="CXR960" s="156"/>
      <c r="CXS960" s="156"/>
      <c r="CXT960" s="156"/>
      <c r="CXU960" s="156"/>
      <c r="CXV960" s="156"/>
      <c r="CXW960" s="156"/>
      <c r="CXX960" s="156"/>
      <c r="CXY960" s="156"/>
      <c r="CXZ960" s="156"/>
      <c r="CYA960" s="156"/>
      <c r="CYB960" s="156"/>
      <c r="CYC960" s="156"/>
      <c r="CYD960" s="156"/>
      <c r="CYE960" s="156"/>
      <c r="CYF960" s="156"/>
      <c r="CYG960" s="156"/>
      <c r="CYH960" s="156"/>
      <c r="CYI960" s="156"/>
      <c r="CYJ960" s="156"/>
      <c r="CYK960" s="156"/>
      <c r="CYL960" s="156"/>
      <c r="CYM960" s="156"/>
      <c r="CYN960" s="156"/>
      <c r="CYO960" s="156"/>
      <c r="CYP960" s="156"/>
      <c r="CYQ960" s="156"/>
      <c r="CYR960" s="156"/>
      <c r="CYS960" s="156"/>
      <c r="CYT960" s="156"/>
      <c r="CYU960" s="156"/>
      <c r="CYV960" s="156"/>
      <c r="CYW960" s="156"/>
      <c r="CYX960" s="156"/>
      <c r="CYY960" s="156"/>
      <c r="CYZ960" s="156"/>
      <c r="CZA960" s="156"/>
      <c r="CZB960" s="156"/>
      <c r="CZC960" s="156"/>
      <c r="CZD960" s="156"/>
      <c r="CZE960" s="156"/>
      <c r="CZF960" s="156"/>
      <c r="CZG960" s="156"/>
      <c r="CZH960" s="156"/>
      <c r="CZI960" s="156"/>
      <c r="CZJ960" s="156"/>
      <c r="CZK960" s="156"/>
      <c r="CZL960" s="156"/>
      <c r="CZM960" s="156"/>
      <c r="CZN960" s="156"/>
      <c r="CZO960" s="156"/>
      <c r="CZP960" s="156"/>
      <c r="CZQ960" s="156"/>
      <c r="CZR960" s="156"/>
      <c r="CZS960" s="156"/>
      <c r="CZT960" s="156"/>
      <c r="CZU960" s="156"/>
      <c r="CZV960" s="156"/>
      <c r="CZW960" s="156"/>
      <c r="CZX960" s="156"/>
      <c r="CZY960" s="156"/>
      <c r="CZZ960" s="156"/>
      <c r="DAA960" s="156"/>
      <c r="DAB960" s="156"/>
      <c r="DAC960" s="156"/>
      <c r="DAD960" s="156"/>
      <c r="DAE960" s="156"/>
      <c r="DAF960" s="156"/>
      <c r="DAG960" s="156"/>
      <c r="DAH960" s="156"/>
      <c r="DAI960" s="156"/>
      <c r="DAJ960" s="156"/>
      <c r="DAK960" s="156"/>
      <c r="DAL960" s="156"/>
      <c r="DAM960" s="156"/>
      <c r="DAN960" s="156"/>
      <c r="DAO960" s="156"/>
      <c r="DAP960" s="156"/>
      <c r="DAQ960" s="156"/>
      <c r="DAR960" s="156"/>
      <c r="DAS960" s="156"/>
      <c r="DAT960" s="156"/>
      <c r="DAU960" s="156"/>
      <c r="DAV960" s="156"/>
      <c r="DAW960" s="156"/>
      <c r="DAX960" s="156"/>
      <c r="DAY960" s="156"/>
      <c r="DAZ960" s="156"/>
      <c r="DBA960" s="156"/>
      <c r="DBB960" s="156"/>
      <c r="DBC960" s="156"/>
      <c r="DBD960" s="156"/>
      <c r="DBE960" s="156"/>
      <c r="DBF960" s="156"/>
      <c r="DBG960" s="156"/>
      <c r="DBH960" s="156"/>
      <c r="DBI960" s="156"/>
      <c r="DBJ960" s="156"/>
      <c r="DBK960" s="156"/>
      <c r="DBL960" s="156"/>
      <c r="DBM960" s="156"/>
      <c r="DBN960" s="156"/>
      <c r="DBO960" s="156"/>
      <c r="DBP960" s="156"/>
      <c r="DBQ960" s="156"/>
      <c r="DBR960" s="156"/>
      <c r="DBS960" s="156"/>
      <c r="DBT960" s="156"/>
      <c r="DBU960" s="156"/>
      <c r="DBV960" s="156"/>
      <c r="DBW960" s="156"/>
      <c r="DBX960" s="156"/>
      <c r="DBY960" s="156"/>
      <c r="DBZ960" s="156"/>
      <c r="DCA960" s="156"/>
      <c r="DCB960" s="156"/>
      <c r="DCC960" s="156"/>
      <c r="DCD960" s="156"/>
      <c r="DCE960" s="156"/>
      <c r="DCF960" s="156"/>
      <c r="DCG960" s="156"/>
      <c r="DCH960" s="156"/>
      <c r="DCI960" s="156"/>
      <c r="DCJ960" s="156"/>
      <c r="DCK960" s="156"/>
      <c r="DCL960" s="156"/>
      <c r="DCM960" s="156"/>
      <c r="DCN960" s="156"/>
      <c r="DCO960" s="156"/>
      <c r="DCP960" s="156"/>
      <c r="DCQ960" s="156"/>
      <c r="DCR960" s="156"/>
      <c r="DCS960" s="156"/>
      <c r="DCT960" s="156"/>
      <c r="DCU960" s="156"/>
      <c r="DCV960" s="156"/>
      <c r="DCW960" s="156"/>
      <c r="DCX960" s="156"/>
      <c r="DCY960" s="156"/>
      <c r="DCZ960" s="156"/>
      <c r="DDA960" s="156"/>
      <c r="DDB960" s="156"/>
      <c r="DDC960" s="156"/>
      <c r="DDD960" s="156"/>
      <c r="DDE960" s="156"/>
      <c r="DDF960" s="156"/>
      <c r="DDG960" s="156"/>
      <c r="DDH960" s="156"/>
      <c r="DDI960" s="156"/>
      <c r="DDJ960" s="156"/>
      <c r="DDK960" s="156"/>
      <c r="DDL960" s="156"/>
      <c r="DDM960" s="156"/>
      <c r="DDN960" s="156"/>
      <c r="DDO960" s="156"/>
      <c r="DDP960" s="156"/>
      <c r="DDQ960" s="156"/>
      <c r="DDR960" s="156"/>
      <c r="DDS960" s="156"/>
      <c r="DDT960" s="156"/>
      <c r="DDU960" s="156"/>
      <c r="DDV960" s="156"/>
      <c r="DDW960" s="156"/>
      <c r="DDX960" s="156"/>
      <c r="DDY960" s="156"/>
      <c r="DDZ960" s="156"/>
      <c r="DEA960" s="156"/>
      <c r="DEB960" s="156"/>
      <c r="DEC960" s="156"/>
      <c r="DED960" s="156"/>
      <c r="DEE960" s="156"/>
      <c r="DEF960" s="156"/>
      <c r="DEG960" s="156"/>
      <c r="DEH960" s="156"/>
      <c r="DEI960" s="156"/>
      <c r="DEJ960" s="156"/>
      <c r="DEK960" s="156"/>
      <c r="DEL960" s="156"/>
      <c r="DEM960" s="156"/>
      <c r="DEN960" s="156"/>
      <c r="DEO960" s="156"/>
      <c r="DEP960" s="156"/>
      <c r="DEQ960" s="156"/>
      <c r="DER960" s="156"/>
      <c r="DES960" s="156"/>
      <c r="DET960" s="156"/>
      <c r="DEU960" s="156"/>
      <c r="DEV960" s="156"/>
      <c r="DEW960" s="156"/>
      <c r="DEX960" s="156"/>
      <c r="DEY960" s="156"/>
      <c r="DEZ960" s="156"/>
      <c r="DFA960" s="156"/>
      <c r="DFB960" s="156"/>
      <c r="DFC960" s="156"/>
      <c r="DFD960" s="156"/>
      <c r="DFE960" s="156"/>
      <c r="DFF960" s="156"/>
      <c r="DFG960" s="156"/>
      <c r="DFH960" s="156"/>
      <c r="DFI960" s="156"/>
      <c r="DFJ960" s="156"/>
      <c r="DFK960" s="156"/>
      <c r="DFL960" s="156"/>
      <c r="DFM960" s="156"/>
      <c r="DFN960" s="156"/>
      <c r="DFO960" s="156"/>
      <c r="DFP960" s="156"/>
      <c r="DFQ960" s="156"/>
      <c r="DFR960" s="156"/>
      <c r="DFS960" s="156"/>
      <c r="DFT960" s="156"/>
      <c r="DFU960" s="156"/>
      <c r="DFV960" s="156"/>
      <c r="DFW960" s="156"/>
      <c r="DFX960" s="156"/>
      <c r="DFY960" s="156"/>
      <c r="DFZ960" s="156"/>
      <c r="DGA960" s="156"/>
      <c r="DGB960" s="156"/>
      <c r="DGC960" s="156"/>
      <c r="DGD960" s="156"/>
      <c r="DGE960" s="156"/>
      <c r="DGF960" s="156"/>
      <c r="DGG960" s="156"/>
      <c r="DGH960" s="156"/>
      <c r="DGI960" s="156"/>
      <c r="DGJ960" s="156"/>
      <c r="DGK960" s="156"/>
      <c r="DGL960" s="156"/>
      <c r="DGM960" s="156"/>
      <c r="DGN960" s="156"/>
      <c r="DGO960" s="156"/>
      <c r="DGP960" s="156"/>
      <c r="DGQ960" s="156"/>
      <c r="DGR960" s="156"/>
      <c r="DGS960" s="156"/>
      <c r="DGT960" s="156"/>
      <c r="DGU960" s="156"/>
      <c r="DGV960" s="156"/>
      <c r="DGW960" s="156"/>
      <c r="DGX960" s="156"/>
      <c r="DGY960" s="156"/>
      <c r="DGZ960" s="156"/>
      <c r="DHA960" s="156"/>
      <c r="DHB960" s="156"/>
      <c r="DHC960" s="156"/>
      <c r="DHD960" s="156"/>
      <c r="DHE960" s="156"/>
      <c r="DHF960" s="156"/>
      <c r="DHG960" s="156"/>
      <c r="DHH960" s="156"/>
      <c r="DHI960" s="156"/>
      <c r="DHJ960" s="156"/>
      <c r="DHK960" s="156"/>
      <c r="DHL960" s="156"/>
      <c r="DHM960" s="156"/>
      <c r="DHN960" s="156"/>
      <c r="DHO960" s="156"/>
      <c r="DHP960" s="156"/>
      <c r="DHQ960" s="156"/>
      <c r="DHR960" s="156"/>
      <c r="DHS960" s="156"/>
      <c r="DHT960" s="156"/>
      <c r="DHU960" s="156"/>
      <c r="DHV960" s="156"/>
      <c r="DHW960" s="156"/>
      <c r="DHX960" s="156"/>
      <c r="DHY960" s="156"/>
      <c r="DHZ960" s="156"/>
      <c r="DIA960" s="156"/>
      <c r="DIB960" s="156"/>
      <c r="DIC960" s="156"/>
      <c r="DID960" s="156"/>
      <c r="DIE960" s="156"/>
      <c r="DIF960" s="156"/>
      <c r="DIG960" s="156"/>
      <c r="DIH960" s="156"/>
      <c r="DII960" s="156"/>
      <c r="DIJ960" s="156"/>
      <c r="DIK960" s="156"/>
      <c r="DIL960" s="156"/>
      <c r="DIM960" s="156"/>
      <c r="DIN960" s="156"/>
      <c r="DIO960" s="156"/>
      <c r="DIP960" s="156"/>
      <c r="DIQ960" s="156"/>
      <c r="DIR960" s="156"/>
      <c r="DIS960" s="156"/>
      <c r="DIT960" s="156"/>
      <c r="DIU960" s="156"/>
      <c r="DIV960" s="156"/>
      <c r="DIW960" s="156"/>
      <c r="DIX960" s="156"/>
      <c r="DIY960" s="156"/>
      <c r="DIZ960" s="156"/>
      <c r="DJA960" s="156"/>
      <c r="DJB960" s="156"/>
      <c r="DJC960" s="156"/>
      <c r="DJD960" s="156"/>
      <c r="DJE960" s="156"/>
      <c r="DJF960" s="156"/>
      <c r="DJG960" s="156"/>
      <c r="DJH960" s="156"/>
      <c r="DJI960" s="156"/>
      <c r="DJJ960" s="156"/>
      <c r="DJK960" s="156"/>
      <c r="DJL960" s="156"/>
      <c r="DJM960" s="156"/>
      <c r="DJN960" s="156"/>
      <c r="DJO960" s="156"/>
      <c r="DJP960" s="156"/>
      <c r="DJQ960" s="156"/>
      <c r="DJR960" s="156"/>
      <c r="DJS960" s="156"/>
      <c r="DJT960" s="156"/>
      <c r="DJU960" s="156"/>
      <c r="DJV960" s="156"/>
      <c r="DJW960" s="156"/>
      <c r="DJX960" s="156"/>
      <c r="DJY960" s="156"/>
      <c r="DJZ960" s="156"/>
      <c r="DKA960" s="156"/>
      <c r="DKB960" s="156"/>
      <c r="DKC960" s="156"/>
      <c r="DKD960" s="156"/>
      <c r="DKE960" s="156"/>
      <c r="DKF960" s="156"/>
      <c r="DKG960" s="156"/>
      <c r="DKH960" s="156"/>
      <c r="DKI960" s="156"/>
      <c r="DKJ960" s="156"/>
      <c r="DKK960" s="156"/>
      <c r="DKL960" s="156"/>
      <c r="DKM960" s="156"/>
      <c r="DKN960" s="156"/>
      <c r="DKO960" s="156"/>
      <c r="DKP960" s="156"/>
      <c r="DKQ960" s="156"/>
      <c r="DKR960" s="156"/>
      <c r="DKS960" s="156"/>
      <c r="DKT960" s="156"/>
      <c r="DKU960" s="156"/>
      <c r="DKV960" s="156"/>
      <c r="DKW960" s="156"/>
      <c r="DKX960" s="156"/>
      <c r="DKY960" s="156"/>
      <c r="DKZ960" s="156"/>
      <c r="DLA960" s="156"/>
      <c r="DLB960" s="156"/>
      <c r="DLC960" s="156"/>
      <c r="DLD960" s="156"/>
      <c r="DLE960" s="156"/>
      <c r="DLF960" s="156"/>
      <c r="DLG960" s="156"/>
      <c r="DLH960" s="156"/>
      <c r="DLI960" s="156"/>
      <c r="DLJ960" s="156"/>
      <c r="DLK960" s="156"/>
      <c r="DLL960" s="156"/>
      <c r="DLM960" s="156"/>
      <c r="DLN960" s="156"/>
      <c r="DLO960" s="156"/>
      <c r="DLP960" s="156"/>
      <c r="DLQ960" s="156"/>
      <c r="DLR960" s="156"/>
      <c r="DLS960" s="156"/>
      <c r="DLT960" s="156"/>
      <c r="DLU960" s="156"/>
      <c r="DLV960" s="156"/>
      <c r="DLW960" s="156"/>
      <c r="DLX960" s="156"/>
      <c r="DLY960" s="156"/>
      <c r="DLZ960" s="156"/>
      <c r="DMA960" s="156"/>
      <c r="DMB960" s="156"/>
      <c r="DMC960" s="156"/>
      <c r="DMD960" s="156"/>
      <c r="DME960" s="156"/>
      <c r="DMF960" s="156"/>
      <c r="DMG960" s="156"/>
      <c r="DMH960" s="156"/>
      <c r="DMI960" s="156"/>
      <c r="DMJ960" s="156"/>
      <c r="DMK960" s="156"/>
      <c r="DML960" s="156"/>
      <c r="DMM960" s="156"/>
      <c r="DMN960" s="156"/>
      <c r="DMO960" s="156"/>
      <c r="DMP960" s="156"/>
      <c r="DMQ960" s="156"/>
      <c r="DMR960" s="156"/>
      <c r="DMS960" s="156"/>
      <c r="DMT960" s="156"/>
      <c r="DMU960" s="156"/>
      <c r="DMV960" s="156"/>
      <c r="DMW960" s="156"/>
      <c r="DMX960" s="156"/>
      <c r="DMY960" s="156"/>
      <c r="DMZ960" s="156"/>
      <c r="DNA960" s="156"/>
      <c r="DNB960" s="156"/>
      <c r="DNC960" s="156"/>
      <c r="DND960" s="156"/>
      <c r="DNE960" s="156"/>
      <c r="DNF960" s="156"/>
      <c r="DNG960" s="156"/>
      <c r="DNH960" s="156"/>
      <c r="DNI960" s="156"/>
      <c r="DNJ960" s="156"/>
      <c r="DNK960" s="156"/>
      <c r="DNL960" s="156"/>
      <c r="DNM960" s="156"/>
      <c r="DNN960" s="156"/>
      <c r="DNO960" s="156"/>
      <c r="DNP960" s="156"/>
      <c r="DNQ960" s="156"/>
      <c r="DNR960" s="156"/>
      <c r="DNS960" s="156"/>
      <c r="DNT960" s="156"/>
      <c r="DNU960" s="156"/>
      <c r="DNV960" s="156"/>
      <c r="DNW960" s="156"/>
      <c r="DNX960" s="156"/>
      <c r="DNY960" s="156"/>
      <c r="DNZ960" s="156"/>
      <c r="DOA960" s="156"/>
      <c r="DOB960" s="156"/>
      <c r="DOC960" s="156"/>
      <c r="DOD960" s="156"/>
      <c r="DOE960" s="156"/>
      <c r="DOF960" s="156"/>
      <c r="DOG960" s="156"/>
      <c r="DOH960" s="156"/>
      <c r="DOI960" s="156"/>
      <c r="DOJ960" s="156"/>
      <c r="DOK960" s="156"/>
      <c r="DOL960" s="156"/>
      <c r="DOM960" s="156"/>
      <c r="DON960" s="156"/>
      <c r="DOO960" s="156"/>
      <c r="DOP960" s="156"/>
      <c r="DOQ960" s="156"/>
      <c r="DOR960" s="156"/>
      <c r="DOS960" s="156"/>
      <c r="DOT960" s="156"/>
      <c r="DOU960" s="156"/>
      <c r="DOV960" s="156"/>
      <c r="DOW960" s="156"/>
      <c r="DOX960" s="156"/>
      <c r="DOY960" s="156"/>
      <c r="DOZ960" s="156"/>
      <c r="DPA960" s="156"/>
      <c r="DPB960" s="156"/>
      <c r="DPC960" s="156"/>
      <c r="DPD960" s="156"/>
      <c r="DPE960" s="156"/>
      <c r="DPF960" s="156"/>
      <c r="DPG960" s="156"/>
      <c r="DPH960" s="156"/>
      <c r="DPI960" s="156"/>
      <c r="DPJ960" s="156"/>
      <c r="DPK960" s="156"/>
      <c r="DPL960" s="156"/>
      <c r="DPM960" s="156"/>
      <c r="DPN960" s="156"/>
      <c r="DPO960" s="156"/>
      <c r="DPP960" s="156"/>
      <c r="DPQ960" s="156"/>
      <c r="DPR960" s="156"/>
      <c r="DPS960" s="156"/>
      <c r="DPT960" s="156"/>
      <c r="DPU960" s="156"/>
      <c r="DPV960" s="156"/>
      <c r="DPW960" s="156"/>
      <c r="DPX960" s="156"/>
      <c r="DPY960" s="156"/>
      <c r="DPZ960" s="156"/>
      <c r="DQA960" s="156"/>
      <c r="DQB960" s="156"/>
      <c r="DQC960" s="156"/>
      <c r="DQD960" s="156"/>
      <c r="DQE960" s="156"/>
      <c r="DQF960" s="156"/>
      <c r="DQG960" s="156"/>
      <c r="DQH960" s="156"/>
      <c r="DQI960" s="156"/>
      <c r="DQJ960" s="156"/>
      <c r="DQK960" s="156"/>
      <c r="DQL960" s="156"/>
      <c r="DQM960" s="156"/>
      <c r="DQN960" s="156"/>
      <c r="DQO960" s="156"/>
      <c r="DQP960" s="156"/>
      <c r="DQQ960" s="156"/>
      <c r="DQR960" s="156"/>
      <c r="DQS960" s="156"/>
      <c r="DQT960" s="156"/>
      <c r="DQU960" s="156"/>
      <c r="DQV960" s="156"/>
      <c r="DQW960" s="156"/>
      <c r="DQX960" s="156"/>
      <c r="DQY960" s="156"/>
      <c r="DQZ960" s="156"/>
      <c r="DRA960" s="156"/>
      <c r="DRB960" s="156"/>
      <c r="DRC960" s="156"/>
      <c r="DRD960" s="156"/>
      <c r="DRE960" s="156"/>
      <c r="DRF960" s="156"/>
      <c r="DRG960" s="156"/>
      <c r="DRH960" s="156"/>
      <c r="DRI960" s="156"/>
      <c r="DRJ960" s="156"/>
      <c r="DRK960" s="156"/>
      <c r="DRL960" s="156"/>
      <c r="DRM960" s="156"/>
      <c r="DRN960" s="156"/>
      <c r="DRO960" s="156"/>
      <c r="DRP960" s="156"/>
      <c r="DRQ960" s="156"/>
      <c r="DRR960" s="156"/>
      <c r="DRS960" s="156"/>
      <c r="DRT960" s="156"/>
      <c r="DRU960" s="156"/>
      <c r="DRV960" s="156"/>
      <c r="DRW960" s="156"/>
      <c r="DRX960" s="156"/>
      <c r="DRY960" s="156"/>
      <c r="DRZ960" s="156"/>
      <c r="DSA960" s="156"/>
      <c r="DSB960" s="156"/>
      <c r="DSC960" s="156"/>
      <c r="DSD960" s="156"/>
      <c r="DSE960" s="156"/>
      <c r="DSF960" s="156"/>
      <c r="DSG960" s="156"/>
      <c r="DSH960" s="156"/>
      <c r="DSI960" s="156"/>
      <c r="DSJ960" s="156"/>
      <c r="DSK960" s="156"/>
      <c r="DSL960" s="156"/>
      <c r="DSM960" s="156"/>
      <c r="DSN960" s="156"/>
      <c r="DSO960" s="156"/>
      <c r="DSP960" s="156"/>
      <c r="DSQ960" s="156"/>
      <c r="DSR960" s="156"/>
      <c r="DSS960" s="156"/>
      <c r="DST960" s="156"/>
      <c r="DSU960" s="156"/>
      <c r="DSV960" s="156"/>
      <c r="DSW960" s="156"/>
      <c r="DSX960" s="156"/>
      <c r="DSY960" s="156"/>
      <c r="DSZ960" s="156"/>
      <c r="DTA960" s="156"/>
      <c r="DTB960" s="156"/>
      <c r="DTC960" s="156"/>
      <c r="DTD960" s="156"/>
      <c r="DTE960" s="156"/>
      <c r="DTF960" s="156"/>
      <c r="DTG960" s="156"/>
      <c r="DTH960" s="156"/>
      <c r="DTI960" s="156"/>
      <c r="DTJ960" s="156"/>
      <c r="DTK960" s="156"/>
      <c r="DTL960" s="156"/>
      <c r="DTM960" s="156"/>
      <c r="DTN960" s="156"/>
      <c r="DTO960" s="156"/>
      <c r="DTP960" s="156"/>
      <c r="DTQ960" s="156"/>
      <c r="DTR960" s="156"/>
      <c r="DTS960" s="156"/>
      <c r="DTT960" s="156"/>
      <c r="DTU960" s="156"/>
      <c r="DTV960" s="156"/>
      <c r="DTW960" s="156"/>
      <c r="DTX960" s="156"/>
      <c r="DTY960" s="156"/>
      <c r="DTZ960" s="156"/>
      <c r="DUA960" s="156"/>
      <c r="DUB960" s="156"/>
      <c r="DUC960" s="156"/>
      <c r="DUD960" s="156"/>
      <c r="DUE960" s="156"/>
      <c r="DUF960" s="156"/>
      <c r="DUG960" s="156"/>
      <c r="DUH960" s="156"/>
      <c r="DUI960" s="156"/>
      <c r="DUJ960" s="156"/>
      <c r="DUK960" s="156"/>
      <c r="DUL960" s="156"/>
      <c r="DUM960" s="156"/>
      <c r="DUN960" s="156"/>
      <c r="DUO960" s="156"/>
      <c r="DUP960" s="156"/>
      <c r="DUQ960" s="156"/>
      <c r="DUR960" s="156"/>
      <c r="DUS960" s="156"/>
      <c r="DUT960" s="156"/>
      <c r="DUU960" s="156"/>
      <c r="DUV960" s="156"/>
      <c r="DUW960" s="156"/>
      <c r="DUX960" s="156"/>
      <c r="DUY960" s="156"/>
      <c r="DUZ960" s="156"/>
      <c r="DVA960" s="156"/>
      <c r="DVB960" s="156"/>
      <c r="DVC960" s="156"/>
      <c r="DVD960" s="156"/>
      <c r="DVE960" s="156"/>
      <c r="DVF960" s="156"/>
      <c r="DVG960" s="156"/>
      <c r="DVH960" s="156"/>
      <c r="DVI960" s="156"/>
      <c r="DVJ960" s="156"/>
      <c r="DVK960" s="156"/>
      <c r="DVL960" s="156"/>
      <c r="DVM960" s="156"/>
      <c r="DVN960" s="156"/>
      <c r="DVO960" s="156"/>
      <c r="DVP960" s="156"/>
      <c r="DVQ960" s="156"/>
      <c r="DVR960" s="156"/>
      <c r="DVS960" s="156"/>
      <c r="DVT960" s="156"/>
      <c r="DVU960" s="156"/>
      <c r="DVV960" s="156"/>
      <c r="DVW960" s="156"/>
      <c r="DVX960" s="156"/>
      <c r="DVY960" s="156"/>
      <c r="DVZ960" s="156"/>
      <c r="DWA960" s="156"/>
      <c r="DWB960" s="156"/>
      <c r="DWC960" s="156"/>
      <c r="DWD960" s="156"/>
      <c r="DWE960" s="156"/>
      <c r="DWF960" s="156"/>
      <c r="DWG960" s="156"/>
      <c r="DWH960" s="156"/>
      <c r="DWI960" s="156"/>
      <c r="DWJ960" s="156"/>
      <c r="DWK960" s="156"/>
      <c r="DWL960" s="156"/>
      <c r="DWM960" s="156"/>
      <c r="DWN960" s="156"/>
      <c r="DWO960" s="156"/>
      <c r="DWP960" s="156"/>
      <c r="DWQ960" s="156"/>
      <c r="DWR960" s="156"/>
      <c r="DWS960" s="156"/>
      <c r="DWT960" s="156"/>
      <c r="DWU960" s="156"/>
      <c r="DWV960" s="156"/>
      <c r="DWW960" s="156"/>
      <c r="DWX960" s="156"/>
      <c r="DWY960" s="156"/>
      <c r="DWZ960" s="156"/>
      <c r="DXA960" s="156"/>
      <c r="DXB960" s="156"/>
      <c r="DXC960" s="156"/>
      <c r="DXD960" s="156"/>
      <c r="DXE960" s="156"/>
      <c r="DXF960" s="156"/>
      <c r="DXG960" s="156"/>
      <c r="DXH960" s="156"/>
      <c r="DXI960" s="156"/>
      <c r="DXJ960" s="156"/>
      <c r="DXK960" s="156"/>
      <c r="DXL960" s="156"/>
      <c r="DXM960" s="156"/>
      <c r="DXN960" s="156"/>
      <c r="DXO960" s="156"/>
      <c r="DXP960" s="156"/>
      <c r="DXQ960" s="156"/>
      <c r="DXR960" s="156"/>
      <c r="DXS960" s="156"/>
      <c r="DXT960" s="156"/>
      <c r="DXU960" s="156"/>
      <c r="DXV960" s="156"/>
      <c r="DXW960" s="156"/>
      <c r="DXX960" s="156"/>
      <c r="DXY960" s="156"/>
      <c r="DXZ960" s="156"/>
      <c r="DYA960" s="156"/>
      <c r="DYB960" s="156"/>
      <c r="DYC960" s="156"/>
      <c r="DYD960" s="156"/>
      <c r="DYE960" s="156"/>
      <c r="DYF960" s="156"/>
      <c r="DYG960" s="156"/>
      <c r="DYH960" s="156"/>
      <c r="DYI960" s="156"/>
      <c r="DYJ960" s="156"/>
      <c r="DYK960" s="156"/>
      <c r="DYL960" s="156"/>
      <c r="DYM960" s="156"/>
      <c r="DYN960" s="156"/>
      <c r="DYO960" s="156"/>
      <c r="DYP960" s="156"/>
      <c r="DYQ960" s="156"/>
      <c r="DYR960" s="156"/>
      <c r="DYS960" s="156"/>
      <c r="DYT960" s="156"/>
      <c r="DYU960" s="156"/>
      <c r="DYV960" s="156"/>
      <c r="DYW960" s="156"/>
      <c r="DYX960" s="156"/>
      <c r="DYY960" s="156"/>
      <c r="DYZ960" s="156"/>
      <c r="DZA960" s="156"/>
      <c r="DZB960" s="156"/>
      <c r="DZC960" s="156"/>
      <c r="DZD960" s="156"/>
      <c r="DZE960" s="156"/>
      <c r="DZF960" s="156"/>
      <c r="DZG960" s="156"/>
      <c r="DZH960" s="156"/>
      <c r="DZI960" s="156"/>
      <c r="DZJ960" s="156"/>
      <c r="DZK960" s="156"/>
      <c r="DZL960" s="156"/>
      <c r="DZM960" s="156"/>
      <c r="DZN960" s="156"/>
      <c r="DZO960" s="156"/>
      <c r="DZP960" s="156"/>
      <c r="DZQ960" s="156"/>
      <c r="DZR960" s="156"/>
      <c r="DZS960" s="156"/>
      <c r="DZT960" s="156"/>
      <c r="DZU960" s="156"/>
      <c r="DZV960" s="156"/>
      <c r="DZW960" s="156"/>
      <c r="DZX960" s="156"/>
      <c r="DZY960" s="156"/>
      <c r="DZZ960" s="156"/>
      <c r="EAA960" s="156"/>
      <c r="EAB960" s="156"/>
      <c r="EAC960" s="156"/>
      <c r="EAD960" s="156"/>
      <c r="EAE960" s="156"/>
      <c r="EAF960" s="156"/>
      <c r="EAG960" s="156"/>
      <c r="EAH960" s="156"/>
      <c r="EAI960" s="156"/>
      <c r="EAJ960" s="156"/>
      <c r="EAK960" s="156"/>
      <c r="EAL960" s="156"/>
      <c r="EAM960" s="156"/>
      <c r="EAN960" s="156"/>
      <c r="EAO960" s="156"/>
      <c r="EAP960" s="156"/>
      <c r="EAQ960" s="156"/>
      <c r="EAR960" s="156"/>
      <c r="EAS960" s="156"/>
      <c r="EAT960" s="156"/>
      <c r="EAU960" s="156"/>
      <c r="EAV960" s="156"/>
      <c r="EAW960" s="156"/>
      <c r="EAX960" s="156"/>
      <c r="EAY960" s="156"/>
      <c r="EAZ960" s="156"/>
      <c r="EBA960" s="156"/>
      <c r="EBB960" s="156"/>
      <c r="EBC960" s="156"/>
      <c r="EBD960" s="156"/>
      <c r="EBE960" s="156"/>
      <c r="EBF960" s="156"/>
      <c r="EBG960" s="156"/>
      <c r="EBH960" s="156"/>
      <c r="EBI960" s="156"/>
      <c r="EBJ960" s="156"/>
      <c r="EBK960" s="156"/>
      <c r="EBL960" s="156"/>
      <c r="EBM960" s="156"/>
      <c r="EBN960" s="156"/>
      <c r="EBO960" s="156"/>
      <c r="EBP960" s="156"/>
      <c r="EBQ960" s="156"/>
      <c r="EBR960" s="156"/>
      <c r="EBS960" s="156"/>
      <c r="EBT960" s="156"/>
      <c r="EBU960" s="156"/>
      <c r="EBV960" s="156"/>
      <c r="EBW960" s="156"/>
      <c r="EBX960" s="156"/>
      <c r="EBY960" s="156"/>
      <c r="EBZ960" s="156"/>
      <c r="ECA960" s="156"/>
      <c r="ECB960" s="156"/>
      <c r="ECC960" s="156"/>
      <c r="ECD960" s="156"/>
      <c r="ECE960" s="156"/>
      <c r="ECF960" s="156"/>
      <c r="ECG960" s="156"/>
      <c r="ECH960" s="156"/>
      <c r="ECI960" s="156"/>
      <c r="ECJ960" s="156"/>
      <c r="ECK960" s="156"/>
      <c r="ECL960" s="156"/>
      <c r="ECM960" s="156"/>
      <c r="ECN960" s="156"/>
      <c r="ECO960" s="156"/>
      <c r="ECP960" s="156"/>
      <c r="ECQ960" s="156"/>
      <c r="ECR960" s="156"/>
      <c r="ECS960" s="156"/>
      <c r="ECT960" s="156"/>
      <c r="ECU960" s="156"/>
      <c r="ECV960" s="156"/>
      <c r="ECW960" s="156"/>
      <c r="ECX960" s="156"/>
      <c r="ECY960" s="156"/>
      <c r="ECZ960" s="156"/>
      <c r="EDA960" s="156"/>
      <c r="EDB960" s="156"/>
      <c r="EDC960" s="156"/>
      <c r="EDD960" s="156"/>
      <c r="EDE960" s="156"/>
      <c r="EDF960" s="156"/>
      <c r="EDG960" s="156"/>
      <c r="EDH960" s="156"/>
      <c r="EDI960" s="156"/>
      <c r="EDJ960" s="156"/>
      <c r="EDK960" s="156"/>
      <c r="EDL960" s="156"/>
      <c r="EDM960" s="156"/>
      <c r="EDN960" s="156"/>
      <c r="EDO960" s="156"/>
      <c r="EDP960" s="156"/>
      <c r="EDQ960" s="156"/>
      <c r="EDR960" s="156"/>
      <c r="EDS960" s="156"/>
      <c r="EDT960" s="156"/>
      <c r="EDU960" s="156"/>
      <c r="EDV960" s="156"/>
      <c r="EDW960" s="156"/>
      <c r="EDX960" s="156"/>
      <c r="EDY960" s="156"/>
      <c r="EDZ960" s="156"/>
      <c r="EEA960" s="156"/>
      <c r="EEB960" s="156"/>
      <c r="EEC960" s="156"/>
      <c r="EED960" s="156"/>
      <c r="EEE960" s="156"/>
      <c r="EEF960" s="156"/>
      <c r="EEG960" s="156"/>
      <c r="EEH960" s="156"/>
      <c r="EEI960" s="156"/>
      <c r="EEJ960" s="156"/>
      <c r="EEK960" s="156"/>
      <c r="EEL960" s="156"/>
      <c r="EEM960" s="156"/>
      <c r="EEN960" s="156"/>
      <c r="EEO960" s="156"/>
      <c r="EEP960" s="156"/>
      <c r="EEQ960" s="156"/>
      <c r="EER960" s="156"/>
      <c r="EES960" s="156"/>
      <c r="EET960" s="156"/>
      <c r="EEU960" s="156"/>
      <c r="EEV960" s="156"/>
      <c r="EEW960" s="156"/>
      <c r="EEX960" s="156"/>
      <c r="EEY960" s="156"/>
      <c r="EEZ960" s="156"/>
      <c r="EFA960" s="156"/>
      <c r="EFB960" s="156"/>
      <c r="EFC960" s="156"/>
      <c r="EFD960" s="156"/>
      <c r="EFE960" s="156"/>
      <c r="EFF960" s="156"/>
      <c r="EFG960" s="156"/>
      <c r="EFH960" s="156"/>
      <c r="EFI960" s="156"/>
      <c r="EFJ960" s="156"/>
      <c r="EFK960" s="156"/>
      <c r="EFL960" s="156"/>
      <c r="EFM960" s="156"/>
      <c r="EFN960" s="156"/>
      <c r="EFO960" s="156"/>
      <c r="EFP960" s="156"/>
      <c r="EFQ960" s="156"/>
      <c r="EFR960" s="156"/>
      <c r="EFS960" s="156"/>
      <c r="EFT960" s="156"/>
      <c r="EFU960" s="156"/>
      <c r="EFV960" s="156"/>
      <c r="EFW960" s="156"/>
      <c r="EFX960" s="156"/>
      <c r="EFY960" s="156"/>
      <c r="EFZ960" s="156"/>
      <c r="EGA960" s="156"/>
      <c r="EGB960" s="156"/>
      <c r="EGC960" s="156"/>
      <c r="EGD960" s="156"/>
      <c r="EGE960" s="156"/>
      <c r="EGF960" s="156"/>
      <c r="EGG960" s="156"/>
      <c r="EGH960" s="156"/>
      <c r="EGI960" s="156"/>
      <c r="EGJ960" s="156"/>
      <c r="EGK960" s="156"/>
      <c r="EGL960" s="156"/>
      <c r="EGM960" s="156"/>
      <c r="EGN960" s="156"/>
      <c r="EGO960" s="156"/>
      <c r="EGP960" s="156"/>
      <c r="EGQ960" s="156"/>
      <c r="EGR960" s="156"/>
      <c r="EGS960" s="156"/>
      <c r="EGT960" s="156"/>
      <c r="EGU960" s="156"/>
      <c r="EGV960" s="156"/>
      <c r="EGW960" s="156"/>
      <c r="EGX960" s="156"/>
      <c r="EGY960" s="156"/>
      <c r="EGZ960" s="156"/>
      <c r="EHA960" s="156"/>
      <c r="EHB960" s="156"/>
      <c r="EHC960" s="156"/>
      <c r="EHD960" s="156"/>
      <c r="EHE960" s="156"/>
      <c r="EHF960" s="156"/>
      <c r="EHG960" s="156"/>
      <c r="EHH960" s="156"/>
      <c r="EHI960" s="156"/>
      <c r="EHJ960" s="156"/>
      <c r="EHK960" s="156"/>
      <c r="EHL960" s="156"/>
      <c r="EHM960" s="156"/>
      <c r="EHN960" s="156"/>
      <c r="EHO960" s="156"/>
      <c r="EHP960" s="156"/>
      <c r="EHQ960" s="156"/>
      <c r="EHR960" s="156"/>
      <c r="EHS960" s="156"/>
      <c r="EHT960" s="156"/>
      <c r="EHU960" s="156"/>
      <c r="EHV960" s="156"/>
      <c r="EHW960" s="156"/>
      <c r="EHX960" s="156"/>
      <c r="EHY960" s="156"/>
      <c r="EHZ960" s="156"/>
      <c r="EIA960" s="156"/>
      <c r="EIB960" s="156"/>
      <c r="EIC960" s="156"/>
      <c r="EID960" s="156"/>
      <c r="EIE960" s="156"/>
      <c r="EIF960" s="156"/>
      <c r="EIG960" s="156"/>
      <c r="EIH960" s="156"/>
      <c r="EII960" s="156"/>
      <c r="EIJ960" s="156"/>
      <c r="EIK960" s="156"/>
      <c r="EIL960" s="156"/>
      <c r="EIM960" s="156"/>
      <c r="EIN960" s="156"/>
      <c r="EIO960" s="156"/>
      <c r="EIP960" s="156"/>
      <c r="EIQ960" s="156"/>
      <c r="EIR960" s="156"/>
      <c r="EIS960" s="156"/>
      <c r="EIT960" s="156"/>
      <c r="EIU960" s="156"/>
      <c r="EIV960" s="156"/>
      <c r="EIW960" s="156"/>
      <c r="EIX960" s="156"/>
      <c r="EIY960" s="156"/>
      <c r="EIZ960" s="156"/>
      <c r="EJA960" s="156"/>
      <c r="EJB960" s="156"/>
      <c r="EJC960" s="156"/>
      <c r="EJD960" s="156"/>
      <c r="EJE960" s="156"/>
      <c r="EJF960" s="156"/>
      <c r="EJG960" s="156"/>
      <c r="EJH960" s="156"/>
      <c r="EJI960" s="156"/>
      <c r="EJJ960" s="156"/>
      <c r="EJK960" s="156"/>
      <c r="EJL960" s="156"/>
      <c r="EJM960" s="156"/>
      <c r="EJN960" s="156"/>
      <c r="EJO960" s="156"/>
      <c r="EJP960" s="156"/>
      <c r="EJQ960" s="156"/>
      <c r="EJR960" s="156"/>
      <c r="EJS960" s="156"/>
      <c r="EJT960" s="156"/>
      <c r="EJU960" s="156"/>
      <c r="EJV960" s="156"/>
      <c r="EJW960" s="156"/>
      <c r="EJX960" s="156"/>
      <c r="EJY960" s="156"/>
      <c r="EJZ960" s="156"/>
      <c r="EKA960" s="156"/>
      <c r="EKB960" s="156"/>
      <c r="EKC960" s="156"/>
      <c r="EKD960" s="156"/>
      <c r="EKE960" s="156"/>
      <c r="EKF960" s="156"/>
      <c r="EKG960" s="156"/>
      <c r="EKH960" s="156"/>
      <c r="EKI960" s="156"/>
      <c r="EKJ960" s="156"/>
      <c r="EKK960" s="156"/>
      <c r="EKL960" s="156"/>
      <c r="EKM960" s="156"/>
      <c r="EKN960" s="156"/>
      <c r="EKO960" s="156"/>
      <c r="EKP960" s="156"/>
      <c r="EKQ960" s="156"/>
      <c r="EKR960" s="156"/>
      <c r="EKS960" s="156"/>
      <c r="EKT960" s="156"/>
      <c r="EKU960" s="156"/>
      <c r="EKV960" s="156"/>
      <c r="EKW960" s="156"/>
      <c r="EKX960" s="156"/>
      <c r="EKY960" s="156"/>
      <c r="EKZ960" s="156"/>
      <c r="ELA960" s="156"/>
      <c r="ELB960" s="156"/>
      <c r="ELC960" s="156"/>
      <c r="ELD960" s="156"/>
      <c r="ELE960" s="156"/>
      <c r="ELF960" s="156"/>
      <c r="ELG960" s="156"/>
      <c r="ELH960" s="156"/>
      <c r="ELI960" s="156"/>
      <c r="ELJ960" s="156"/>
      <c r="ELK960" s="156"/>
      <c r="ELL960" s="156"/>
      <c r="ELM960" s="156"/>
      <c r="ELN960" s="156"/>
      <c r="ELO960" s="156"/>
      <c r="ELP960" s="156"/>
      <c r="ELQ960" s="156"/>
      <c r="ELR960" s="156"/>
      <c r="ELS960" s="156"/>
      <c r="ELT960" s="156"/>
      <c r="ELU960" s="156"/>
      <c r="ELV960" s="156"/>
      <c r="ELW960" s="156"/>
      <c r="ELX960" s="156"/>
      <c r="ELY960" s="156"/>
      <c r="ELZ960" s="156"/>
      <c r="EMA960" s="156"/>
      <c r="EMB960" s="156"/>
      <c r="EMC960" s="156"/>
      <c r="EMD960" s="156"/>
      <c r="EME960" s="156"/>
      <c r="EMF960" s="156"/>
      <c r="EMG960" s="156"/>
      <c r="EMH960" s="156"/>
      <c r="EMI960" s="156"/>
      <c r="EMJ960" s="156"/>
      <c r="EMK960" s="156"/>
      <c r="EML960" s="156"/>
      <c r="EMM960" s="156"/>
      <c r="EMN960" s="156"/>
      <c r="EMO960" s="156"/>
      <c r="EMP960" s="156"/>
      <c r="EMQ960" s="156"/>
      <c r="EMR960" s="156"/>
      <c r="EMS960" s="156"/>
      <c r="EMT960" s="156"/>
      <c r="EMU960" s="156"/>
      <c r="EMV960" s="156"/>
      <c r="EMW960" s="156"/>
      <c r="EMX960" s="156"/>
      <c r="EMY960" s="156"/>
      <c r="EMZ960" s="156"/>
      <c r="ENA960" s="156"/>
      <c r="ENB960" s="156"/>
      <c r="ENC960" s="156"/>
      <c r="END960" s="156"/>
      <c r="ENE960" s="156"/>
      <c r="ENF960" s="156"/>
      <c r="ENG960" s="156"/>
      <c r="ENH960" s="156"/>
      <c r="ENI960" s="156"/>
      <c r="ENJ960" s="156"/>
      <c r="ENK960" s="156"/>
      <c r="ENL960" s="156"/>
      <c r="ENM960" s="156"/>
      <c r="ENN960" s="156"/>
      <c r="ENO960" s="156"/>
      <c r="ENP960" s="156"/>
      <c r="ENQ960" s="156"/>
      <c r="ENR960" s="156"/>
      <c r="ENS960" s="156"/>
      <c r="ENT960" s="156"/>
      <c r="ENU960" s="156"/>
      <c r="ENV960" s="156"/>
      <c r="ENW960" s="156"/>
      <c r="ENX960" s="156"/>
      <c r="ENY960" s="156"/>
      <c r="ENZ960" s="156"/>
      <c r="EOA960" s="156"/>
      <c r="EOB960" s="156"/>
      <c r="EOC960" s="156"/>
      <c r="EOD960" s="156"/>
      <c r="EOE960" s="156"/>
      <c r="EOF960" s="156"/>
      <c r="EOG960" s="156"/>
      <c r="EOH960" s="156"/>
      <c r="EOI960" s="156"/>
      <c r="EOJ960" s="156"/>
      <c r="EOK960" s="156"/>
      <c r="EOL960" s="156"/>
      <c r="EOM960" s="156"/>
      <c r="EON960" s="156"/>
      <c r="EOO960" s="156"/>
      <c r="EOP960" s="156"/>
      <c r="EOQ960" s="156"/>
      <c r="EOR960" s="156"/>
      <c r="EOS960" s="156"/>
      <c r="EOT960" s="156"/>
      <c r="EOU960" s="156"/>
      <c r="EOV960" s="156"/>
      <c r="EOW960" s="156"/>
      <c r="EOX960" s="156"/>
      <c r="EOY960" s="156"/>
      <c r="EOZ960" s="156"/>
      <c r="EPA960" s="156"/>
      <c r="EPB960" s="156"/>
      <c r="EPC960" s="156"/>
      <c r="EPD960" s="156"/>
      <c r="EPE960" s="156"/>
      <c r="EPF960" s="156"/>
      <c r="EPG960" s="156"/>
      <c r="EPH960" s="156"/>
      <c r="EPI960" s="156"/>
      <c r="EPJ960" s="156"/>
      <c r="EPK960" s="156"/>
      <c r="EPL960" s="156"/>
      <c r="EPM960" s="156"/>
      <c r="EPN960" s="156"/>
      <c r="EPO960" s="156"/>
      <c r="EPP960" s="156"/>
      <c r="EPQ960" s="156"/>
      <c r="EPR960" s="156"/>
      <c r="EPS960" s="156"/>
      <c r="EPT960" s="156"/>
      <c r="EPU960" s="156"/>
      <c r="EPV960" s="156"/>
      <c r="EPW960" s="156"/>
      <c r="EPX960" s="156"/>
      <c r="EPY960" s="156"/>
      <c r="EPZ960" s="156"/>
      <c r="EQA960" s="156"/>
      <c r="EQB960" s="156"/>
      <c r="EQC960" s="156"/>
      <c r="EQD960" s="156"/>
      <c r="EQE960" s="156"/>
      <c r="EQF960" s="156"/>
      <c r="EQG960" s="156"/>
      <c r="EQH960" s="156"/>
      <c r="EQI960" s="156"/>
      <c r="EQJ960" s="156"/>
      <c r="EQK960" s="156"/>
      <c r="EQL960" s="156"/>
      <c r="EQM960" s="156"/>
      <c r="EQN960" s="156"/>
      <c r="EQO960" s="156"/>
      <c r="EQP960" s="156"/>
      <c r="EQQ960" s="156"/>
      <c r="EQR960" s="156"/>
      <c r="EQS960" s="156"/>
      <c r="EQT960" s="156"/>
      <c r="EQU960" s="156"/>
      <c r="EQV960" s="156"/>
      <c r="EQW960" s="156"/>
      <c r="EQX960" s="156"/>
      <c r="EQY960" s="156"/>
      <c r="EQZ960" s="156"/>
      <c r="ERA960" s="156"/>
      <c r="ERB960" s="156"/>
      <c r="ERC960" s="156"/>
      <c r="ERD960" s="156"/>
      <c r="ERE960" s="156"/>
      <c r="ERF960" s="156"/>
      <c r="ERG960" s="156"/>
      <c r="ERH960" s="156"/>
      <c r="ERI960" s="156"/>
      <c r="ERJ960" s="156"/>
      <c r="ERK960" s="156"/>
      <c r="ERL960" s="156"/>
      <c r="ERM960" s="156"/>
      <c r="ERN960" s="156"/>
      <c r="ERO960" s="156"/>
      <c r="ERP960" s="156"/>
      <c r="ERQ960" s="156"/>
      <c r="ERR960" s="156"/>
      <c r="ERS960" s="156"/>
      <c r="ERT960" s="156"/>
      <c r="ERU960" s="156"/>
      <c r="ERV960" s="156"/>
      <c r="ERW960" s="156"/>
      <c r="ERX960" s="156"/>
      <c r="ERY960" s="156"/>
      <c r="ERZ960" s="156"/>
      <c r="ESA960" s="156"/>
      <c r="ESB960" s="156"/>
      <c r="ESC960" s="156"/>
      <c r="ESD960" s="156"/>
      <c r="ESE960" s="156"/>
      <c r="ESF960" s="156"/>
      <c r="ESG960" s="156"/>
      <c r="ESH960" s="156"/>
      <c r="ESI960" s="156"/>
      <c r="ESJ960" s="156"/>
      <c r="ESK960" s="156"/>
      <c r="ESL960" s="156"/>
      <c r="ESM960" s="156"/>
      <c r="ESN960" s="156"/>
      <c r="ESO960" s="156"/>
      <c r="ESP960" s="156"/>
      <c r="ESQ960" s="156"/>
      <c r="ESR960" s="156"/>
      <c r="ESS960" s="156"/>
      <c r="EST960" s="156"/>
      <c r="ESU960" s="156"/>
      <c r="ESV960" s="156"/>
      <c r="ESW960" s="156"/>
      <c r="ESX960" s="156"/>
      <c r="ESY960" s="156"/>
      <c r="ESZ960" s="156"/>
      <c r="ETA960" s="156"/>
      <c r="ETB960" s="156"/>
      <c r="ETC960" s="156"/>
      <c r="ETD960" s="156"/>
      <c r="ETE960" s="156"/>
      <c r="ETF960" s="156"/>
      <c r="ETG960" s="156"/>
      <c r="ETH960" s="156"/>
      <c r="ETI960" s="156"/>
      <c r="ETJ960" s="156"/>
      <c r="ETK960" s="156"/>
      <c r="ETL960" s="156"/>
      <c r="ETM960" s="156"/>
      <c r="ETN960" s="156"/>
      <c r="ETO960" s="156"/>
      <c r="ETP960" s="156"/>
      <c r="ETQ960" s="156"/>
      <c r="ETR960" s="156"/>
      <c r="ETS960" s="156"/>
      <c r="ETT960" s="156"/>
      <c r="ETU960" s="156"/>
      <c r="ETV960" s="156"/>
      <c r="ETW960" s="156"/>
      <c r="ETX960" s="156"/>
      <c r="ETY960" s="156"/>
      <c r="ETZ960" s="156"/>
      <c r="EUA960" s="156"/>
      <c r="EUB960" s="156"/>
      <c r="EUC960" s="156"/>
      <c r="EUD960" s="156"/>
      <c r="EUE960" s="156"/>
      <c r="EUF960" s="156"/>
      <c r="EUG960" s="156"/>
      <c r="EUH960" s="156"/>
      <c r="EUI960" s="156"/>
      <c r="EUJ960" s="156"/>
      <c r="EUK960" s="156"/>
      <c r="EUL960" s="156"/>
      <c r="EUM960" s="156"/>
      <c r="EUN960" s="156"/>
      <c r="EUO960" s="156"/>
      <c r="EUP960" s="156"/>
      <c r="EUQ960" s="156"/>
      <c r="EUR960" s="156"/>
      <c r="EUS960" s="156"/>
      <c r="EUT960" s="156"/>
      <c r="EUU960" s="156"/>
      <c r="EUV960" s="156"/>
      <c r="EUW960" s="156"/>
      <c r="EUX960" s="156"/>
      <c r="EUY960" s="156"/>
      <c r="EUZ960" s="156"/>
      <c r="EVA960" s="156"/>
      <c r="EVB960" s="156"/>
      <c r="EVC960" s="156"/>
      <c r="EVD960" s="156"/>
      <c r="EVE960" s="156"/>
      <c r="EVF960" s="156"/>
      <c r="EVG960" s="156"/>
      <c r="EVH960" s="156"/>
      <c r="EVI960" s="156"/>
      <c r="EVJ960" s="156"/>
      <c r="EVK960" s="156"/>
      <c r="EVL960" s="156"/>
      <c r="EVM960" s="156"/>
      <c r="EVN960" s="156"/>
      <c r="EVO960" s="156"/>
      <c r="EVP960" s="156"/>
      <c r="EVQ960" s="156"/>
      <c r="EVR960" s="156"/>
      <c r="EVS960" s="156"/>
      <c r="EVT960" s="156"/>
      <c r="EVU960" s="156"/>
      <c r="EVV960" s="156"/>
      <c r="EVW960" s="156"/>
      <c r="EVX960" s="156"/>
      <c r="EVY960" s="156"/>
      <c r="EVZ960" s="156"/>
      <c r="EWA960" s="156"/>
      <c r="EWB960" s="156"/>
      <c r="EWC960" s="156"/>
      <c r="EWD960" s="156"/>
      <c r="EWE960" s="156"/>
      <c r="EWF960" s="156"/>
      <c r="EWG960" s="156"/>
      <c r="EWH960" s="156"/>
      <c r="EWI960" s="156"/>
      <c r="EWJ960" s="156"/>
      <c r="EWK960" s="156"/>
      <c r="EWL960" s="156"/>
      <c r="EWM960" s="156"/>
      <c r="EWN960" s="156"/>
      <c r="EWO960" s="156"/>
      <c r="EWP960" s="156"/>
      <c r="EWQ960" s="156"/>
      <c r="EWR960" s="156"/>
      <c r="EWS960" s="156"/>
      <c r="EWT960" s="156"/>
      <c r="EWU960" s="156"/>
      <c r="EWV960" s="156"/>
      <c r="EWW960" s="156"/>
      <c r="EWX960" s="156"/>
      <c r="EWY960" s="156"/>
      <c r="EWZ960" s="156"/>
      <c r="EXA960" s="156"/>
      <c r="EXB960" s="156"/>
      <c r="EXC960" s="156"/>
      <c r="EXD960" s="156"/>
      <c r="EXE960" s="156"/>
      <c r="EXF960" s="156"/>
      <c r="EXG960" s="156"/>
      <c r="EXH960" s="156"/>
      <c r="EXI960" s="156"/>
      <c r="EXJ960" s="156"/>
      <c r="EXK960" s="156"/>
      <c r="EXL960" s="156"/>
      <c r="EXM960" s="156"/>
      <c r="EXN960" s="156"/>
      <c r="EXO960" s="156"/>
      <c r="EXP960" s="156"/>
      <c r="EXQ960" s="156"/>
      <c r="EXR960" s="156"/>
      <c r="EXS960" s="156"/>
      <c r="EXT960" s="156"/>
      <c r="EXU960" s="156"/>
      <c r="EXV960" s="156"/>
      <c r="EXW960" s="156"/>
      <c r="EXX960" s="156"/>
      <c r="EXY960" s="156"/>
      <c r="EXZ960" s="156"/>
      <c r="EYA960" s="156"/>
      <c r="EYB960" s="156"/>
      <c r="EYC960" s="156"/>
      <c r="EYD960" s="156"/>
      <c r="EYE960" s="156"/>
      <c r="EYF960" s="156"/>
      <c r="EYG960" s="156"/>
      <c r="EYH960" s="156"/>
      <c r="EYI960" s="156"/>
      <c r="EYJ960" s="156"/>
      <c r="EYK960" s="156"/>
      <c r="EYL960" s="156"/>
      <c r="EYM960" s="156"/>
      <c r="EYN960" s="156"/>
      <c r="EYO960" s="156"/>
      <c r="EYP960" s="156"/>
      <c r="EYQ960" s="156"/>
      <c r="EYR960" s="156"/>
      <c r="EYS960" s="156"/>
      <c r="EYT960" s="156"/>
      <c r="EYU960" s="156"/>
      <c r="EYV960" s="156"/>
      <c r="EYW960" s="156"/>
      <c r="EYX960" s="156"/>
      <c r="EYY960" s="156"/>
      <c r="EYZ960" s="156"/>
      <c r="EZA960" s="156"/>
      <c r="EZB960" s="156"/>
      <c r="EZC960" s="156"/>
      <c r="EZD960" s="156"/>
      <c r="EZE960" s="156"/>
      <c r="EZF960" s="156"/>
      <c r="EZG960" s="156"/>
      <c r="EZH960" s="156"/>
      <c r="EZI960" s="156"/>
      <c r="EZJ960" s="156"/>
      <c r="EZK960" s="156"/>
      <c r="EZL960" s="156"/>
      <c r="EZM960" s="156"/>
      <c r="EZN960" s="156"/>
      <c r="EZO960" s="156"/>
      <c r="EZP960" s="156"/>
      <c r="EZQ960" s="156"/>
      <c r="EZR960" s="156"/>
      <c r="EZS960" s="156"/>
      <c r="EZT960" s="156"/>
      <c r="EZU960" s="156"/>
      <c r="EZV960" s="156"/>
      <c r="EZW960" s="156"/>
      <c r="EZX960" s="156"/>
      <c r="EZY960" s="156"/>
      <c r="EZZ960" s="156"/>
      <c r="FAA960" s="156"/>
      <c r="FAB960" s="156"/>
      <c r="FAC960" s="156"/>
      <c r="FAD960" s="156"/>
      <c r="FAE960" s="156"/>
      <c r="FAF960" s="156"/>
      <c r="FAG960" s="156"/>
      <c r="FAH960" s="156"/>
      <c r="FAI960" s="156"/>
      <c r="FAJ960" s="156"/>
      <c r="FAK960" s="156"/>
      <c r="FAL960" s="156"/>
      <c r="FAM960" s="156"/>
      <c r="FAN960" s="156"/>
      <c r="FAO960" s="156"/>
      <c r="FAP960" s="156"/>
      <c r="FAQ960" s="156"/>
      <c r="FAR960" s="156"/>
      <c r="FAS960" s="156"/>
      <c r="FAT960" s="156"/>
      <c r="FAU960" s="156"/>
      <c r="FAV960" s="156"/>
      <c r="FAW960" s="156"/>
      <c r="FAX960" s="156"/>
      <c r="FAY960" s="156"/>
      <c r="FAZ960" s="156"/>
      <c r="FBA960" s="156"/>
      <c r="FBB960" s="156"/>
      <c r="FBC960" s="156"/>
      <c r="FBD960" s="156"/>
      <c r="FBE960" s="156"/>
      <c r="FBF960" s="156"/>
      <c r="FBG960" s="156"/>
      <c r="FBH960" s="156"/>
      <c r="FBI960" s="156"/>
      <c r="FBJ960" s="156"/>
      <c r="FBK960" s="156"/>
      <c r="FBL960" s="156"/>
      <c r="FBM960" s="156"/>
      <c r="FBN960" s="156"/>
      <c r="FBO960" s="156"/>
      <c r="FBP960" s="156"/>
      <c r="FBQ960" s="156"/>
      <c r="FBR960" s="156"/>
      <c r="FBS960" s="156"/>
      <c r="FBT960" s="156"/>
      <c r="FBU960" s="156"/>
      <c r="FBV960" s="156"/>
      <c r="FBW960" s="156"/>
      <c r="FBX960" s="156"/>
      <c r="FBY960" s="156"/>
      <c r="FBZ960" s="156"/>
      <c r="FCA960" s="156"/>
      <c r="FCB960" s="156"/>
      <c r="FCC960" s="156"/>
      <c r="FCD960" s="156"/>
      <c r="FCE960" s="156"/>
      <c r="FCF960" s="156"/>
      <c r="FCG960" s="156"/>
      <c r="FCH960" s="156"/>
      <c r="FCI960" s="156"/>
      <c r="FCJ960" s="156"/>
      <c r="FCK960" s="156"/>
      <c r="FCL960" s="156"/>
      <c r="FCM960" s="156"/>
      <c r="FCN960" s="156"/>
      <c r="FCO960" s="156"/>
      <c r="FCP960" s="156"/>
      <c r="FCQ960" s="156"/>
      <c r="FCR960" s="156"/>
      <c r="FCS960" s="156"/>
      <c r="FCT960" s="156"/>
      <c r="FCU960" s="156"/>
      <c r="FCV960" s="156"/>
      <c r="FCW960" s="156"/>
      <c r="FCX960" s="156"/>
      <c r="FCY960" s="156"/>
      <c r="FCZ960" s="156"/>
      <c r="FDA960" s="156"/>
      <c r="FDB960" s="156"/>
      <c r="FDC960" s="156"/>
      <c r="FDD960" s="156"/>
      <c r="FDE960" s="156"/>
      <c r="FDF960" s="156"/>
      <c r="FDG960" s="156"/>
      <c r="FDH960" s="156"/>
      <c r="FDI960" s="156"/>
      <c r="FDJ960" s="156"/>
      <c r="FDK960" s="156"/>
      <c r="FDL960" s="156"/>
      <c r="FDM960" s="156"/>
      <c r="FDN960" s="156"/>
      <c r="FDO960" s="156"/>
      <c r="FDP960" s="156"/>
      <c r="FDQ960" s="156"/>
      <c r="FDR960" s="156"/>
      <c r="FDS960" s="156"/>
      <c r="FDT960" s="156"/>
      <c r="FDU960" s="156"/>
      <c r="FDV960" s="156"/>
      <c r="FDW960" s="156"/>
      <c r="FDX960" s="156"/>
      <c r="FDY960" s="156"/>
      <c r="FDZ960" s="156"/>
      <c r="FEA960" s="156"/>
      <c r="FEB960" s="156"/>
      <c r="FEC960" s="156"/>
      <c r="FED960" s="156"/>
      <c r="FEE960" s="156"/>
      <c r="FEF960" s="156"/>
      <c r="FEG960" s="156"/>
      <c r="FEH960" s="156"/>
      <c r="FEI960" s="156"/>
      <c r="FEJ960" s="156"/>
      <c r="FEK960" s="156"/>
      <c r="FEL960" s="156"/>
      <c r="FEM960" s="156"/>
      <c r="FEN960" s="156"/>
      <c r="FEO960" s="156"/>
      <c r="FEP960" s="156"/>
      <c r="FEQ960" s="156"/>
      <c r="FER960" s="156"/>
      <c r="FES960" s="156"/>
      <c r="FET960" s="156"/>
      <c r="FEU960" s="156"/>
      <c r="FEV960" s="156"/>
      <c r="FEW960" s="156"/>
      <c r="FEX960" s="156"/>
      <c r="FEY960" s="156"/>
      <c r="FEZ960" s="156"/>
      <c r="FFA960" s="156"/>
      <c r="FFB960" s="156"/>
      <c r="FFC960" s="156"/>
      <c r="FFD960" s="156"/>
      <c r="FFE960" s="156"/>
      <c r="FFF960" s="156"/>
      <c r="FFG960" s="156"/>
      <c r="FFH960" s="156"/>
      <c r="FFI960" s="156"/>
      <c r="FFJ960" s="156"/>
      <c r="FFK960" s="156"/>
      <c r="FFL960" s="156"/>
      <c r="FFM960" s="156"/>
      <c r="FFN960" s="156"/>
      <c r="FFO960" s="156"/>
      <c r="FFP960" s="156"/>
      <c r="FFQ960" s="156"/>
      <c r="FFR960" s="156"/>
      <c r="FFS960" s="156"/>
      <c r="FFT960" s="156"/>
      <c r="FFU960" s="156"/>
      <c r="FFV960" s="156"/>
      <c r="FFW960" s="156"/>
      <c r="FFX960" s="156"/>
      <c r="FFY960" s="156"/>
      <c r="FFZ960" s="156"/>
      <c r="FGA960" s="156"/>
      <c r="FGB960" s="156"/>
      <c r="FGC960" s="156"/>
      <c r="FGD960" s="156"/>
      <c r="FGE960" s="156"/>
      <c r="FGF960" s="156"/>
      <c r="FGG960" s="156"/>
      <c r="FGH960" s="156"/>
      <c r="FGI960" s="156"/>
      <c r="FGJ960" s="156"/>
      <c r="FGK960" s="156"/>
      <c r="FGL960" s="156"/>
      <c r="FGM960" s="156"/>
      <c r="FGN960" s="156"/>
      <c r="FGO960" s="156"/>
      <c r="FGP960" s="156"/>
      <c r="FGQ960" s="156"/>
      <c r="FGR960" s="156"/>
      <c r="FGS960" s="156"/>
      <c r="FGT960" s="156"/>
      <c r="FGU960" s="156"/>
      <c r="FGV960" s="156"/>
      <c r="FGW960" s="156"/>
      <c r="FGX960" s="156"/>
      <c r="FGY960" s="156"/>
      <c r="FGZ960" s="156"/>
      <c r="FHA960" s="156"/>
      <c r="FHB960" s="156"/>
      <c r="FHC960" s="156"/>
      <c r="FHD960" s="156"/>
      <c r="FHE960" s="156"/>
      <c r="FHF960" s="156"/>
      <c r="FHG960" s="156"/>
      <c r="FHH960" s="156"/>
      <c r="FHI960" s="156"/>
      <c r="FHJ960" s="156"/>
      <c r="FHK960" s="156"/>
      <c r="FHL960" s="156"/>
      <c r="FHM960" s="156"/>
      <c r="FHN960" s="156"/>
      <c r="FHO960" s="156"/>
      <c r="FHP960" s="156"/>
      <c r="FHQ960" s="156"/>
      <c r="FHR960" s="156"/>
      <c r="FHS960" s="156"/>
      <c r="FHT960" s="156"/>
      <c r="FHU960" s="156"/>
      <c r="FHV960" s="156"/>
      <c r="FHW960" s="156"/>
      <c r="FHX960" s="156"/>
      <c r="FHY960" s="156"/>
      <c r="FHZ960" s="156"/>
      <c r="FIA960" s="156"/>
      <c r="FIB960" s="156"/>
      <c r="FIC960" s="156"/>
      <c r="FID960" s="156"/>
      <c r="FIE960" s="156"/>
      <c r="FIF960" s="156"/>
      <c r="FIG960" s="156"/>
      <c r="FIH960" s="156"/>
      <c r="FII960" s="156"/>
      <c r="FIJ960" s="156"/>
      <c r="FIK960" s="156"/>
      <c r="FIL960" s="156"/>
      <c r="FIM960" s="156"/>
      <c r="FIN960" s="156"/>
      <c r="FIO960" s="156"/>
      <c r="FIP960" s="156"/>
      <c r="FIQ960" s="156"/>
      <c r="FIR960" s="156"/>
      <c r="FIS960" s="156"/>
      <c r="FIT960" s="156"/>
      <c r="FIU960" s="156"/>
      <c r="FIV960" s="156"/>
      <c r="FIW960" s="156"/>
      <c r="FIX960" s="156"/>
      <c r="FIY960" s="156"/>
      <c r="FIZ960" s="156"/>
      <c r="FJA960" s="156"/>
      <c r="FJB960" s="156"/>
      <c r="FJC960" s="156"/>
      <c r="FJD960" s="156"/>
      <c r="FJE960" s="156"/>
      <c r="FJF960" s="156"/>
      <c r="FJG960" s="156"/>
      <c r="FJH960" s="156"/>
      <c r="FJI960" s="156"/>
      <c r="FJJ960" s="156"/>
      <c r="FJK960" s="156"/>
      <c r="FJL960" s="156"/>
      <c r="FJM960" s="156"/>
      <c r="FJN960" s="156"/>
      <c r="FJO960" s="156"/>
      <c r="FJP960" s="156"/>
      <c r="FJQ960" s="156"/>
      <c r="FJR960" s="156"/>
      <c r="FJS960" s="156"/>
      <c r="FJT960" s="156"/>
      <c r="FJU960" s="156"/>
      <c r="FJV960" s="156"/>
      <c r="FJW960" s="156"/>
      <c r="FJX960" s="156"/>
      <c r="FJY960" s="156"/>
      <c r="FJZ960" s="156"/>
      <c r="FKA960" s="156"/>
      <c r="FKB960" s="156"/>
      <c r="FKC960" s="156"/>
      <c r="FKD960" s="156"/>
      <c r="FKE960" s="156"/>
      <c r="FKF960" s="156"/>
      <c r="FKG960" s="156"/>
      <c r="FKH960" s="156"/>
      <c r="FKI960" s="156"/>
      <c r="FKJ960" s="156"/>
      <c r="FKK960" s="156"/>
      <c r="FKL960" s="156"/>
      <c r="FKM960" s="156"/>
      <c r="FKN960" s="156"/>
      <c r="FKO960" s="156"/>
      <c r="FKP960" s="156"/>
      <c r="FKQ960" s="156"/>
      <c r="FKR960" s="156"/>
      <c r="FKS960" s="156"/>
      <c r="FKT960" s="156"/>
      <c r="FKU960" s="156"/>
      <c r="FKV960" s="156"/>
      <c r="FKW960" s="156"/>
      <c r="FKX960" s="156"/>
      <c r="FKY960" s="156"/>
      <c r="FKZ960" s="156"/>
      <c r="FLA960" s="156"/>
      <c r="FLB960" s="156"/>
      <c r="FLC960" s="156"/>
      <c r="FLD960" s="156"/>
      <c r="FLE960" s="156"/>
      <c r="FLF960" s="156"/>
      <c r="FLG960" s="156"/>
      <c r="FLH960" s="156"/>
      <c r="FLI960" s="156"/>
      <c r="FLJ960" s="156"/>
      <c r="FLK960" s="156"/>
      <c r="FLL960" s="156"/>
      <c r="FLM960" s="156"/>
      <c r="FLN960" s="156"/>
      <c r="FLO960" s="156"/>
      <c r="FLP960" s="156"/>
      <c r="FLQ960" s="156"/>
      <c r="FLR960" s="156"/>
      <c r="FLS960" s="156"/>
      <c r="FLT960" s="156"/>
      <c r="FLU960" s="156"/>
      <c r="FLV960" s="156"/>
      <c r="FLW960" s="156"/>
      <c r="FLX960" s="156"/>
      <c r="FLY960" s="156"/>
      <c r="FLZ960" s="156"/>
      <c r="FMA960" s="156"/>
      <c r="FMB960" s="156"/>
      <c r="FMC960" s="156"/>
      <c r="FMD960" s="156"/>
      <c r="FME960" s="156"/>
      <c r="FMF960" s="156"/>
      <c r="FMG960" s="156"/>
      <c r="FMH960" s="156"/>
      <c r="FMI960" s="156"/>
      <c r="FMJ960" s="156"/>
      <c r="FMK960" s="156"/>
      <c r="FML960" s="156"/>
      <c r="FMM960" s="156"/>
      <c r="FMN960" s="156"/>
      <c r="FMO960" s="156"/>
      <c r="FMP960" s="156"/>
      <c r="FMQ960" s="156"/>
      <c r="FMR960" s="156"/>
      <c r="FMS960" s="156"/>
      <c r="FMT960" s="156"/>
      <c r="FMU960" s="156"/>
      <c r="FMV960" s="156"/>
      <c r="FMW960" s="156"/>
      <c r="FMX960" s="156"/>
      <c r="FMY960" s="156"/>
      <c r="FMZ960" s="156"/>
      <c r="FNA960" s="156"/>
      <c r="FNB960" s="156"/>
      <c r="FNC960" s="156"/>
      <c r="FND960" s="156"/>
      <c r="FNE960" s="156"/>
      <c r="FNF960" s="156"/>
      <c r="FNG960" s="156"/>
      <c r="FNH960" s="156"/>
      <c r="FNI960" s="156"/>
      <c r="FNJ960" s="156"/>
      <c r="FNK960" s="156"/>
      <c r="FNL960" s="156"/>
      <c r="FNM960" s="156"/>
      <c r="FNN960" s="156"/>
      <c r="FNO960" s="156"/>
      <c r="FNP960" s="156"/>
      <c r="FNQ960" s="156"/>
      <c r="FNR960" s="156"/>
      <c r="FNS960" s="156"/>
      <c r="FNT960" s="156"/>
      <c r="FNU960" s="156"/>
      <c r="FNV960" s="156"/>
      <c r="FNW960" s="156"/>
      <c r="FNX960" s="156"/>
      <c r="FNY960" s="156"/>
      <c r="FNZ960" s="156"/>
      <c r="FOA960" s="156"/>
      <c r="FOB960" s="156"/>
      <c r="FOC960" s="156"/>
      <c r="FOD960" s="156"/>
      <c r="FOE960" s="156"/>
      <c r="FOF960" s="156"/>
      <c r="FOG960" s="156"/>
      <c r="FOH960" s="156"/>
      <c r="FOI960" s="156"/>
      <c r="FOJ960" s="156"/>
      <c r="FOK960" s="156"/>
      <c r="FOL960" s="156"/>
      <c r="FOM960" s="156"/>
      <c r="FON960" s="156"/>
      <c r="FOO960" s="156"/>
      <c r="FOP960" s="156"/>
      <c r="FOQ960" s="156"/>
      <c r="FOR960" s="156"/>
      <c r="FOS960" s="156"/>
      <c r="FOT960" s="156"/>
      <c r="FOU960" s="156"/>
      <c r="FOV960" s="156"/>
      <c r="FOW960" s="156"/>
      <c r="FOX960" s="156"/>
      <c r="FOY960" s="156"/>
      <c r="FOZ960" s="156"/>
      <c r="FPA960" s="156"/>
      <c r="FPB960" s="156"/>
      <c r="FPC960" s="156"/>
      <c r="FPD960" s="156"/>
      <c r="FPE960" s="156"/>
      <c r="FPF960" s="156"/>
      <c r="FPG960" s="156"/>
      <c r="FPH960" s="156"/>
      <c r="FPI960" s="156"/>
      <c r="FPJ960" s="156"/>
      <c r="FPK960" s="156"/>
      <c r="FPL960" s="156"/>
      <c r="FPM960" s="156"/>
      <c r="FPN960" s="156"/>
      <c r="FPO960" s="156"/>
      <c r="FPP960" s="156"/>
      <c r="FPQ960" s="156"/>
      <c r="FPR960" s="156"/>
      <c r="FPS960" s="156"/>
      <c r="FPT960" s="156"/>
      <c r="FPU960" s="156"/>
      <c r="FPV960" s="156"/>
      <c r="FPW960" s="156"/>
      <c r="FPX960" s="156"/>
      <c r="FPY960" s="156"/>
      <c r="FPZ960" s="156"/>
      <c r="FQA960" s="156"/>
      <c r="FQB960" s="156"/>
      <c r="FQC960" s="156"/>
      <c r="FQD960" s="156"/>
      <c r="FQE960" s="156"/>
      <c r="FQF960" s="156"/>
      <c r="FQG960" s="156"/>
      <c r="FQH960" s="156"/>
      <c r="FQI960" s="156"/>
      <c r="FQJ960" s="156"/>
      <c r="FQK960" s="156"/>
      <c r="FQL960" s="156"/>
      <c r="FQM960" s="156"/>
      <c r="FQN960" s="156"/>
      <c r="FQO960" s="156"/>
      <c r="FQP960" s="156"/>
      <c r="FQQ960" s="156"/>
      <c r="FQR960" s="156"/>
      <c r="FQS960" s="156"/>
      <c r="FQT960" s="156"/>
      <c r="FQU960" s="156"/>
      <c r="FQV960" s="156"/>
      <c r="FQW960" s="156"/>
      <c r="FQX960" s="156"/>
      <c r="FQY960" s="156"/>
      <c r="FQZ960" s="156"/>
      <c r="FRA960" s="156"/>
      <c r="FRB960" s="156"/>
      <c r="FRC960" s="156"/>
      <c r="FRD960" s="156"/>
      <c r="FRE960" s="156"/>
      <c r="FRF960" s="156"/>
      <c r="FRG960" s="156"/>
      <c r="FRH960" s="156"/>
      <c r="FRI960" s="156"/>
      <c r="FRJ960" s="156"/>
      <c r="FRK960" s="156"/>
      <c r="FRL960" s="156"/>
      <c r="FRM960" s="156"/>
      <c r="FRN960" s="156"/>
      <c r="FRO960" s="156"/>
      <c r="FRP960" s="156"/>
      <c r="FRQ960" s="156"/>
      <c r="FRR960" s="156"/>
      <c r="FRS960" s="156"/>
      <c r="FRT960" s="156"/>
      <c r="FRU960" s="156"/>
      <c r="FRV960" s="156"/>
      <c r="FRW960" s="156"/>
      <c r="FRX960" s="156"/>
      <c r="FRY960" s="156"/>
      <c r="FRZ960" s="156"/>
      <c r="FSA960" s="156"/>
      <c r="FSB960" s="156"/>
      <c r="FSC960" s="156"/>
      <c r="FSD960" s="156"/>
      <c r="FSE960" s="156"/>
      <c r="FSF960" s="156"/>
      <c r="FSG960" s="156"/>
      <c r="FSH960" s="156"/>
      <c r="FSI960" s="156"/>
      <c r="FSJ960" s="156"/>
      <c r="FSK960" s="156"/>
      <c r="FSL960" s="156"/>
      <c r="FSM960" s="156"/>
      <c r="FSN960" s="156"/>
      <c r="FSO960" s="156"/>
      <c r="FSP960" s="156"/>
      <c r="FSQ960" s="156"/>
      <c r="FSR960" s="156"/>
      <c r="FSS960" s="156"/>
      <c r="FST960" s="156"/>
      <c r="FSU960" s="156"/>
      <c r="FSV960" s="156"/>
      <c r="FSW960" s="156"/>
      <c r="FSX960" s="156"/>
      <c r="FSY960" s="156"/>
      <c r="FSZ960" s="156"/>
      <c r="FTA960" s="156"/>
      <c r="FTB960" s="156"/>
      <c r="FTC960" s="156"/>
      <c r="FTD960" s="156"/>
      <c r="FTE960" s="156"/>
      <c r="FTF960" s="156"/>
      <c r="FTG960" s="156"/>
      <c r="FTH960" s="156"/>
      <c r="FTI960" s="156"/>
      <c r="FTJ960" s="156"/>
      <c r="FTK960" s="156"/>
      <c r="FTL960" s="156"/>
      <c r="FTM960" s="156"/>
      <c r="FTN960" s="156"/>
      <c r="FTO960" s="156"/>
      <c r="FTP960" s="156"/>
      <c r="FTQ960" s="156"/>
      <c r="FTR960" s="156"/>
      <c r="FTS960" s="156"/>
      <c r="FTT960" s="156"/>
      <c r="FTU960" s="156"/>
      <c r="FTV960" s="156"/>
      <c r="FTW960" s="156"/>
      <c r="FTX960" s="156"/>
      <c r="FTY960" s="156"/>
      <c r="FTZ960" s="156"/>
      <c r="FUA960" s="156"/>
      <c r="FUB960" s="156"/>
      <c r="FUC960" s="156"/>
      <c r="FUD960" s="156"/>
      <c r="FUE960" s="156"/>
      <c r="FUF960" s="156"/>
      <c r="FUG960" s="156"/>
      <c r="FUH960" s="156"/>
      <c r="FUI960" s="156"/>
      <c r="FUJ960" s="156"/>
      <c r="FUK960" s="156"/>
      <c r="FUL960" s="156"/>
      <c r="FUM960" s="156"/>
      <c r="FUN960" s="156"/>
      <c r="FUO960" s="156"/>
      <c r="FUP960" s="156"/>
      <c r="FUQ960" s="156"/>
      <c r="FUR960" s="156"/>
      <c r="FUS960" s="156"/>
      <c r="FUT960" s="156"/>
      <c r="FUU960" s="156"/>
      <c r="FUV960" s="156"/>
      <c r="FUW960" s="156"/>
      <c r="FUX960" s="156"/>
      <c r="FUY960" s="156"/>
      <c r="FUZ960" s="156"/>
      <c r="FVA960" s="156"/>
      <c r="FVB960" s="156"/>
      <c r="FVC960" s="156"/>
      <c r="FVD960" s="156"/>
      <c r="FVE960" s="156"/>
      <c r="FVF960" s="156"/>
      <c r="FVG960" s="156"/>
      <c r="FVH960" s="156"/>
      <c r="FVI960" s="156"/>
      <c r="FVJ960" s="156"/>
      <c r="FVK960" s="156"/>
      <c r="FVL960" s="156"/>
      <c r="FVM960" s="156"/>
      <c r="FVN960" s="156"/>
      <c r="FVO960" s="156"/>
      <c r="FVP960" s="156"/>
      <c r="FVQ960" s="156"/>
      <c r="FVR960" s="156"/>
      <c r="FVS960" s="156"/>
      <c r="FVT960" s="156"/>
      <c r="FVU960" s="156"/>
      <c r="FVV960" s="156"/>
      <c r="FVW960" s="156"/>
      <c r="FVX960" s="156"/>
      <c r="FVY960" s="156"/>
      <c r="FVZ960" s="156"/>
      <c r="FWA960" s="156"/>
      <c r="FWB960" s="156"/>
      <c r="FWC960" s="156"/>
      <c r="FWD960" s="156"/>
      <c r="FWE960" s="156"/>
      <c r="FWF960" s="156"/>
      <c r="FWG960" s="156"/>
      <c r="FWH960" s="156"/>
      <c r="FWI960" s="156"/>
      <c r="FWJ960" s="156"/>
      <c r="FWK960" s="156"/>
      <c r="FWL960" s="156"/>
      <c r="FWM960" s="156"/>
      <c r="FWN960" s="156"/>
      <c r="FWO960" s="156"/>
      <c r="FWP960" s="156"/>
      <c r="FWQ960" s="156"/>
      <c r="FWR960" s="156"/>
      <c r="FWS960" s="156"/>
      <c r="FWT960" s="156"/>
      <c r="FWU960" s="156"/>
      <c r="FWV960" s="156"/>
      <c r="FWW960" s="156"/>
      <c r="FWX960" s="156"/>
      <c r="FWY960" s="156"/>
      <c r="FWZ960" s="156"/>
      <c r="FXA960" s="156"/>
      <c r="FXB960" s="156"/>
      <c r="FXC960" s="156"/>
      <c r="FXD960" s="156"/>
      <c r="FXE960" s="156"/>
      <c r="FXF960" s="156"/>
      <c r="FXG960" s="156"/>
      <c r="FXH960" s="156"/>
      <c r="FXI960" s="156"/>
      <c r="FXJ960" s="156"/>
      <c r="FXK960" s="156"/>
      <c r="FXL960" s="156"/>
      <c r="FXM960" s="156"/>
      <c r="FXN960" s="156"/>
      <c r="FXO960" s="156"/>
      <c r="FXP960" s="156"/>
      <c r="FXQ960" s="156"/>
      <c r="FXR960" s="156"/>
      <c r="FXS960" s="156"/>
      <c r="FXT960" s="156"/>
      <c r="FXU960" s="156"/>
      <c r="FXV960" s="156"/>
      <c r="FXW960" s="156"/>
      <c r="FXX960" s="156"/>
      <c r="FXY960" s="156"/>
      <c r="FXZ960" s="156"/>
      <c r="FYA960" s="156"/>
      <c r="FYB960" s="156"/>
      <c r="FYC960" s="156"/>
      <c r="FYD960" s="156"/>
      <c r="FYE960" s="156"/>
      <c r="FYF960" s="156"/>
      <c r="FYG960" s="156"/>
      <c r="FYH960" s="156"/>
      <c r="FYI960" s="156"/>
      <c r="FYJ960" s="156"/>
      <c r="FYK960" s="156"/>
      <c r="FYL960" s="156"/>
      <c r="FYM960" s="156"/>
      <c r="FYN960" s="156"/>
      <c r="FYO960" s="156"/>
      <c r="FYP960" s="156"/>
      <c r="FYQ960" s="156"/>
      <c r="FYR960" s="156"/>
      <c r="FYS960" s="156"/>
      <c r="FYT960" s="156"/>
      <c r="FYU960" s="156"/>
      <c r="FYV960" s="156"/>
      <c r="FYW960" s="156"/>
      <c r="FYX960" s="156"/>
      <c r="FYY960" s="156"/>
      <c r="FYZ960" s="156"/>
      <c r="FZA960" s="156"/>
      <c r="FZB960" s="156"/>
      <c r="FZC960" s="156"/>
      <c r="FZD960" s="156"/>
      <c r="FZE960" s="156"/>
      <c r="FZF960" s="156"/>
      <c r="FZG960" s="156"/>
      <c r="FZH960" s="156"/>
      <c r="FZI960" s="156"/>
      <c r="FZJ960" s="156"/>
      <c r="FZK960" s="156"/>
      <c r="FZL960" s="156"/>
      <c r="FZM960" s="156"/>
      <c r="FZN960" s="156"/>
      <c r="FZO960" s="156"/>
      <c r="FZP960" s="156"/>
      <c r="FZQ960" s="156"/>
      <c r="FZR960" s="156"/>
      <c r="FZS960" s="156"/>
      <c r="FZT960" s="156"/>
      <c r="FZU960" s="156"/>
      <c r="FZV960" s="156"/>
      <c r="FZW960" s="156"/>
      <c r="FZX960" s="156"/>
      <c r="FZY960" s="156"/>
      <c r="FZZ960" s="156"/>
      <c r="GAA960" s="156"/>
      <c r="GAB960" s="156"/>
      <c r="GAC960" s="156"/>
      <c r="GAD960" s="156"/>
      <c r="GAE960" s="156"/>
      <c r="GAF960" s="156"/>
      <c r="GAG960" s="156"/>
      <c r="GAH960" s="156"/>
      <c r="GAI960" s="156"/>
      <c r="GAJ960" s="156"/>
      <c r="GAK960" s="156"/>
      <c r="GAL960" s="156"/>
      <c r="GAM960" s="156"/>
      <c r="GAN960" s="156"/>
      <c r="GAO960" s="156"/>
      <c r="GAP960" s="156"/>
      <c r="GAQ960" s="156"/>
      <c r="GAR960" s="156"/>
      <c r="GAS960" s="156"/>
      <c r="GAT960" s="156"/>
      <c r="GAU960" s="156"/>
      <c r="GAV960" s="156"/>
      <c r="GAW960" s="156"/>
      <c r="GAX960" s="156"/>
      <c r="GAY960" s="156"/>
      <c r="GAZ960" s="156"/>
      <c r="GBA960" s="156"/>
      <c r="GBB960" s="156"/>
      <c r="GBC960" s="156"/>
      <c r="GBD960" s="156"/>
      <c r="GBE960" s="156"/>
      <c r="GBF960" s="156"/>
      <c r="GBG960" s="156"/>
      <c r="GBH960" s="156"/>
      <c r="GBI960" s="156"/>
      <c r="GBJ960" s="156"/>
      <c r="GBK960" s="156"/>
      <c r="GBL960" s="156"/>
      <c r="GBM960" s="156"/>
      <c r="GBN960" s="156"/>
      <c r="GBO960" s="156"/>
      <c r="GBP960" s="156"/>
      <c r="GBQ960" s="156"/>
      <c r="GBR960" s="156"/>
      <c r="GBS960" s="156"/>
      <c r="GBT960" s="156"/>
      <c r="GBU960" s="156"/>
      <c r="GBV960" s="156"/>
      <c r="GBW960" s="156"/>
      <c r="GBX960" s="156"/>
      <c r="GBY960" s="156"/>
      <c r="GBZ960" s="156"/>
      <c r="GCA960" s="156"/>
      <c r="GCB960" s="156"/>
      <c r="GCC960" s="156"/>
      <c r="GCD960" s="156"/>
      <c r="GCE960" s="156"/>
      <c r="GCF960" s="156"/>
      <c r="GCG960" s="156"/>
      <c r="GCH960" s="156"/>
      <c r="GCI960" s="156"/>
      <c r="GCJ960" s="156"/>
      <c r="GCK960" s="156"/>
      <c r="GCL960" s="156"/>
      <c r="GCM960" s="156"/>
      <c r="GCN960" s="156"/>
      <c r="GCO960" s="156"/>
      <c r="GCP960" s="156"/>
      <c r="GCQ960" s="156"/>
      <c r="GCR960" s="156"/>
      <c r="GCS960" s="156"/>
      <c r="GCT960" s="156"/>
      <c r="GCU960" s="156"/>
      <c r="GCV960" s="156"/>
      <c r="GCW960" s="156"/>
      <c r="GCX960" s="156"/>
      <c r="GCY960" s="156"/>
      <c r="GCZ960" s="156"/>
      <c r="GDA960" s="156"/>
      <c r="GDB960" s="156"/>
      <c r="GDC960" s="156"/>
      <c r="GDD960" s="156"/>
      <c r="GDE960" s="156"/>
      <c r="GDF960" s="156"/>
      <c r="GDG960" s="156"/>
      <c r="GDH960" s="156"/>
      <c r="GDI960" s="156"/>
      <c r="GDJ960" s="156"/>
      <c r="GDK960" s="156"/>
      <c r="GDL960" s="156"/>
      <c r="GDM960" s="156"/>
      <c r="GDN960" s="156"/>
      <c r="GDO960" s="156"/>
      <c r="GDP960" s="156"/>
      <c r="GDQ960" s="156"/>
      <c r="GDR960" s="156"/>
      <c r="GDS960" s="156"/>
      <c r="GDT960" s="156"/>
      <c r="GDU960" s="156"/>
      <c r="GDV960" s="156"/>
      <c r="GDW960" s="156"/>
      <c r="GDX960" s="156"/>
      <c r="GDY960" s="156"/>
      <c r="GDZ960" s="156"/>
      <c r="GEA960" s="156"/>
      <c r="GEB960" s="156"/>
      <c r="GEC960" s="156"/>
      <c r="GED960" s="156"/>
      <c r="GEE960" s="156"/>
      <c r="GEF960" s="156"/>
      <c r="GEG960" s="156"/>
      <c r="GEH960" s="156"/>
      <c r="GEI960" s="156"/>
      <c r="GEJ960" s="156"/>
      <c r="GEK960" s="156"/>
      <c r="GEL960" s="156"/>
      <c r="GEM960" s="156"/>
      <c r="GEN960" s="156"/>
      <c r="GEO960" s="156"/>
      <c r="GEP960" s="156"/>
      <c r="GEQ960" s="156"/>
      <c r="GER960" s="156"/>
      <c r="GES960" s="156"/>
      <c r="GET960" s="156"/>
      <c r="GEU960" s="156"/>
      <c r="GEV960" s="156"/>
      <c r="GEW960" s="156"/>
      <c r="GEX960" s="156"/>
      <c r="GEY960" s="156"/>
      <c r="GEZ960" s="156"/>
      <c r="GFA960" s="156"/>
      <c r="GFB960" s="156"/>
      <c r="GFC960" s="156"/>
      <c r="GFD960" s="156"/>
      <c r="GFE960" s="156"/>
      <c r="GFF960" s="156"/>
      <c r="GFG960" s="156"/>
      <c r="GFH960" s="156"/>
      <c r="GFI960" s="156"/>
      <c r="GFJ960" s="156"/>
      <c r="GFK960" s="156"/>
      <c r="GFL960" s="156"/>
      <c r="GFM960" s="156"/>
      <c r="GFN960" s="156"/>
      <c r="GFO960" s="156"/>
      <c r="GFP960" s="156"/>
      <c r="GFQ960" s="156"/>
      <c r="GFR960" s="156"/>
      <c r="GFS960" s="156"/>
      <c r="GFT960" s="156"/>
      <c r="GFU960" s="156"/>
      <c r="GFV960" s="156"/>
      <c r="GFW960" s="156"/>
      <c r="GFX960" s="156"/>
      <c r="GFY960" s="156"/>
      <c r="GFZ960" s="156"/>
      <c r="GGA960" s="156"/>
      <c r="GGB960" s="156"/>
      <c r="GGC960" s="156"/>
      <c r="GGD960" s="156"/>
      <c r="GGE960" s="156"/>
      <c r="GGF960" s="156"/>
      <c r="GGG960" s="156"/>
      <c r="GGH960" s="156"/>
      <c r="GGI960" s="156"/>
      <c r="GGJ960" s="156"/>
      <c r="GGK960" s="156"/>
      <c r="GGL960" s="156"/>
      <c r="GGM960" s="156"/>
      <c r="GGN960" s="156"/>
      <c r="GGO960" s="156"/>
      <c r="GGP960" s="156"/>
      <c r="GGQ960" s="156"/>
      <c r="GGR960" s="156"/>
      <c r="GGS960" s="156"/>
      <c r="GGT960" s="156"/>
      <c r="GGU960" s="156"/>
      <c r="GGV960" s="156"/>
      <c r="GGW960" s="156"/>
      <c r="GGX960" s="156"/>
      <c r="GGY960" s="156"/>
      <c r="GGZ960" s="156"/>
      <c r="GHA960" s="156"/>
      <c r="GHB960" s="156"/>
      <c r="GHC960" s="156"/>
      <c r="GHD960" s="156"/>
      <c r="GHE960" s="156"/>
      <c r="GHF960" s="156"/>
      <c r="GHG960" s="156"/>
      <c r="GHH960" s="156"/>
      <c r="GHI960" s="156"/>
      <c r="GHJ960" s="156"/>
      <c r="GHK960" s="156"/>
      <c r="GHL960" s="156"/>
      <c r="GHM960" s="156"/>
      <c r="GHN960" s="156"/>
      <c r="GHO960" s="156"/>
      <c r="GHP960" s="156"/>
      <c r="GHQ960" s="156"/>
      <c r="GHR960" s="156"/>
      <c r="GHS960" s="156"/>
      <c r="GHT960" s="156"/>
      <c r="GHU960" s="156"/>
      <c r="GHV960" s="156"/>
      <c r="GHW960" s="156"/>
      <c r="GHX960" s="156"/>
      <c r="GHY960" s="156"/>
      <c r="GHZ960" s="156"/>
      <c r="GIA960" s="156"/>
      <c r="GIB960" s="156"/>
      <c r="GIC960" s="156"/>
      <c r="GID960" s="156"/>
      <c r="GIE960" s="156"/>
      <c r="GIF960" s="156"/>
      <c r="GIG960" s="156"/>
      <c r="GIH960" s="156"/>
      <c r="GII960" s="156"/>
      <c r="GIJ960" s="156"/>
      <c r="GIK960" s="156"/>
      <c r="GIL960" s="156"/>
      <c r="GIM960" s="156"/>
      <c r="GIN960" s="156"/>
      <c r="GIO960" s="156"/>
      <c r="GIP960" s="156"/>
      <c r="GIQ960" s="156"/>
      <c r="GIR960" s="156"/>
      <c r="GIS960" s="156"/>
      <c r="GIT960" s="156"/>
      <c r="GIU960" s="156"/>
      <c r="GIV960" s="156"/>
      <c r="GIW960" s="156"/>
      <c r="GIX960" s="156"/>
      <c r="GIY960" s="156"/>
      <c r="GIZ960" s="156"/>
      <c r="GJA960" s="156"/>
      <c r="GJB960" s="156"/>
      <c r="GJC960" s="156"/>
      <c r="GJD960" s="156"/>
      <c r="GJE960" s="156"/>
      <c r="GJF960" s="156"/>
      <c r="GJG960" s="156"/>
      <c r="GJH960" s="156"/>
      <c r="GJI960" s="156"/>
      <c r="GJJ960" s="156"/>
      <c r="GJK960" s="156"/>
      <c r="GJL960" s="156"/>
      <c r="GJM960" s="156"/>
      <c r="GJN960" s="156"/>
      <c r="GJO960" s="156"/>
      <c r="GJP960" s="156"/>
      <c r="GJQ960" s="156"/>
      <c r="GJR960" s="156"/>
      <c r="GJS960" s="156"/>
      <c r="GJT960" s="156"/>
      <c r="GJU960" s="156"/>
      <c r="GJV960" s="156"/>
      <c r="GJW960" s="156"/>
      <c r="GJX960" s="156"/>
      <c r="GJY960" s="156"/>
      <c r="GJZ960" s="156"/>
      <c r="GKA960" s="156"/>
      <c r="GKB960" s="156"/>
      <c r="GKC960" s="156"/>
      <c r="GKD960" s="156"/>
      <c r="GKE960" s="156"/>
      <c r="GKF960" s="156"/>
      <c r="GKG960" s="156"/>
      <c r="GKH960" s="156"/>
      <c r="GKI960" s="156"/>
      <c r="GKJ960" s="156"/>
      <c r="GKK960" s="156"/>
      <c r="GKL960" s="156"/>
      <c r="GKM960" s="156"/>
      <c r="GKN960" s="156"/>
      <c r="GKO960" s="156"/>
      <c r="GKP960" s="156"/>
      <c r="GKQ960" s="156"/>
      <c r="GKR960" s="156"/>
      <c r="GKS960" s="156"/>
      <c r="GKT960" s="156"/>
      <c r="GKU960" s="156"/>
      <c r="GKV960" s="156"/>
      <c r="GKW960" s="156"/>
      <c r="GKX960" s="156"/>
      <c r="GKY960" s="156"/>
      <c r="GKZ960" s="156"/>
      <c r="GLA960" s="156"/>
      <c r="GLB960" s="156"/>
      <c r="GLC960" s="156"/>
      <c r="GLD960" s="156"/>
      <c r="GLE960" s="156"/>
      <c r="GLF960" s="156"/>
      <c r="GLG960" s="156"/>
      <c r="GLH960" s="156"/>
      <c r="GLI960" s="156"/>
      <c r="GLJ960" s="156"/>
      <c r="GLK960" s="156"/>
      <c r="GLL960" s="156"/>
      <c r="GLM960" s="156"/>
      <c r="GLN960" s="156"/>
      <c r="GLO960" s="156"/>
      <c r="GLP960" s="156"/>
      <c r="GLQ960" s="156"/>
      <c r="GLR960" s="156"/>
      <c r="GLS960" s="156"/>
      <c r="GLT960" s="156"/>
      <c r="GLU960" s="156"/>
      <c r="GLV960" s="156"/>
      <c r="GLW960" s="156"/>
      <c r="GLX960" s="156"/>
      <c r="GLY960" s="156"/>
      <c r="GLZ960" s="156"/>
      <c r="GMA960" s="156"/>
      <c r="GMB960" s="156"/>
      <c r="GMC960" s="156"/>
      <c r="GMD960" s="156"/>
      <c r="GME960" s="156"/>
      <c r="GMF960" s="156"/>
      <c r="GMG960" s="156"/>
      <c r="GMH960" s="156"/>
      <c r="GMI960" s="156"/>
      <c r="GMJ960" s="156"/>
      <c r="GMK960" s="156"/>
      <c r="GML960" s="156"/>
      <c r="GMM960" s="156"/>
      <c r="GMN960" s="156"/>
      <c r="GMO960" s="156"/>
      <c r="GMP960" s="156"/>
      <c r="GMQ960" s="156"/>
      <c r="GMR960" s="156"/>
      <c r="GMS960" s="156"/>
      <c r="GMT960" s="156"/>
      <c r="GMU960" s="156"/>
      <c r="GMV960" s="156"/>
      <c r="GMW960" s="156"/>
      <c r="GMX960" s="156"/>
      <c r="GMY960" s="156"/>
      <c r="GMZ960" s="156"/>
      <c r="GNA960" s="156"/>
      <c r="GNB960" s="156"/>
      <c r="GNC960" s="156"/>
      <c r="GND960" s="156"/>
      <c r="GNE960" s="156"/>
      <c r="GNF960" s="156"/>
      <c r="GNG960" s="156"/>
      <c r="GNH960" s="156"/>
      <c r="GNI960" s="156"/>
      <c r="GNJ960" s="156"/>
      <c r="GNK960" s="156"/>
      <c r="GNL960" s="156"/>
      <c r="GNM960" s="156"/>
      <c r="GNN960" s="156"/>
      <c r="GNO960" s="156"/>
      <c r="GNP960" s="156"/>
      <c r="GNQ960" s="156"/>
      <c r="GNR960" s="156"/>
      <c r="GNS960" s="156"/>
      <c r="GNT960" s="156"/>
      <c r="GNU960" s="156"/>
      <c r="GNV960" s="156"/>
      <c r="GNW960" s="156"/>
      <c r="GNX960" s="156"/>
      <c r="GNY960" s="156"/>
      <c r="GNZ960" s="156"/>
      <c r="GOA960" s="156"/>
      <c r="GOB960" s="156"/>
      <c r="GOC960" s="156"/>
      <c r="GOD960" s="156"/>
      <c r="GOE960" s="156"/>
      <c r="GOF960" s="156"/>
      <c r="GOG960" s="156"/>
      <c r="GOH960" s="156"/>
      <c r="GOI960" s="156"/>
      <c r="GOJ960" s="156"/>
      <c r="GOK960" s="156"/>
      <c r="GOL960" s="156"/>
      <c r="GOM960" s="156"/>
      <c r="GON960" s="156"/>
      <c r="GOO960" s="156"/>
      <c r="GOP960" s="156"/>
      <c r="GOQ960" s="156"/>
      <c r="GOR960" s="156"/>
      <c r="GOS960" s="156"/>
      <c r="GOT960" s="156"/>
      <c r="GOU960" s="156"/>
      <c r="GOV960" s="156"/>
      <c r="GOW960" s="156"/>
      <c r="GOX960" s="156"/>
      <c r="GOY960" s="156"/>
      <c r="GOZ960" s="156"/>
      <c r="GPA960" s="156"/>
      <c r="GPB960" s="156"/>
      <c r="GPC960" s="156"/>
      <c r="GPD960" s="156"/>
      <c r="GPE960" s="156"/>
      <c r="GPF960" s="156"/>
      <c r="GPG960" s="156"/>
      <c r="GPH960" s="156"/>
      <c r="GPI960" s="156"/>
      <c r="GPJ960" s="156"/>
      <c r="GPK960" s="156"/>
      <c r="GPL960" s="156"/>
      <c r="GPM960" s="156"/>
      <c r="GPN960" s="156"/>
      <c r="GPO960" s="156"/>
      <c r="GPP960" s="156"/>
      <c r="GPQ960" s="156"/>
      <c r="GPR960" s="156"/>
      <c r="GPS960" s="156"/>
      <c r="GPT960" s="156"/>
      <c r="GPU960" s="156"/>
      <c r="GPV960" s="156"/>
      <c r="GPW960" s="156"/>
      <c r="GPX960" s="156"/>
      <c r="GPY960" s="156"/>
      <c r="GPZ960" s="156"/>
      <c r="GQA960" s="156"/>
      <c r="GQB960" s="156"/>
      <c r="GQC960" s="156"/>
      <c r="GQD960" s="156"/>
      <c r="GQE960" s="156"/>
      <c r="GQF960" s="156"/>
      <c r="GQG960" s="156"/>
      <c r="GQH960" s="156"/>
      <c r="GQI960" s="156"/>
      <c r="GQJ960" s="156"/>
      <c r="GQK960" s="156"/>
      <c r="GQL960" s="156"/>
      <c r="GQM960" s="156"/>
      <c r="GQN960" s="156"/>
      <c r="GQO960" s="156"/>
      <c r="GQP960" s="156"/>
      <c r="GQQ960" s="156"/>
      <c r="GQR960" s="156"/>
      <c r="GQS960" s="156"/>
      <c r="GQT960" s="156"/>
      <c r="GQU960" s="156"/>
      <c r="GQV960" s="156"/>
      <c r="GQW960" s="156"/>
      <c r="GQX960" s="156"/>
      <c r="GQY960" s="156"/>
      <c r="GQZ960" s="156"/>
      <c r="GRA960" s="156"/>
      <c r="GRB960" s="156"/>
      <c r="GRC960" s="156"/>
      <c r="GRD960" s="156"/>
      <c r="GRE960" s="156"/>
      <c r="GRF960" s="156"/>
      <c r="GRG960" s="156"/>
      <c r="GRH960" s="156"/>
      <c r="GRI960" s="156"/>
      <c r="GRJ960" s="156"/>
      <c r="GRK960" s="156"/>
      <c r="GRL960" s="156"/>
      <c r="GRM960" s="156"/>
      <c r="GRN960" s="156"/>
      <c r="GRO960" s="156"/>
      <c r="GRP960" s="156"/>
      <c r="GRQ960" s="156"/>
      <c r="GRR960" s="156"/>
      <c r="GRS960" s="156"/>
      <c r="GRT960" s="156"/>
      <c r="GRU960" s="156"/>
      <c r="GRV960" s="156"/>
      <c r="GRW960" s="156"/>
      <c r="GRX960" s="156"/>
      <c r="GRY960" s="156"/>
      <c r="GRZ960" s="156"/>
      <c r="GSA960" s="156"/>
      <c r="GSB960" s="156"/>
      <c r="GSC960" s="156"/>
      <c r="GSD960" s="156"/>
      <c r="GSE960" s="156"/>
      <c r="GSF960" s="156"/>
      <c r="GSG960" s="156"/>
      <c r="GSH960" s="156"/>
      <c r="GSI960" s="156"/>
      <c r="GSJ960" s="156"/>
      <c r="GSK960" s="156"/>
      <c r="GSL960" s="156"/>
      <c r="GSM960" s="156"/>
      <c r="GSN960" s="156"/>
      <c r="GSO960" s="156"/>
      <c r="GSP960" s="156"/>
      <c r="GSQ960" s="156"/>
      <c r="GSR960" s="156"/>
      <c r="GSS960" s="156"/>
      <c r="GST960" s="156"/>
      <c r="GSU960" s="156"/>
      <c r="GSV960" s="156"/>
      <c r="GSW960" s="156"/>
      <c r="GSX960" s="156"/>
      <c r="GSY960" s="156"/>
      <c r="GSZ960" s="156"/>
      <c r="GTA960" s="156"/>
      <c r="GTB960" s="156"/>
      <c r="GTC960" s="156"/>
      <c r="GTD960" s="156"/>
      <c r="GTE960" s="156"/>
      <c r="GTF960" s="156"/>
      <c r="GTG960" s="156"/>
      <c r="GTH960" s="156"/>
      <c r="GTI960" s="156"/>
      <c r="GTJ960" s="156"/>
      <c r="GTK960" s="156"/>
      <c r="GTL960" s="156"/>
      <c r="GTM960" s="156"/>
      <c r="GTN960" s="156"/>
      <c r="GTO960" s="156"/>
      <c r="GTP960" s="156"/>
      <c r="GTQ960" s="156"/>
      <c r="GTR960" s="156"/>
      <c r="GTS960" s="156"/>
      <c r="GTT960" s="156"/>
      <c r="GTU960" s="156"/>
      <c r="GTV960" s="156"/>
      <c r="GTW960" s="156"/>
      <c r="GTX960" s="156"/>
      <c r="GTY960" s="156"/>
      <c r="GTZ960" s="156"/>
      <c r="GUA960" s="156"/>
      <c r="GUB960" s="156"/>
      <c r="GUC960" s="156"/>
      <c r="GUD960" s="156"/>
      <c r="GUE960" s="156"/>
      <c r="GUF960" s="156"/>
      <c r="GUG960" s="156"/>
      <c r="GUH960" s="156"/>
      <c r="GUI960" s="156"/>
      <c r="GUJ960" s="156"/>
      <c r="GUK960" s="156"/>
      <c r="GUL960" s="156"/>
      <c r="GUM960" s="156"/>
      <c r="GUN960" s="156"/>
      <c r="GUO960" s="156"/>
      <c r="GUP960" s="156"/>
      <c r="GUQ960" s="156"/>
      <c r="GUR960" s="156"/>
      <c r="GUS960" s="156"/>
      <c r="GUT960" s="156"/>
      <c r="GUU960" s="156"/>
      <c r="GUV960" s="156"/>
      <c r="GUW960" s="156"/>
      <c r="GUX960" s="156"/>
      <c r="GUY960" s="156"/>
      <c r="GUZ960" s="156"/>
      <c r="GVA960" s="156"/>
      <c r="GVB960" s="156"/>
      <c r="GVC960" s="156"/>
      <c r="GVD960" s="156"/>
      <c r="GVE960" s="156"/>
      <c r="GVF960" s="156"/>
      <c r="GVG960" s="156"/>
      <c r="GVH960" s="156"/>
      <c r="GVI960" s="156"/>
      <c r="GVJ960" s="156"/>
      <c r="GVK960" s="156"/>
      <c r="GVL960" s="156"/>
      <c r="GVM960" s="156"/>
      <c r="GVN960" s="156"/>
      <c r="GVO960" s="156"/>
      <c r="GVP960" s="156"/>
      <c r="GVQ960" s="156"/>
      <c r="GVR960" s="156"/>
      <c r="GVS960" s="156"/>
      <c r="GVT960" s="156"/>
      <c r="GVU960" s="156"/>
      <c r="GVV960" s="156"/>
      <c r="GVW960" s="156"/>
      <c r="GVX960" s="156"/>
      <c r="GVY960" s="156"/>
      <c r="GVZ960" s="156"/>
      <c r="GWA960" s="156"/>
      <c r="GWB960" s="156"/>
      <c r="GWC960" s="156"/>
      <c r="GWD960" s="156"/>
      <c r="GWE960" s="156"/>
      <c r="GWF960" s="156"/>
      <c r="GWG960" s="156"/>
      <c r="GWH960" s="156"/>
      <c r="GWI960" s="156"/>
      <c r="GWJ960" s="156"/>
      <c r="GWK960" s="156"/>
      <c r="GWL960" s="156"/>
      <c r="GWM960" s="156"/>
      <c r="GWN960" s="156"/>
      <c r="GWO960" s="156"/>
      <c r="GWP960" s="156"/>
      <c r="GWQ960" s="156"/>
      <c r="GWR960" s="156"/>
      <c r="GWS960" s="156"/>
      <c r="GWT960" s="156"/>
      <c r="GWU960" s="156"/>
      <c r="GWV960" s="156"/>
      <c r="GWW960" s="156"/>
      <c r="GWX960" s="156"/>
      <c r="GWY960" s="156"/>
      <c r="GWZ960" s="156"/>
      <c r="GXA960" s="156"/>
      <c r="GXB960" s="156"/>
      <c r="GXC960" s="156"/>
      <c r="GXD960" s="156"/>
      <c r="GXE960" s="156"/>
      <c r="GXF960" s="156"/>
      <c r="GXG960" s="156"/>
      <c r="GXH960" s="156"/>
      <c r="GXI960" s="156"/>
      <c r="GXJ960" s="156"/>
      <c r="GXK960" s="156"/>
      <c r="GXL960" s="156"/>
      <c r="GXM960" s="156"/>
      <c r="GXN960" s="156"/>
      <c r="GXO960" s="156"/>
      <c r="GXP960" s="156"/>
      <c r="GXQ960" s="156"/>
      <c r="GXR960" s="156"/>
      <c r="GXS960" s="156"/>
      <c r="GXT960" s="156"/>
      <c r="GXU960" s="156"/>
      <c r="GXV960" s="156"/>
      <c r="GXW960" s="156"/>
      <c r="GXX960" s="156"/>
      <c r="GXY960" s="156"/>
      <c r="GXZ960" s="156"/>
      <c r="GYA960" s="156"/>
      <c r="GYB960" s="156"/>
      <c r="GYC960" s="156"/>
      <c r="GYD960" s="156"/>
      <c r="GYE960" s="156"/>
      <c r="GYF960" s="156"/>
      <c r="GYG960" s="156"/>
      <c r="GYH960" s="156"/>
      <c r="GYI960" s="156"/>
      <c r="GYJ960" s="156"/>
      <c r="GYK960" s="156"/>
      <c r="GYL960" s="156"/>
      <c r="GYM960" s="156"/>
      <c r="GYN960" s="156"/>
      <c r="GYO960" s="156"/>
      <c r="GYP960" s="156"/>
      <c r="GYQ960" s="156"/>
      <c r="GYR960" s="156"/>
      <c r="GYS960" s="156"/>
      <c r="GYT960" s="156"/>
      <c r="GYU960" s="156"/>
      <c r="GYV960" s="156"/>
      <c r="GYW960" s="156"/>
      <c r="GYX960" s="156"/>
      <c r="GYY960" s="156"/>
      <c r="GYZ960" s="156"/>
      <c r="GZA960" s="156"/>
      <c r="GZB960" s="156"/>
      <c r="GZC960" s="156"/>
      <c r="GZD960" s="156"/>
      <c r="GZE960" s="156"/>
      <c r="GZF960" s="156"/>
      <c r="GZG960" s="156"/>
      <c r="GZH960" s="156"/>
      <c r="GZI960" s="156"/>
      <c r="GZJ960" s="156"/>
      <c r="GZK960" s="156"/>
      <c r="GZL960" s="156"/>
      <c r="GZM960" s="156"/>
      <c r="GZN960" s="156"/>
      <c r="GZO960" s="156"/>
      <c r="GZP960" s="156"/>
      <c r="GZQ960" s="156"/>
      <c r="GZR960" s="156"/>
      <c r="GZS960" s="156"/>
      <c r="GZT960" s="156"/>
      <c r="GZU960" s="156"/>
      <c r="GZV960" s="156"/>
      <c r="GZW960" s="156"/>
      <c r="GZX960" s="156"/>
      <c r="GZY960" s="156"/>
      <c r="GZZ960" s="156"/>
      <c r="HAA960" s="156"/>
      <c r="HAB960" s="156"/>
      <c r="HAC960" s="156"/>
      <c r="HAD960" s="156"/>
      <c r="HAE960" s="156"/>
      <c r="HAF960" s="156"/>
      <c r="HAG960" s="156"/>
      <c r="HAH960" s="156"/>
      <c r="HAI960" s="156"/>
      <c r="HAJ960" s="156"/>
      <c r="HAK960" s="156"/>
      <c r="HAL960" s="156"/>
      <c r="HAM960" s="156"/>
      <c r="HAN960" s="156"/>
      <c r="HAO960" s="156"/>
      <c r="HAP960" s="156"/>
      <c r="HAQ960" s="156"/>
      <c r="HAR960" s="156"/>
      <c r="HAS960" s="156"/>
      <c r="HAT960" s="156"/>
      <c r="HAU960" s="156"/>
      <c r="HAV960" s="156"/>
      <c r="HAW960" s="156"/>
      <c r="HAX960" s="156"/>
      <c r="HAY960" s="156"/>
      <c r="HAZ960" s="156"/>
      <c r="HBA960" s="156"/>
      <c r="HBB960" s="156"/>
      <c r="HBC960" s="156"/>
      <c r="HBD960" s="156"/>
      <c r="HBE960" s="156"/>
      <c r="HBF960" s="156"/>
      <c r="HBG960" s="156"/>
      <c r="HBH960" s="156"/>
      <c r="HBI960" s="156"/>
      <c r="HBJ960" s="156"/>
      <c r="HBK960" s="156"/>
      <c r="HBL960" s="156"/>
      <c r="HBM960" s="156"/>
      <c r="HBN960" s="156"/>
      <c r="HBO960" s="156"/>
      <c r="HBP960" s="156"/>
      <c r="HBQ960" s="156"/>
      <c r="HBR960" s="156"/>
      <c r="HBS960" s="156"/>
      <c r="HBT960" s="156"/>
      <c r="HBU960" s="156"/>
      <c r="HBV960" s="156"/>
      <c r="HBW960" s="156"/>
      <c r="HBX960" s="156"/>
      <c r="HBY960" s="156"/>
      <c r="HBZ960" s="156"/>
      <c r="HCA960" s="156"/>
      <c r="HCB960" s="156"/>
      <c r="HCC960" s="156"/>
      <c r="HCD960" s="156"/>
      <c r="HCE960" s="156"/>
      <c r="HCF960" s="156"/>
      <c r="HCG960" s="156"/>
      <c r="HCH960" s="156"/>
      <c r="HCI960" s="156"/>
      <c r="HCJ960" s="156"/>
      <c r="HCK960" s="156"/>
      <c r="HCL960" s="156"/>
      <c r="HCM960" s="156"/>
      <c r="HCN960" s="156"/>
      <c r="HCO960" s="156"/>
      <c r="HCP960" s="156"/>
      <c r="HCQ960" s="156"/>
      <c r="HCR960" s="156"/>
      <c r="HCS960" s="156"/>
      <c r="HCT960" s="156"/>
      <c r="HCU960" s="156"/>
      <c r="HCV960" s="156"/>
      <c r="HCW960" s="156"/>
      <c r="HCX960" s="156"/>
      <c r="HCY960" s="156"/>
      <c r="HCZ960" s="156"/>
      <c r="HDA960" s="156"/>
      <c r="HDB960" s="156"/>
      <c r="HDC960" s="156"/>
      <c r="HDD960" s="156"/>
      <c r="HDE960" s="156"/>
      <c r="HDF960" s="156"/>
      <c r="HDG960" s="156"/>
      <c r="HDH960" s="156"/>
      <c r="HDI960" s="156"/>
      <c r="HDJ960" s="156"/>
      <c r="HDK960" s="156"/>
      <c r="HDL960" s="156"/>
      <c r="HDM960" s="156"/>
      <c r="HDN960" s="156"/>
      <c r="HDO960" s="156"/>
      <c r="HDP960" s="156"/>
      <c r="HDQ960" s="156"/>
      <c r="HDR960" s="156"/>
      <c r="HDS960" s="156"/>
      <c r="HDT960" s="156"/>
      <c r="HDU960" s="156"/>
      <c r="HDV960" s="156"/>
      <c r="HDW960" s="156"/>
      <c r="HDX960" s="156"/>
      <c r="HDY960" s="156"/>
      <c r="HDZ960" s="156"/>
      <c r="HEA960" s="156"/>
      <c r="HEB960" s="156"/>
      <c r="HEC960" s="156"/>
      <c r="HED960" s="156"/>
      <c r="HEE960" s="156"/>
      <c r="HEF960" s="156"/>
      <c r="HEG960" s="156"/>
      <c r="HEH960" s="156"/>
      <c r="HEI960" s="156"/>
      <c r="HEJ960" s="156"/>
      <c r="HEK960" s="156"/>
      <c r="HEL960" s="156"/>
      <c r="HEM960" s="156"/>
      <c r="HEN960" s="156"/>
      <c r="HEO960" s="156"/>
      <c r="HEP960" s="156"/>
      <c r="HEQ960" s="156"/>
      <c r="HER960" s="156"/>
      <c r="HES960" s="156"/>
      <c r="HET960" s="156"/>
      <c r="HEU960" s="156"/>
      <c r="HEV960" s="156"/>
      <c r="HEW960" s="156"/>
      <c r="HEX960" s="156"/>
      <c r="HEY960" s="156"/>
      <c r="HEZ960" s="156"/>
      <c r="HFA960" s="156"/>
      <c r="HFB960" s="156"/>
      <c r="HFC960" s="156"/>
      <c r="HFD960" s="156"/>
      <c r="HFE960" s="156"/>
      <c r="HFF960" s="156"/>
      <c r="HFG960" s="156"/>
      <c r="HFH960" s="156"/>
      <c r="HFI960" s="156"/>
      <c r="HFJ960" s="156"/>
      <c r="HFK960" s="156"/>
      <c r="HFL960" s="156"/>
      <c r="HFM960" s="156"/>
      <c r="HFN960" s="156"/>
      <c r="HFO960" s="156"/>
      <c r="HFP960" s="156"/>
      <c r="HFQ960" s="156"/>
      <c r="HFR960" s="156"/>
      <c r="HFS960" s="156"/>
      <c r="HFT960" s="156"/>
      <c r="HFU960" s="156"/>
      <c r="HFV960" s="156"/>
      <c r="HFW960" s="156"/>
      <c r="HFX960" s="156"/>
      <c r="HFY960" s="156"/>
      <c r="HFZ960" s="156"/>
      <c r="HGA960" s="156"/>
      <c r="HGB960" s="156"/>
      <c r="HGC960" s="156"/>
      <c r="HGD960" s="156"/>
      <c r="HGE960" s="156"/>
      <c r="HGF960" s="156"/>
      <c r="HGG960" s="156"/>
      <c r="HGH960" s="156"/>
      <c r="HGI960" s="156"/>
      <c r="HGJ960" s="156"/>
      <c r="HGK960" s="156"/>
      <c r="HGL960" s="156"/>
      <c r="HGM960" s="156"/>
      <c r="HGN960" s="156"/>
      <c r="HGO960" s="156"/>
      <c r="HGP960" s="156"/>
      <c r="HGQ960" s="156"/>
      <c r="HGR960" s="156"/>
      <c r="HGS960" s="156"/>
      <c r="HGT960" s="156"/>
      <c r="HGU960" s="156"/>
      <c r="HGV960" s="156"/>
      <c r="HGW960" s="156"/>
      <c r="HGX960" s="156"/>
      <c r="HGY960" s="156"/>
      <c r="HGZ960" s="156"/>
      <c r="HHA960" s="156"/>
      <c r="HHB960" s="156"/>
      <c r="HHC960" s="156"/>
      <c r="HHD960" s="156"/>
      <c r="HHE960" s="156"/>
      <c r="HHF960" s="156"/>
      <c r="HHG960" s="156"/>
      <c r="HHH960" s="156"/>
      <c r="HHI960" s="156"/>
      <c r="HHJ960" s="156"/>
      <c r="HHK960" s="156"/>
      <c r="HHL960" s="156"/>
      <c r="HHM960" s="156"/>
      <c r="HHN960" s="156"/>
      <c r="HHO960" s="156"/>
      <c r="HHP960" s="156"/>
      <c r="HHQ960" s="156"/>
      <c r="HHR960" s="156"/>
      <c r="HHS960" s="156"/>
      <c r="HHT960" s="156"/>
      <c r="HHU960" s="156"/>
      <c r="HHV960" s="156"/>
      <c r="HHW960" s="156"/>
      <c r="HHX960" s="156"/>
      <c r="HHY960" s="156"/>
      <c r="HHZ960" s="156"/>
      <c r="HIA960" s="156"/>
      <c r="HIB960" s="156"/>
      <c r="HIC960" s="156"/>
      <c r="HID960" s="156"/>
      <c r="HIE960" s="156"/>
      <c r="HIF960" s="156"/>
      <c r="HIG960" s="156"/>
      <c r="HIH960" s="156"/>
      <c r="HII960" s="156"/>
      <c r="HIJ960" s="156"/>
      <c r="HIK960" s="156"/>
      <c r="HIL960" s="156"/>
      <c r="HIM960" s="156"/>
      <c r="HIN960" s="156"/>
      <c r="HIO960" s="156"/>
      <c r="HIP960" s="156"/>
      <c r="HIQ960" s="156"/>
      <c r="HIR960" s="156"/>
      <c r="HIS960" s="156"/>
      <c r="HIT960" s="156"/>
      <c r="HIU960" s="156"/>
      <c r="HIV960" s="156"/>
      <c r="HIW960" s="156"/>
      <c r="HIX960" s="156"/>
      <c r="HIY960" s="156"/>
      <c r="HIZ960" s="156"/>
      <c r="HJA960" s="156"/>
      <c r="HJB960" s="156"/>
      <c r="HJC960" s="156"/>
      <c r="HJD960" s="156"/>
      <c r="HJE960" s="156"/>
      <c r="HJF960" s="156"/>
      <c r="HJG960" s="156"/>
      <c r="HJH960" s="156"/>
      <c r="HJI960" s="156"/>
      <c r="HJJ960" s="156"/>
      <c r="HJK960" s="156"/>
      <c r="HJL960" s="156"/>
      <c r="HJM960" s="156"/>
      <c r="HJN960" s="156"/>
      <c r="HJO960" s="156"/>
      <c r="HJP960" s="156"/>
      <c r="HJQ960" s="156"/>
      <c r="HJR960" s="156"/>
      <c r="HJS960" s="156"/>
      <c r="HJT960" s="156"/>
      <c r="HJU960" s="156"/>
      <c r="HJV960" s="156"/>
      <c r="HJW960" s="156"/>
      <c r="HJX960" s="156"/>
      <c r="HJY960" s="156"/>
      <c r="HJZ960" s="156"/>
      <c r="HKA960" s="156"/>
      <c r="HKB960" s="156"/>
      <c r="HKC960" s="156"/>
      <c r="HKD960" s="156"/>
      <c r="HKE960" s="156"/>
      <c r="HKF960" s="156"/>
      <c r="HKG960" s="156"/>
      <c r="HKH960" s="156"/>
      <c r="HKI960" s="156"/>
      <c r="HKJ960" s="156"/>
      <c r="HKK960" s="156"/>
      <c r="HKL960" s="156"/>
      <c r="HKM960" s="156"/>
      <c r="HKN960" s="156"/>
      <c r="HKO960" s="156"/>
      <c r="HKP960" s="156"/>
      <c r="HKQ960" s="156"/>
      <c r="HKR960" s="156"/>
      <c r="HKS960" s="156"/>
      <c r="HKT960" s="156"/>
      <c r="HKU960" s="156"/>
      <c r="HKV960" s="156"/>
      <c r="HKW960" s="156"/>
      <c r="HKX960" s="156"/>
      <c r="HKY960" s="156"/>
      <c r="HKZ960" s="156"/>
      <c r="HLA960" s="156"/>
      <c r="HLB960" s="156"/>
      <c r="HLC960" s="156"/>
      <c r="HLD960" s="156"/>
      <c r="HLE960" s="156"/>
      <c r="HLF960" s="156"/>
      <c r="HLG960" s="156"/>
      <c r="HLH960" s="156"/>
      <c r="HLI960" s="156"/>
      <c r="HLJ960" s="156"/>
      <c r="HLK960" s="156"/>
      <c r="HLL960" s="156"/>
      <c r="HLM960" s="156"/>
      <c r="HLN960" s="156"/>
      <c r="HLO960" s="156"/>
      <c r="HLP960" s="156"/>
      <c r="HLQ960" s="156"/>
      <c r="HLR960" s="156"/>
      <c r="HLS960" s="156"/>
      <c r="HLT960" s="156"/>
      <c r="HLU960" s="156"/>
      <c r="HLV960" s="156"/>
      <c r="HLW960" s="156"/>
      <c r="HLX960" s="156"/>
      <c r="HLY960" s="156"/>
      <c r="HLZ960" s="156"/>
      <c r="HMA960" s="156"/>
      <c r="HMB960" s="156"/>
      <c r="HMC960" s="156"/>
      <c r="HMD960" s="156"/>
      <c r="HME960" s="156"/>
      <c r="HMF960" s="156"/>
      <c r="HMG960" s="156"/>
      <c r="HMH960" s="156"/>
      <c r="HMI960" s="156"/>
      <c r="HMJ960" s="156"/>
      <c r="HMK960" s="156"/>
      <c r="HML960" s="156"/>
      <c r="HMM960" s="156"/>
      <c r="HMN960" s="156"/>
      <c r="HMO960" s="156"/>
      <c r="HMP960" s="156"/>
      <c r="HMQ960" s="156"/>
      <c r="HMR960" s="156"/>
      <c r="HMS960" s="156"/>
      <c r="HMT960" s="156"/>
      <c r="HMU960" s="156"/>
      <c r="HMV960" s="156"/>
      <c r="HMW960" s="156"/>
      <c r="HMX960" s="156"/>
      <c r="HMY960" s="156"/>
      <c r="HMZ960" s="156"/>
      <c r="HNA960" s="156"/>
      <c r="HNB960" s="156"/>
      <c r="HNC960" s="156"/>
      <c r="HND960" s="156"/>
      <c r="HNE960" s="156"/>
      <c r="HNF960" s="156"/>
      <c r="HNG960" s="156"/>
      <c r="HNH960" s="156"/>
      <c r="HNI960" s="156"/>
      <c r="HNJ960" s="156"/>
      <c r="HNK960" s="156"/>
      <c r="HNL960" s="156"/>
      <c r="HNM960" s="156"/>
      <c r="HNN960" s="156"/>
      <c r="HNO960" s="156"/>
      <c r="HNP960" s="156"/>
      <c r="HNQ960" s="156"/>
      <c r="HNR960" s="156"/>
      <c r="HNS960" s="156"/>
      <c r="HNT960" s="156"/>
      <c r="HNU960" s="156"/>
      <c r="HNV960" s="156"/>
      <c r="HNW960" s="156"/>
      <c r="HNX960" s="156"/>
      <c r="HNY960" s="156"/>
      <c r="HNZ960" s="156"/>
      <c r="HOA960" s="156"/>
      <c r="HOB960" s="156"/>
      <c r="HOC960" s="156"/>
      <c r="HOD960" s="156"/>
      <c r="HOE960" s="156"/>
      <c r="HOF960" s="156"/>
      <c r="HOG960" s="156"/>
      <c r="HOH960" s="156"/>
      <c r="HOI960" s="156"/>
      <c r="HOJ960" s="156"/>
      <c r="HOK960" s="156"/>
      <c r="HOL960" s="156"/>
      <c r="HOM960" s="156"/>
      <c r="HON960" s="156"/>
      <c r="HOO960" s="156"/>
      <c r="HOP960" s="156"/>
      <c r="HOQ960" s="156"/>
      <c r="HOR960" s="156"/>
      <c r="HOS960" s="156"/>
      <c r="HOT960" s="156"/>
      <c r="HOU960" s="156"/>
      <c r="HOV960" s="156"/>
      <c r="HOW960" s="156"/>
      <c r="HOX960" s="156"/>
      <c r="HOY960" s="156"/>
      <c r="HOZ960" s="156"/>
      <c r="HPA960" s="156"/>
      <c r="HPB960" s="156"/>
      <c r="HPC960" s="156"/>
      <c r="HPD960" s="156"/>
      <c r="HPE960" s="156"/>
      <c r="HPF960" s="156"/>
      <c r="HPG960" s="156"/>
      <c r="HPH960" s="156"/>
      <c r="HPI960" s="156"/>
      <c r="HPJ960" s="156"/>
      <c r="HPK960" s="156"/>
      <c r="HPL960" s="156"/>
      <c r="HPM960" s="156"/>
      <c r="HPN960" s="156"/>
      <c r="HPO960" s="156"/>
      <c r="HPP960" s="156"/>
      <c r="HPQ960" s="156"/>
      <c r="HPR960" s="156"/>
      <c r="HPS960" s="156"/>
      <c r="HPT960" s="156"/>
      <c r="HPU960" s="156"/>
      <c r="HPV960" s="156"/>
      <c r="HPW960" s="156"/>
      <c r="HPX960" s="156"/>
      <c r="HPY960" s="156"/>
      <c r="HPZ960" s="156"/>
      <c r="HQA960" s="156"/>
      <c r="HQB960" s="156"/>
      <c r="HQC960" s="156"/>
      <c r="HQD960" s="156"/>
      <c r="HQE960" s="156"/>
      <c r="HQF960" s="156"/>
      <c r="HQG960" s="156"/>
      <c r="HQH960" s="156"/>
      <c r="HQI960" s="156"/>
      <c r="HQJ960" s="156"/>
      <c r="HQK960" s="156"/>
      <c r="HQL960" s="156"/>
      <c r="HQM960" s="156"/>
      <c r="HQN960" s="156"/>
      <c r="HQO960" s="156"/>
      <c r="HQP960" s="156"/>
      <c r="HQQ960" s="156"/>
      <c r="HQR960" s="156"/>
      <c r="HQS960" s="156"/>
      <c r="HQT960" s="156"/>
      <c r="HQU960" s="156"/>
      <c r="HQV960" s="156"/>
      <c r="HQW960" s="156"/>
      <c r="HQX960" s="156"/>
      <c r="HQY960" s="156"/>
      <c r="HQZ960" s="156"/>
      <c r="HRA960" s="156"/>
      <c r="HRB960" s="156"/>
      <c r="HRC960" s="156"/>
      <c r="HRD960" s="156"/>
      <c r="HRE960" s="156"/>
      <c r="HRF960" s="156"/>
      <c r="HRG960" s="156"/>
      <c r="HRH960" s="156"/>
      <c r="HRI960" s="156"/>
      <c r="HRJ960" s="156"/>
      <c r="HRK960" s="156"/>
      <c r="HRL960" s="156"/>
      <c r="HRM960" s="156"/>
      <c r="HRN960" s="156"/>
      <c r="HRO960" s="156"/>
      <c r="HRP960" s="156"/>
      <c r="HRQ960" s="156"/>
      <c r="HRR960" s="156"/>
      <c r="HRS960" s="156"/>
      <c r="HRT960" s="156"/>
      <c r="HRU960" s="156"/>
      <c r="HRV960" s="156"/>
      <c r="HRW960" s="156"/>
      <c r="HRX960" s="156"/>
      <c r="HRY960" s="156"/>
      <c r="HRZ960" s="156"/>
      <c r="HSA960" s="156"/>
      <c r="HSB960" s="156"/>
      <c r="HSC960" s="156"/>
      <c r="HSD960" s="156"/>
      <c r="HSE960" s="156"/>
      <c r="HSF960" s="156"/>
      <c r="HSG960" s="156"/>
      <c r="HSH960" s="156"/>
      <c r="HSI960" s="156"/>
      <c r="HSJ960" s="156"/>
      <c r="HSK960" s="156"/>
      <c r="HSL960" s="156"/>
      <c r="HSM960" s="156"/>
      <c r="HSN960" s="156"/>
      <c r="HSO960" s="156"/>
      <c r="HSP960" s="156"/>
      <c r="HSQ960" s="156"/>
      <c r="HSR960" s="156"/>
      <c r="HSS960" s="156"/>
      <c r="HST960" s="156"/>
      <c r="HSU960" s="156"/>
      <c r="HSV960" s="156"/>
      <c r="HSW960" s="156"/>
      <c r="HSX960" s="156"/>
      <c r="HSY960" s="156"/>
      <c r="HSZ960" s="156"/>
      <c r="HTA960" s="156"/>
      <c r="HTB960" s="156"/>
      <c r="HTC960" s="156"/>
      <c r="HTD960" s="156"/>
      <c r="HTE960" s="156"/>
      <c r="HTF960" s="156"/>
      <c r="HTG960" s="156"/>
      <c r="HTH960" s="156"/>
      <c r="HTI960" s="156"/>
      <c r="HTJ960" s="156"/>
      <c r="HTK960" s="156"/>
      <c r="HTL960" s="156"/>
      <c r="HTM960" s="156"/>
      <c r="HTN960" s="156"/>
      <c r="HTO960" s="156"/>
      <c r="HTP960" s="156"/>
      <c r="HTQ960" s="156"/>
      <c r="HTR960" s="156"/>
      <c r="HTS960" s="156"/>
      <c r="HTT960" s="156"/>
      <c r="HTU960" s="156"/>
      <c r="HTV960" s="156"/>
      <c r="HTW960" s="156"/>
      <c r="HTX960" s="156"/>
      <c r="HTY960" s="156"/>
      <c r="HTZ960" s="156"/>
      <c r="HUA960" s="156"/>
      <c r="HUB960" s="156"/>
      <c r="HUC960" s="156"/>
      <c r="HUD960" s="156"/>
      <c r="HUE960" s="156"/>
      <c r="HUF960" s="156"/>
      <c r="HUG960" s="156"/>
      <c r="HUH960" s="156"/>
      <c r="HUI960" s="156"/>
      <c r="HUJ960" s="156"/>
      <c r="HUK960" s="156"/>
      <c r="HUL960" s="156"/>
      <c r="HUM960" s="156"/>
      <c r="HUN960" s="156"/>
      <c r="HUO960" s="156"/>
      <c r="HUP960" s="156"/>
      <c r="HUQ960" s="156"/>
      <c r="HUR960" s="156"/>
      <c r="HUS960" s="156"/>
      <c r="HUT960" s="156"/>
      <c r="HUU960" s="156"/>
      <c r="HUV960" s="156"/>
      <c r="HUW960" s="156"/>
      <c r="HUX960" s="156"/>
      <c r="HUY960" s="156"/>
      <c r="HUZ960" s="156"/>
      <c r="HVA960" s="156"/>
      <c r="HVB960" s="156"/>
      <c r="HVC960" s="156"/>
      <c r="HVD960" s="156"/>
      <c r="HVE960" s="156"/>
      <c r="HVF960" s="156"/>
      <c r="HVG960" s="156"/>
      <c r="HVH960" s="156"/>
      <c r="HVI960" s="156"/>
      <c r="HVJ960" s="156"/>
      <c r="HVK960" s="156"/>
      <c r="HVL960" s="156"/>
      <c r="HVM960" s="156"/>
      <c r="HVN960" s="156"/>
      <c r="HVO960" s="156"/>
      <c r="HVP960" s="156"/>
      <c r="HVQ960" s="156"/>
      <c r="HVR960" s="156"/>
      <c r="HVS960" s="156"/>
      <c r="HVT960" s="156"/>
      <c r="HVU960" s="156"/>
      <c r="HVV960" s="156"/>
      <c r="HVW960" s="156"/>
      <c r="HVX960" s="156"/>
      <c r="HVY960" s="156"/>
      <c r="HVZ960" s="156"/>
      <c r="HWA960" s="156"/>
      <c r="HWB960" s="156"/>
      <c r="HWC960" s="156"/>
      <c r="HWD960" s="156"/>
      <c r="HWE960" s="156"/>
      <c r="HWF960" s="156"/>
      <c r="HWG960" s="156"/>
      <c r="HWH960" s="156"/>
      <c r="HWI960" s="156"/>
      <c r="HWJ960" s="156"/>
      <c r="HWK960" s="156"/>
      <c r="HWL960" s="156"/>
      <c r="HWM960" s="156"/>
      <c r="HWN960" s="156"/>
      <c r="HWO960" s="156"/>
      <c r="HWP960" s="156"/>
      <c r="HWQ960" s="156"/>
      <c r="HWR960" s="156"/>
      <c r="HWS960" s="156"/>
      <c r="HWT960" s="156"/>
      <c r="HWU960" s="156"/>
      <c r="HWV960" s="156"/>
      <c r="HWW960" s="156"/>
      <c r="HWX960" s="156"/>
      <c r="HWY960" s="156"/>
      <c r="HWZ960" s="156"/>
      <c r="HXA960" s="156"/>
      <c r="HXB960" s="156"/>
      <c r="HXC960" s="156"/>
      <c r="HXD960" s="156"/>
      <c r="HXE960" s="156"/>
      <c r="HXF960" s="156"/>
      <c r="HXG960" s="156"/>
      <c r="HXH960" s="156"/>
      <c r="HXI960" s="156"/>
      <c r="HXJ960" s="156"/>
      <c r="HXK960" s="156"/>
      <c r="HXL960" s="156"/>
      <c r="HXM960" s="156"/>
      <c r="HXN960" s="156"/>
      <c r="HXO960" s="156"/>
      <c r="HXP960" s="156"/>
      <c r="HXQ960" s="156"/>
      <c r="HXR960" s="156"/>
      <c r="HXS960" s="156"/>
      <c r="HXT960" s="156"/>
      <c r="HXU960" s="156"/>
      <c r="HXV960" s="156"/>
      <c r="HXW960" s="156"/>
      <c r="HXX960" s="156"/>
      <c r="HXY960" s="156"/>
      <c r="HXZ960" s="156"/>
      <c r="HYA960" s="156"/>
      <c r="HYB960" s="156"/>
      <c r="HYC960" s="156"/>
      <c r="HYD960" s="156"/>
      <c r="HYE960" s="156"/>
      <c r="HYF960" s="156"/>
      <c r="HYG960" s="156"/>
      <c r="HYH960" s="156"/>
      <c r="HYI960" s="156"/>
      <c r="HYJ960" s="156"/>
      <c r="HYK960" s="156"/>
      <c r="HYL960" s="156"/>
      <c r="HYM960" s="156"/>
      <c r="HYN960" s="156"/>
      <c r="HYO960" s="156"/>
      <c r="HYP960" s="156"/>
      <c r="HYQ960" s="156"/>
      <c r="HYR960" s="156"/>
      <c r="HYS960" s="156"/>
      <c r="HYT960" s="156"/>
      <c r="HYU960" s="156"/>
      <c r="HYV960" s="156"/>
      <c r="HYW960" s="156"/>
      <c r="HYX960" s="156"/>
      <c r="HYY960" s="156"/>
      <c r="HYZ960" s="156"/>
      <c r="HZA960" s="156"/>
      <c r="HZB960" s="156"/>
      <c r="HZC960" s="156"/>
      <c r="HZD960" s="156"/>
      <c r="HZE960" s="156"/>
      <c r="HZF960" s="156"/>
      <c r="HZG960" s="156"/>
      <c r="HZH960" s="156"/>
      <c r="HZI960" s="156"/>
      <c r="HZJ960" s="156"/>
      <c r="HZK960" s="156"/>
      <c r="HZL960" s="156"/>
      <c r="HZM960" s="156"/>
      <c r="HZN960" s="156"/>
      <c r="HZO960" s="156"/>
      <c r="HZP960" s="156"/>
      <c r="HZQ960" s="156"/>
      <c r="HZR960" s="156"/>
      <c r="HZS960" s="156"/>
      <c r="HZT960" s="156"/>
      <c r="HZU960" s="156"/>
      <c r="HZV960" s="156"/>
      <c r="HZW960" s="156"/>
      <c r="HZX960" s="156"/>
      <c r="HZY960" s="156"/>
      <c r="HZZ960" s="156"/>
      <c r="IAA960" s="156"/>
      <c r="IAB960" s="156"/>
      <c r="IAC960" s="156"/>
      <c r="IAD960" s="156"/>
      <c r="IAE960" s="156"/>
      <c r="IAF960" s="156"/>
      <c r="IAG960" s="156"/>
      <c r="IAH960" s="156"/>
      <c r="IAI960" s="156"/>
      <c r="IAJ960" s="156"/>
      <c r="IAK960" s="156"/>
      <c r="IAL960" s="156"/>
      <c r="IAM960" s="156"/>
      <c r="IAN960" s="156"/>
      <c r="IAO960" s="156"/>
      <c r="IAP960" s="156"/>
      <c r="IAQ960" s="156"/>
      <c r="IAR960" s="156"/>
      <c r="IAS960" s="156"/>
      <c r="IAT960" s="156"/>
      <c r="IAU960" s="156"/>
      <c r="IAV960" s="156"/>
      <c r="IAW960" s="156"/>
      <c r="IAX960" s="156"/>
      <c r="IAY960" s="156"/>
      <c r="IAZ960" s="156"/>
      <c r="IBA960" s="156"/>
      <c r="IBB960" s="156"/>
      <c r="IBC960" s="156"/>
      <c r="IBD960" s="156"/>
      <c r="IBE960" s="156"/>
      <c r="IBF960" s="156"/>
      <c r="IBG960" s="156"/>
      <c r="IBH960" s="156"/>
      <c r="IBI960" s="156"/>
      <c r="IBJ960" s="156"/>
      <c r="IBK960" s="156"/>
      <c r="IBL960" s="156"/>
      <c r="IBM960" s="156"/>
      <c r="IBN960" s="156"/>
      <c r="IBO960" s="156"/>
      <c r="IBP960" s="156"/>
      <c r="IBQ960" s="156"/>
      <c r="IBR960" s="156"/>
      <c r="IBS960" s="156"/>
      <c r="IBT960" s="156"/>
      <c r="IBU960" s="156"/>
      <c r="IBV960" s="156"/>
      <c r="IBW960" s="156"/>
      <c r="IBX960" s="156"/>
      <c r="IBY960" s="156"/>
      <c r="IBZ960" s="156"/>
      <c r="ICA960" s="156"/>
      <c r="ICB960" s="156"/>
      <c r="ICC960" s="156"/>
      <c r="ICD960" s="156"/>
      <c r="ICE960" s="156"/>
      <c r="ICF960" s="156"/>
      <c r="ICG960" s="156"/>
      <c r="ICH960" s="156"/>
      <c r="ICI960" s="156"/>
      <c r="ICJ960" s="156"/>
      <c r="ICK960" s="156"/>
      <c r="ICL960" s="156"/>
      <c r="ICM960" s="156"/>
      <c r="ICN960" s="156"/>
      <c r="ICO960" s="156"/>
      <c r="ICP960" s="156"/>
      <c r="ICQ960" s="156"/>
      <c r="ICR960" s="156"/>
      <c r="ICS960" s="156"/>
      <c r="ICT960" s="156"/>
      <c r="ICU960" s="156"/>
      <c r="ICV960" s="156"/>
      <c r="ICW960" s="156"/>
      <c r="ICX960" s="156"/>
      <c r="ICY960" s="156"/>
      <c r="ICZ960" s="156"/>
      <c r="IDA960" s="156"/>
      <c r="IDB960" s="156"/>
      <c r="IDC960" s="156"/>
      <c r="IDD960" s="156"/>
      <c r="IDE960" s="156"/>
      <c r="IDF960" s="156"/>
      <c r="IDG960" s="156"/>
      <c r="IDH960" s="156"/>
      <c r="IDI960" s="156"/>
      <c r="IDJ960" s="156"/>
      <c r="IDK960" s="156"/>
      <c r="IDL960" s="156"/>
      <c r="IDM960" s="156"/>
      <c r="IDN960" s="156"/>
      <c r="IDO960" s="156"/>
      <c r="IDP960" s="156"/>
      <c r="IDQ960" s="156"/>
      <c r="IDR960" s="156"/>
      <c r="IDS960" s="156"/>
      <c r="IDT960" s="156"/>
      <c r="IDU960" s="156"/>
      <c r="IDV960" s="156"/>
      <c r="IDW960" s="156"/>
      <c r="IDX960" s="156"/>
      <c r="IDY960" s="156"/>
      <c r="IDZ960" s="156"/>
      <c r="IEA960" s="156"/>
      <c r="IEB960" s="156"/>
      <c r="IEC960" s="156"/>
      <c r="IED960" s="156"/>
      <c r="IEE960" s="156"/>
      <c r="IEF960" s="156"/>
      <c r="IEG960" s="156"/>
      <c r="IEH960" s="156"/>
      <c r="IEI960" s="156"/>
      <c r="IEJ960" s="156"/>
      <c r="IEK960" s="156"/>
      <c r="IEL960" s="156"/>
      <c r="IEM960" s="156"/>
      <c r="IEN960" s="156"/>
      <c r="IEO960" s="156"/>
      <c r="IEP960" s="156"/>
      <c r="IEQ960" s="156"/>
      <c r="IER960" s="156"/>
      <c r="IES960" s="156"/>
      <c r="IET960" s="156"/>
      <c r="IEU960" s="156"/>
      <c r="IEV960" s="156"/>
      <c r="IEW960" s="156"/>
      <c r="IEX960" s="156"/>
      <c r="IEY960" s="156"/>
      <c r="IEZ960" s="156"/>
      <c r="IFA960" s="156"/>
      <c r="IFB960" s="156"/>
      <c r="IFC960" s="156"/>
      <c r="IFD960" s="156"/>
      <c r="IFE960" s="156"/>
      <c r="IFF960" s="156"/>
      <c r="IFG960" s="156"/>
      <c r="IFH960" s="156"/>
      <c r="IFI960" s="156"/>
      <c r="IFJ960" s="156"/>
      <c r="IFK960" s="156"/>
      <c r="IFL960" s="156"/>
      <c r="IFM960" s="156"/>
      <c r="IFN960" s="156"/>
      <c r="IFO960" s="156"/>
      <c r="IFP960" s="156"/>
      <c r="IFQ960" s="156"/>
      <c r="IFR960" s="156"/>
      <c r="IFS960" s="156"/>
      <c r="IFT960" s="156"/>
      <c r="IFU960" s="156"/>
      <c r="IFV960" s="156"/>
      <c r="IFW960" s="156"/>
      <c r="IFX960" s="156"/>
      <c r="IFY960" s="156"/>
      <c r="IFZ960" s="156"/>
      <c r="IGA960" s="156"/>
      <c r="IGB960" s="156"/>
      <c r="IGC960" s="156"/>
      <c r="IGD960" s="156"/>
      <c r="IGE960" s="156"/>
      <c r="IGF960" s="156"/>
      <c r="IGG960" s="156"/>
      <c r="IGH960" s="156"/>
      <c r="IGI960" s="156"/>
      <c r="IGJ960" s="156"/>
      <c r="IGK960" s="156"/>
      <c r="IGL960" s="156"/>
      <c r="IGM960" s="156"/>
      <c r="IGN960" s="156"/>
      <c r="IGO960" s="156"/>
      <c r="IGP960" s="156"/>
      <c r="IGQ960" s="156"/>
      <c r="IGR960" s="156"/>
      <c r="IGS960" s="156"/>
      <c r="IGT960" s="156"/>
      <c r="IGU960" s="156"/>
      <c r="IGV960" s="156"/>
      <c r="IGW960" s="156"/>
      <c r="IGX960" s="156"/>
      <c r="IGY960" s="156"/>
      <c r="IGZ960" s="156"/>
      <c r="IHA960" s="156"/>
      <c r="IHB960" s="156"/>
      <c r="IHC960" s="156"/>
      <c r="IHD960" s="156"/>
      <c r="IHE960" s="156"/>
      <c r="IHF960" s="156"/>
      <c r="IHG960" s="156"/>
      <c r="IHH960" s="156"/>
      <c r="IHI960" s="156"/>
      <c r="IHJ960" s="156"/>
      <c r="IHK960" s="156"/>
      <c r="IHL960" s="156"/>
      <c r="IHM960" s="156"/>
      <c r="IHN960" s="156"/>
      <c r="IHO960" s="156"/>
      <c r="IHP960" s="156"/>
      <c r="IHQ960" s="156"/>
      <c r="IHR960" s="156"/>
      <c r="IHS960" s="156"/>
      <c r="IHT960" s="156"/>
      <c r="IHU960" s="156"/>
      <c r="IHV960" s="156"/>
      <c r="IHW960" s="156"/>
      <c r="IHX960" s="156"/>
      <c r="IHY960" s="156"/>
      <c r="IHZ960" s="156"/>
      <c r="IIA960" s="156"/>
      <c r="IIB960" s="156"/>
      <c r="IIC960" s="156"/>
      <c r="IID960" s="156"/>
      <c r="IIE960" s="156"/>
      <c r="IIF960" s="156"/>
      <c r="IIG960" s="156"/>
      <c r="IIH960" s="156"/>
      <c r="III960" s="156"/>
      <c r="IIJ960" s="156"/>
      <c r="IIK960" s="156"/>
      <c r="IIL960" s="156"/>
      <c r="IIM960" s="156"/>
      <c r="IIN960" s="156"/>
      <c r="IIO960" s="156"/>
      <c r="IIP960" s="156"/>
      <c r="IIQ960" s="156"/>
      <c r="IIR960" s="156"/>
      <c r="IIS960" s="156"/>
      <c r="IIT960" s="156"/>
      <c r="IIU960" s="156"/>
      <c r="IIV960" s="156"/>
      <c r="IIW960" s="156"/>
      <c r="IIX960" s="156"/>
      <c r="IIY960" s="156"/>
      <c r="IIZ960" s="156"/>
      <c r="IJA960" s="156"/>
      <c r="IJB960" s="156"/>
      <c r="IJC960" s="156"/>
      <c r="IJD960" s="156"/>
      <c r="IJE960" s="156"/>
      <c r="IJF960" s="156"/>
      <c r="IJG960" s="156"/>
      <c r="IJH960" s="156"/>
      <c r="IJI960" s="156"/>
      <c r="IJJ960" s="156"/>
      <c r="IJK960" s="156"/>
      <c r="IJL960" s="156"/>
      <c r="IJM960" s="156"/>
      <c r="IJN960" s="156"/>
      <c r="IJO960" s="156"/>
      <c r="IJP960" s="156"/>
      <c r="IJQ960" s="156"/>
      <c r="IJR960" s="156"/>
      <c r="IJS960" s="156"/>
      <c r="IJT960" s="156"/>
      <c r="IJU960" s="156"/>
      <c r="IJV960" s="156"/>
      <c r="IJW960" s="156"/>
      <c r="IJX960" s="156"/>
      <c r="IJY960" s="156"/>
      <c r="IJZ960" s="156"/>
      <c r="IKA960" s="156"/>
      <c r="IKB960" s="156"/>
      <c r="IKC960" s="156"/>
      <c r="IKD960" s="156"/>
      <c r="IKE960" s="156"/>
      <c r="IKF960" s="156"/>
      <c r="IKG960" s="156"/>
      <c r="IKH960" s="156"/>
      <c r="IKI960" s="156"/>
      <c r="IKJ960" s="156"/>
      <c r="IKK960" s="156"/>
      <c r="IKL960" s="156"/>
      <c r="IKM960" s="156"/>
      <c r="IKN960" s="156"/>
      <c r="IKO960" s="156"/>
      <c r="IKP960" s="156"/>
      <c r="IKQ960" s="156"/>
      <c r="IKR960" s="156"/>
      <c r="IKS960" s="156"/>
      <c r="IKT960" s="156"/>
      <c r="IKU960" s="156"/>
      <c r="IKV960" s="156"/>
      <c r="IKW960" s="156"/>
      <c r="IKX960" s="156"/>
      <c r="IKY960" s="156"/>
      <c r="IKZ960" s="156"/>
      <c r="ILA960" s="156"/>
      <c r="ILB960" s="156"/>
      <c r="ILC960" s="156"/>
      <c r="ILD960" s="156"/>
      <c r="ILE960" s="156"/>
      <c r="ILF960" s="156"/>
      <c r="ILG960" s="156"/>
      <c r="ILH960" s="156"/>
      <c r="ILI960" s="156"/>
      <c r="ILJ960" s="156"/>
      <c r="ILK960" s="156"/>
      <c r="ILL960" s="156"/>
      <c r="ILM960" s="156"/>
      <c r="ILN960" s="156"/>
      <c r="ILO960" s="156"/>
      <c r="ILP960" s="156"/>
      <c r="ILQ960" s="156"/>
      <c r="ILR960" s="156"/>
      <c r="ILS960" s="156"/>
      <c r="ILT960" s="156"/>
      <c r="ILU960" s="156"/>
      <c r="ILV960" s="156"/>
      <c r="ILW960" s="156"/>
      <c r="ILX960" s="156"/>
      <c r="ILY960" s="156"/>
      <c r="ILZ960" s="156"/>
      <c r="IMA960" s="156"/>
      <c r="IMB960" s="156"/>
      <c r="IMC960" s="156"/>
      <c r="IMD960" s="156"/>
      <c r="IME960" s="156"/>
      <c r="IMF960" s="156"/>
      <c r="IMG960" s="156"/>
      <c r="IMH960" s="156"/>
      <c r="IMI960" s="156"/>
      <c r="IMJ960" s="156"/>
      <c r="IMK960" s="156"/>
      <c r="IML960" s="156"/>
      <c r="IMM960" s="156"/>
      <c r="IMN960" s="156"/>
      <c r="IMO960" s="156"/>
      <c r="IMP960" s="156"/>
      <c r="IMQ960" s="156"/>
      <c r="IMR960" s="156"/>
      <c r="IMS960" s="156"/>
      <c r="IMT960" s="156"/>
      <c r="IMU960" s="156"/>
      <c r="IMV960" s="156"/>
      <c r="IMW960" s="156"/>
      <c r="IMX960" s="156"/>
      <c r="IMY960" s="156"/>
      <c r="IMZ960" s="156"/>
      <c r="INA960" s="156"/>
      <c r="INB960" s="156"/>
      <c r="INC960" s="156"/>
      <c r="IND960" s="156"/>
      <c r="INE960" s="156"/>
      <c r="INF960" s="156"/>
      <c r="ING960" s="156"/>
      <c r="INH960" s="156"/>
      <c r="INI960" s="156"/>
      <c r="INJ960" s="156"/>
      <c r="INK960" s="156"/>
      <c r="INL960" s="156"/>
      <c r="INM960" s="156"/>
      <c r="INN960" s="156"/>
      <c r="INO960" s="156"/>
      <c r="INP960" s="156"/>
      <c r="INQ960" s="156"/>
      <c r="INR960" s="156"/>
      <c r="INS960" s="156"/>
      <c r="INT960" s="156"/>
      <c r="INU960" s="156"/>
      <c r="INV960" s="156"/>
      <c r="INW960" s="156"/>
      <c r="INX960" s="156"/>
      <c r="INY960" s="156"/>
      <c r="INZ960" s="156"/>
      <c r="IOA960" s="156"/>
      <c r="IOB960" s="156"/>
      <c r="IOC960" s="156"/>
      <c r="IOD960" s="156"/>
      <c r="IOE960" s="156"/>
      <c r="IOF960" s="156"/>
      <c r="IOG960" s="156"/>
      <c r="IOH960" s="156"/>
      <c r="IOI960" s="156"/>
      <c r="IOJ960" s="156"/>
      <c r="IOK960" s="156"/>
      <c r="IOL960" s="156"/>
      <c r="IOM960" s="156"/>
      <c r="ION960" s="156"/>
      <c r="IOO960" s="156"/>
      <c r="IOP960" s="156"/>
      <c r="IOQ960" s="156"/>
      <c r="IOR960" s="156"/>
      <c r="IOS960" s="156"/>
      <c r="IOT960" s="156"/>
      <c r="IOU960" s="156"/>
      <c r="IOV960" s="156"/>
      <c r="IOW960" s="156"/>
      <c r="IOX960" s="156"/>
      <c r="IOY960" s="156"/>
      <c r="IOZ960" s="156"/>
      <c r="IPA960" s="156"/>
      <c r="IPB960" s="156"/>
      <c r="IPC960" s="156"/>
      <c r="IPD960" s="156"/>
      <c r="IPE960" s="156"/>
      <c r="IPF960" s="156"/>
      <c r="IPG960" s="156"/>
      <c r="IPH960" s="156"/>
      <c r="IPI960" s="156"/>
      <c r="IPJ960" s="156"/>
      <c r="IPK960" s="156"/>
      <c r="IPL960" s="156"/>
      <c r="IPM960" s="156"/>
      <c r="IPN960" s="156"/>
      <c r="IPO960" s="156"/>
      <c r="IPP960" s="156"/>
      <c r="IPQ960" s="156"/>
      <c r="IPR960" s="156"/>
      <c r="IPS960" s="156"/>
      <c r="IPT960" s="156"/>
      <c r="IPU960" s="156"/>
      <c r="IPV960" s="156"/>
      <c r="IPW960" s="156"/>
      <c r="IPX960" s="156"/>
      <c r="IPY960" s="156"/>
      <c r="IPZ960" s="156"/>
      <c r="IQA960" s="156"/>
      <c r="IQB960" s="156"/>
      <c r="IQC960" s="156"/>
      <c r="IQD960" s="156"/>
      <c r="IQE960" s="156"/>
      <c r="IQF960" s="156"/>
      <c r="IQG960" s="156"/>
      <c r="IQH960" s="156"/>
      <c r="IQI960" s="156"/>
      <c r="IQJ960" s="156"/>
      <c r="IQK960" s="156"/>
      <c r="IQL960" s="156"/>
      <c r="IQM960" s="156"/>
      <c r="IQN960" s="156"/>
      <c r="IQO960" s="156"/>
      <c r="IQP960" s="156"/>
      <c r="IQQ960" s="156"/>
      <c r="IQR960" s="156"/>
      <c r="IQS960" s="156"/>
      <c r="IQT960" s="156"/>
      <c r="IQU960" s="156"/>
      <c r="IQV960" s="156"/>
      <c r="IQW960" s="156"/>
      <c r="IQX960" s="156"/>
      <c r="IQY960" s="156"/>
      <c r="IQZ960" s="156"/>
      <c r="IRA960" s="156"/>
      <c r="IRB960" s="156"/>
      <c r="IRC960" s="156"/>
      <c r="IRD960" s="156"/>
      <c r="IRE960" s="156"/>
      <c r="IRF960" s="156"/>
      <c r="IRG960" s="156"/>
      <c r="IRH960" s="156"/>
      <c r="IRI960" s="156"/>
      <c r="IRJ960" s="156"/>
      <c r="IRK960" s="156"/>
      <c r="IRL960" s="156"/>
      <c r="IRM960" s="156"/>
      <c r="IRN960" s="156"/>
      <c r="IRO960" s="156"/>
      <c r="IRP960" s="156"/>
      <c r="IRQ960" s="156"/>
      <c r="IRR960" s="156"/>
      <c r="IRS960" s="156"/>
      <c r="IRT960" s="156"/>
      <c r="IRU960" s="156"/>
      <c r="IRV960" s="156"/>
      <c r="IRW960" s="156"/>
      <c r="IRX960" s="156"/>
      <c r="IRY960" s="156"/>
      <c r="IRZ960" s="156"/>
      <c r="ISA960" s="156"/>
      <c r="ISB960" s="156"/>
      <c r="ISC960" s="156"/>
      <c r="ISD960" s="156"/>
      <c r="ISE960" s="156"/>
      <c r="ISF960" s="156"/>
      <c r="ISG960" s="156"/>
      <c r="ISH960" s="156"/>
      <c r="ISI960" s="156"/>
      <c r="ISJ960" s="156"/>
      <c r="ISK960" s="156"/>
      <c r="ISL960" s="156"/>
      <c r="ISM960" s="156"/>
      <c r="ISN960" s="156"/>
      <c r="ISO960" s="156"/>
      <c r="ISP960" s="156"/>
      <c r="ISQ960" s="156"/>
      <c r="ISR960" s="156"/>
      <c r="ISS960" s="156"/>
      <c r="IST960" s="156"/>
      <c r="ISU960" s="156"/>
      <c r="ISV960" s="156"/>
      <c r="ISW960" s="156"/>
      <c r="ISX960" s="156"/>
      <c r="ISY960" s="156"/>
      <c r="ISZ960" s="156"/>
      <c r="ITA960" s="156"/>
      <c r="ITB960" s="156"/>
      <c r="ITC960" s="156"/>
      <c r="ITD960" s="156"/>
      <c r="ITE960" s="156"/>
      <c r="ITF960" s="156"/>
      <c r="ITG960" s="156"/>
      <c r="ITH960" s="156"/>
      <c r="ITI960" s="156"/>
      <c r="ITJ960" s="156"/>
      <c r="ITK960" s="156"/>
      <c r="ITL960" s="156"/>
      <c r="ITM960" s="156"/>
      <c r="ITN960" s="156"/>
      <c r="ITO960" s="156"/>
      <c r="ITP960" s="156"/>
      <c r="ITQ960" s="156"/>
      <c r="ITR960" s="156"/>
      <c r="ITS960" s="156"/>
      <c r="ITT960" s="156"/>
      <c r="ITU960" s="156"/>
      <c r="ITV960" s="156"/>
      <c r="ITW960" s="156"/>
      <c r="ITX960" s="156"/>
      <c r="ITY960" s="156"/>
      <c r="ITZ960" s="156"/>
      <c r="IUA960" s="156"/>
      <c r="IUB960" s="156"/>
      <c r="IUC960" s="156"/>
      <c r="IUD960" s="156"/>
      <c r="IUE960" s="156"/>
      <c r="IUF960" s="156"/>
      <c r="IUG960" s="156"/>
      <c r="IUH960" s="156"/>
      <c r="IUI960" s="156"/>
      <c r="IUJ960" s="156"/>
      <c r="IUK960" s="156"/>
      <c r="IUL960" s="156"/>
      <c r="IUM960" s="156"/>
      <c r="IUN960" s="156"/>
      <c r="IUO960" s="156"/>
      <c r="IUP960" s="156"/>
      <c r="IUQ960" s="156"/>
      <c r="IUR960" s="156"/>
      <c r="IUS960" s="156"/>
      <c r="IUT960" s="156"/>
      <c r="IUU960" s="156"/>
      <c r="IUV960" s="156"/>
      <c r="IUW960" s="156"/>
      <c r="IUX960" s="156"/>
      <c r="IUY960" s="156"/>
      <c r="IUZ960" s="156"/>
      <c r="IVA960" s="156"/>
      <c r="IVB960" s="156"/>
      <c r="IVC960" s="156"/>
      <c r="IVD960" s="156"/>
      <c r="IVE960" s="156"/>
      <c r="IVF960" s="156"/>
      <c r="IVG960" s="156"/>
      <c r="IVH960" s="156"/>
      <c r="IVI960" s="156"/>
      <c r="IVJ960" s="156"/>
      <c r="IVK960" s="156"/>
      <c r="IVL960" s="156"/>
      <c r="IVM960" s="156"/>
      <c r="IVN960" s="156"/>
      <c r="IVO960" s="156"/>
      <c r="IVP960" s="156"/>
      <c r="IVQ960" s="156"/>
      <c r="IVR960" s="156"/>
      <c r="IVS960" s="156"/>
      <c r="IVT960" s="156"/>
      <c r="IVU960" s="156"/>
      <c r="IVV960" s="156"/>
      <c r="IVW960" s="156"/>
      <c r="IVX960" s="156"/>
      <c r="IVY960" s="156"/>
      <c r="IVZ960" s="156"/>
      <c r="IWA960" s="156"/>
      <c r="IWB960" s="156"/>
      <c r="IWC960" s="156"/>
      <c r="IWD960" s="156"/>
      <c r="IWE960" s="156"/>
      <c r="IWF960" s="156"/>
      <c r="IWG960" s="156"/>
      <c r="IWH960" s="156"/>
      <c r="IWI960" s="156"/>
      <c r="IWJ960" s="156"/>
      <c r="IWK960" s="156"/>
      <c r="IWL960" s="156"/>
      <c r="IWM960" s="156"/>
      <c r="IWN960" s="156"/>
      <c r="IWO960" s="156"/>
      <c r="IWP960" s="156"/>
      <c r="IWQ960" s="156"/>
      <c r="IWR960" s="156"/>
      <c r="IWS960" s="156"/>
      <c r="IWT960" s="156"/>
      <c r="IWU960" s="156"/>
      <c r="IWV960" s="156"/>
      <c r="IWW960" s="156"/>
      <c r="IWX960" s="156"/>
      <c r="IWY960" s="156"/>
      <c r="IWZ960" s="156"/>
      <c r="IXA960" s="156"/>
      <c r="IXB960" s="156"/>
      <c r="IXC960" s="156"/>
      <c r="IXD960" s="156"/>
      <c r="IXE960" s="156"/>
      <c r="IXF960" s="156"/>
      <c r="IXG960" s="156"/>
      <c r="IXH960" s="156"/>
      <c r="IXI960" s="156"/>
      <c r="IXJ960" s="156"/>
      <c r="IXK960" s="156"/>
      <c r="IXL960" s="156"/>
      <c r="IXM960" s="156"/>
      <c r="IXN960" s="156"/>
      <c r="IXO960" s="156"/>
      <c r="IXP960" s="156"/>
      <c r="IXQ960" s="156"/>
      <c r="IXR960" s="156"/>
      <c r="IXS960" s="156"/>
      <c r="IXT960" s="156"/>
      <c r="IXU960" s="156"/>
      <c r="IXV960" s="156"/>
      <c r="IXW960" s="156"/>
      <c r="IXX960" s="156"/>
      <c r="IXY960" s="156"/>
      <c r="IXZ960" s="156"/>
      <c r="IYA960" s="156"/>
      <c r="IYB960" s="156"/>
      <c r="IYC960" s="156"/>
      <c r="IYD960" s="156"/>
      <c r="IYE960" s="156"/>
      <c r="IYF960" s="156"/>
      <c r="IYG960" s="156"/>
      <c r="IYH960" s="156"/>
      <c r="IYI960" s="156"/>
      <c r="IYJ960" s="156"/>
      <c r="IYK960" s="156"/>
      <c r="IYL960" s="156"/>
      <c r="IYM960" s="156"/>
      <c r="IYN960" s="156"/>
      <c r="IYO960" s="156"/>
      <c r="IYP960" s="156"/>
      <c r="IYQ960" s="156"/>
      <c r="IYR960" s="156"/>
      <c r="IYS960" s="156"/>
      <c r="IYT960" s="156"/>
      <c r="IYU960" s="156"/>
      <c r="IYV960" s="156"/>
      <c r="IYW960" s="156"/>
      <c r="IYX960" s="156"/>
      <c r="IYY960" s="156"/>
      <c r="IYZ960" s="156"/>
      <c r="IZA960" s="156"/>
      <c r="IZB960" s="156"/>
      <c r="IZC960" s="156"/>
      <c r="IZD960" s="156"/>
      <c r="IZE960" s="156"/>
      <c r="IZF960" s="156"/>
      <c r="IZG960" s="156"/>
      <c r="IZH960" s="156"/>
      <c r="IZI960" s="156"/>
      <c r="IZJ960" s="156"/>
      <c r="IZK960" s="156"/>
      <c r="IZL960" s="156"/>
      <c r="IZM960" s="156"/>
      <c r="IZN960" s="156"/>
      <c r="IZO960" s="156"/>
      <c r="IZP960" s="156"/>
      <c r="IZQ960" s="156"/>
      <c r="IZR960" s="156"/>
      <c r="IZS960" s="156"/>
      <c r="IZT960" s="156"/>
      <c r="IZU960" s="156"/>
      <c r="IZV960" s="156"/>
      <c r="IZW960" s="156"/>
      <c r="IZX960" s="156"/>
      <c r="IZY960" s="156"/>
      <c r="IZZ960" s="156"/>
      <c r="JAA960" s="156"/>
      <c r="JAB960" s="156"/>
      <c r="JAC960" s="156"/>
      <c r="JAD960" s="156"/>
      <c r="JAE960" s="156"/>
      <c r="JAF960" s="156"/>
      <c r="JAG960" s="156"/>
      <c r="JAH960" s="156"/>
      <c r="JAI960" s="156"/>
      <c r="JAJ960" s="156"/>
      <c r="JAK960" s="156"/>
      <c r="JAL960" s="156"/>
      <c r="JAM960" s="156"/>
      <c r="JAN960" s="156"/>
      <c r="JAO960" s="156"/>
      <c r="JAP960" s="156"/>
      <c r="JAQ960" s="156"/>
      <c r="JAR960" s="156"/>
      <c r="JAS960" s="156"/>
      <c r="JAT960" s="156"/>
      <c r="JAU960" s="156"/>
      <c r="JAV960" s="156"/>
      <c r="JAW960" s="156"/>
      <c r="JAX960" s="156"/>
      <c r="JAY960" s="156"/>
      <c r="JAZ960" s="156"/>
      <c r="JBA960" s="156"/>
      <c r="JBB960" s="156"/>
      <c r="JBC960" s="156"/>
      <c r="JBD960" s="156"/>
      <c r="JBE960" s="156"/>
      <c r="JBF960" s="156"/>
      <c r="JBG960" s="156"/>
      <c r="JBH960" s="156"/>
      <c r="JBI960" s="156"/>
      <c r="JBJ960" s="156"/>
      <c r="JBK960" s="156"/>
      <c r="JBL960" s="156"/>
      <c r="JBM960" s="156"/>
      <c r="JBN960" s="156"/>
      <c r="JBO960" s="156"/>
      <c r="JBP960" s="156"/>
      <c r="JBQ960" s="156"/>
      <c r="JBR960" s="156"/>
      <c r="JBS960" s="156"/>
      <c r="JBT960" s="156"/>
      <c r="JBU960" s="156"/>
      <c r="JBV960" s="156"/>
      <c r="JBW960" s="156"/>
      <c r="JBX960" s="156"/>
      <c r="JBY960" s="156"/>
      <c r="JBZ960" s="156"/>
      <c r="JCA960" s="156"/>
      <c r="JCB960" s="156"/>
      <c r="JCC960" s="156"/>
      <c r="JCD960" s="156"/>
      <c r="JCE960" s="156"/>
      <c r="JCF960" s="156"/>
      <c r="JCG960" s="156"/>
      <c r="JCH960" s="156"/>
      <c r="JCI960" s="156"/>
      <c r="JCJ960" s="156"/>
      <c r="JCK960" s="156"/>
      <c r="JCL960" s="156"/>
      <c r="JCM960" s="156"/>
      <c r="JCN960" s="156"/>
      <c r="JCO960" s="156"/>
      <c r="JCP960" s="156"/>
      <c r="JCQ960" s="156"/>
      <c r="JCR960" s="156"/>
      <c r="JCS960" s="156"/>
      <c r="JCT960" s="156"/>
      <c r="JCU960" s="156"/>
      <c r="JCV960" s="156"/>
      <c r="JCW960" s="156"/>
      <c r="JCX960" s="156"/>
      <c r="JCY960" s="156"/>
      <c r="JCZ960" s="156"/>
      <c r="JDA960" s="156"/>
      <c r="JDB960" s="156"/>
      <c r="JDC960" s="156"/>
      <c r="JDD960" s="156"/>
      <c r="JDE960" s="156"/>
      <c r="JDF960" s="156"/>
      <c r="JDG960" s="156"/>
      <c r="JDH960" s="156"/>
      <c r="JDI960" s="156"/>
      <c r="JDJ960" s="156"/>
      <c r="JDK960" s="156"/>
      <c r="JDL960" s="156"/>
      <c r="JDM960" s="156"/>
      <c r="JDN960" s="156"/>
      <c r="JDO960" s="156"/>
      <c r="JDP960" s="156"/>
      <c r="JDQ960" s="156"/>
      <c r="JDR960" s="156"/>
      <c r="JDS960" s="156"/>
      <c r="JDT960" s="156"/>
      <c r="JDU960" s="156"/>
      <c r="JDV960" s="156"/>
      <c r="JDW960" s="156"/>
      <c r="JDX960" s="156"/>
      <c r="JDY960" s="156"/>
      <c r="JDZ960" s="156"/>
      <c r="JEA960" s="156"/>
      <c r="JEB960" s="156"/>
      <c r="JEC960" s="156"/>
      <c r="JED960" s="156"/>
      <c r="JEE960" s="156"/>
      <c r="JEF960" s="156"/>
      <c r="JEG960" s="156"/>
      <c r="JEH960" s="156"/>
      <c r="JEI960" s="156"/>
      <c r="JEJ960" s="156"/>
      <c r="JEK960" s="156"/>
      <c r="JEL960" s="156"/>
      <c r="JEM960" s="156"/>
      <c r="JEN960" s="156"/>
      <c r="JEO960" s="156"/>
      <c r="JEP960" s="156"/>
      <c r="JEQ960" s="156"/>
      <c r="JER960" s="156"/>
      <c r="JES960" s="156"/>
      <c r="JET960" s="156"/>
      <c r="JEU960" s="156"/>
      <c r="JEV960" s="156"/>
      <c r="JEW960" s="156"/>
      <c r="JEX960" s="156"/>
      <c r="JEY960" s="156"/>
      <c r="JEZ960" s="156"/>
      <c r="JFA960" s="156"/>
      <c r="JFB960" s="156"/>
      <c r="JFC960" s="156"/>
      <c r="JFD960" s="156"/>
      <c r="JFE960" s="156"/>
      <c r="JFF960" s="156"/>
      <c r="JFG960" s="156"/>
      <c r="JFH960" s="156"/>
      <c r="JFI960" s="156"/>
      <c r="JFJ960" s="156"/>
      <c r="JFK960" s="156"/>
      <c r="JFL960" s="156"/>
      <c r="JFM960" s="156"/>
      <c r="JFN960" s="156"/>
      <c r="JFO960" s="156"/>
      <c r="JFP960" s="156"/>
      <c r="JFQ960" s="156"/>
      <c r="JFR960" s="156"/>
      <c r="JFS960" s="156"/>
      <c r="JFT960" s="156"/>
      <c r="JFU960" s="156"/>
      <c r="JFV960" s="156"/>
      <c r="JFW960" s="156"/>
      <c r="JFX960" s="156"/>
      <c r="JFY960" s="156"/>
      <c r="JFZ960" s="156"/>
      <c r="JGA960" s="156"/>
      <c r="JGB960" s="156"/>
      <c r="JGC960" s="156"/>
      <c r="JGD960" s="156"/>
      <c r="JGE960" s="156"/>
      <c r="JGF960" s="156"/>
      <c r="JGG960" s="156"/>
      <c r="JGH960" s="156"/>
      <c r="JGI960" s="156"/>
      <c r="JGJ960" s="156"/>
      <c r="JGK960" s="156"/>
      <c r="JGL960" s="156"/>
      <c r="JGM960" s="156"/>
      <c r="JGN960" s="156"/>
      <c r="JGO960" s="156"/>
      <c r="JGP960" s="156"/>
      <c r="JGQ960" s="156"/>
      <c r="JGR960" s="156"/>
      <c r="JGS960" s="156"/>
      <c r="JGT960" s="156"/>
      <c r="JGU960" s="156"/>
      <c r="JGV960" s="156"/>
      <c r="JGW960" s="156"/>
      <c r="JGX960" s="156"/>
      <c r="JGY960" s="156"/>
      <c r="JGZ960" s="156"/>
      <c r="JHA960" s="156"/>
      <c r="JHB960" s="156"/>
      <c r="JHC960" s="156"/>
      <c r="JHD960" s="156"/>
      <c r="JHE960" s="156"/>
      <c r="JHF960" s="156"/>
      <c r="JHG960" s="156"/>
      <c r="JHH960" s="156"/>
      <c r="JHI960" s="156"/>
      <c r="JHJ960" s="156"/>
      <c r="JHK960" s="156"/>
      <c r="JHL960" s="156"/>
      <c r="JHM960" s="156"/>
      <c r="JHN960" s="156"/>
      <c r="JHO960" s="156"/>
      <c r="JHP960" s="156"/>
      <c r="JHQ960" s="156"/>
      <c r="JHR960" s="156"/>
      <c r="JHS960" s="156"/>
      <c r="JHT960" s="156"/>
      <c r="JHU960" s="156"/>
      <c r="JHV960" s="156"/>
      <c r="JHW960" s="156"/>
      <c r="JHX960" s="156"/>
      <c r="JHY960" s="156"/>
      <c r="JHZ960" s="156"/>
      <c r="JIA960" s="156"/>
      <c r="JIB960" s="156"/>
      <c r="JIC960" s="156"/>
      <c r="JID960" s="156"/>
      <c r="JIE960" s="156"/>
      <c r="JIF960" s="156"/>
      <c r="JIG960" s="156"/>
      <c r="JIH960" s="156"/>
      <c r="JII960" s="156"/>
      <c r="JIJ960" s="156"/>
      <c r="JIK960" s="156"/>
      <c r="JIL960" s="156"/>
      <c r="JIM960" s="156"/>
      <c r="JIN960" s="156"/>
      <c r="JIO960" s="156"/>
      <c r="JIP960" s="156"/>
      <c r="JIQ960" s="156"/>
      <c r="JIR960" s="156"/>
      <c r="JIS960" s="156"/>
      <c r="JIT960" s="156"/>
      <c r="JIU960" s="156"/>
      <c r="JIV960" s="156"/>
      <c r="JIW960" s="156"/>
      <c r="JIX960" s="156"/>
      <c r="JIY960" s="156"/>
      <c r="JIZ960" s="156"/>
      <c r="JJA960" s="156"/>
      <c r="JJB960" s="156"/>
      <c r="JJC960" s="156"/>
      <c r="JJD960" s="156"/>
      <c r="JJE960" s="156"/>
      <c r="JJF960" s="156"/>
      <c r="JJG960" s="156"/>
      <c r="JJH960" s="156"/>
      <c r="JJI960" s="156"/>
      <c r="JJJ960" s="156"/>
      <c r="JJK960" s="156"/>
      <c r="JJL960" s="156"/>
      <c r="JJM960" s="156"/>
      <c r="JJN960" s="156"/>
      <c r="JJO960" s="156"/>
      <c r="JJP960" s="156"/>
      <c r="JJQ960" s="156"/>
      <c r="JJR960" s="156"/>
      <c r="JJS960" s="156"/>
      <c r="JJT960" s="156"/>
      <c r="JJU960" s="156"/>
      <c r="JJV960" s="156"/>
      <c r="JJW960" s="156"/>
      <c r="JJX960" s="156"/>
      <c r="JJY960" s="156"/>
      <c r="JJZ960" s="156"/>
      <c r="JKA960" s="156"/>
      <c r="JKB960" s="156"/>
      <c r="JKC960" s="156"/>
      <c r="JKD960" s="156"/>
      <c r="JKE960" s="156"/>
      <c r="JKF960" s="156"/>
      <c r="JKG960" s="156"/>
      <c r="JKH960" s="156"/>
      <c r="JKI960" s="156"/>
      <c r="JKJ960" s="156"/>
      <c r="JKK960" s="156"/>
      <c r="JKL960" s="156"/>
      <c r="JKM960" s="156"/>
      <c r="JKN960" s="156"/>
      <c r="JKO960" s="156"/>
      <c r="JKP960" s="156"/>
      <c r="JKQ960" s="156"/>
      <c r="JKR960" s="156"/>
      <c r="JKS960" s="156"/>
      <c r="JKT960" s="156"/>
      <c r="JKU960" s="156"/>
      <c r="JKV960" s="156"/>
      <c r="JKW960" s="156"/>
      <c r="JKX960" s="156"/>
      <c r="JKY960" s="156"/>
      <c r="JKZ960" s="156"/>
      <c r="JLA960" s="156"/>
      <c r="JLB960" s="156"/>
      <c r="JLC960" s="156"/>
      <c r="JLD960" s="156"/>
      <c r="JLE960" s="156"/>
      <c r="JLF960" s="156"/>
      <c r="JLG960" s="156"/>
      <c r="JLH960" s="156"/>
      <c r="JLI960" s="156"/>
      <c r="JLJ960" s="156"/>
      <c r="JLK960" s="156"/>
      <c r="JLL960" s="156"/>
      <c r="JLM960" s="156"/>
      <c r="JLN960" s="156"/>
      <c r="JLO960" s="156"/>
      <c r="JLP960" s="156"/>
      <c r="JLQ960" s="156"/>
      <c r="JLR960" s="156"/>
      <c r="JLS960" s="156"/>
      <c r="JLT960" s="156"/>
      <c r="JLU960" s="156"/>
      <c r="JLV960" s="156"/>
      <c r="JLW960" s="156"/>
      <c r="JLX960" s="156"/>
      <c r="JLY960" s="156"/>
      <c r="JLZ960" s="156"/>
      <c r="JMA960" s="156"/>
      <c r="JMB960" s="156"/>
      <c r="JMC960" s="156"/>
      <c r="JMD960" s="156"/>
      <c r="JME960" s="156"/>
      <c r="JMF960" s="156"/>
      <c r="JMG960" s="156"/>
      <c r="JMH960" s="156"/>
      <c r="JMI960" s="156"/>
      <c r="JMJ960" s="156"/>
      <c r="JMK960" s="156"/>
      <c r="JML960" s="156"/>
      <c r="JMM960" s="156"/>
      <c r="JMN960" s="156"/>
      <c r="JMO960" s="156"/>
      <c r="JMP960" s="156"/>
      <c r="JMQ960" s="156"/>
      <c r="JMR960" s="156"/>
      <c r="JMS960" s="156"/>
      <c r="JMT960" s="156"/>
      <c r="JMU960" s="156"/>
      <c r="JMV960" s="156"/>
      <c r="JMW960" s="156"/>
      <c r="JMX960" s="156"/>
      <c r="JMY960" s="156"/>
      <c r="JMZ960" s="156"/>
      <c r="JNA960" s="156"/>
      <c r="JNB960" s="156"/>
      <c r="JNC960" s="156"/>
      <c r="JND960" s="156"/>
      <c r="JNE960" s="156"/>
      <c r="JNF960" s="156"/>
      <c r="JNG960" s="156"/>
      <c r="JNH960" s="156"/>
      <c r="JNI960" s="156"/>
      <c r="JNJ960" s="156"/>
      <c r="JNK960" s="156"/>
      <c r="JNL960" s="156"/>
      <c r="JNM960" s="156"/>
      <c r="JNN960" s="156"/>
      <c r="JNO960" s="156"/>
      <c r="JNP960" s="156"/>
      <c r="JNQ960" s="156"/>
      <c r="JNR960" s="156"/>
      <c r="JNS960" s="156"/>
      <c r="JNT960" s="156"/>
      <c r="JNU960" s="156"/>
      <c r="JNV960" s="156"/>
      <c r="JNW960" s="156"/>
      <c r="JNX960" s="156"/>
      <c r="JNY960" s="156"/>
      <c r="JNZ960" s="156"/>
      <c r="JOA960" s="156"/>
      <c r="JOB960" s="156"/>
      <c r="JOC960" s="156"/>
      <c r="JOD960" s="156"/>
      <c r="JOE960" s="156"/>
      <c r="JOF960" s="156"/>
      <c r="JOG960" s="156"/>
      <c r="JOH960" s="156"/>
      <c r="JOI960" s="156"/>
      <c r="JOJ960" s="156"/>
      <c r="JOK960" s="156"/>
      <c r="JOL960" s="156"/>
      <c r="JOM960" s="156"/>
      <c r="JON960" s="156"/>
      <c r="JOO960" s="156"/>
      <c r="JOP960" s="156"/>
      <c r="JOQ960" s="156"/>
      <c r="JOR960" s="156"/>
      <c r="JOS960" s="156"/>
      <c r="JOT960" s="156"/>
      <c r="JOU960" s="156"/>
      <c r="JOV960" s="156"/>
      <c r="JOW960" s="156"/>
      <c r="JOX960" s="156"/>
      <c r="JOY960" s="156"/>
      <c r="JOZ960" s="156"/>
      <c r="JPA960" s="156"/>
      <c r="JPB960" s="156"/>
      <c r="JPC960" s="156"/>
      <c r="JPD960" s="156"/>
      <c r="JPE960" s="156"/>
      <c r="JPF960" s="156"/>
      <c r="JPG960" s="156"/>
      <c r="JPH960" s="156"/>
      <c r="JPI960" s="156"/>
      <c r="JPJ960" s="156"/>
      <c r="JPK960" s="156"/>
      <c r="JPL960" s="156"/>
      <c r="JPM960" s="156"/>
      <c r="JPN960" s="156"/>
      <c r="JPO960" s="156"/>
      <c r="JPP960" s="156"/>
      <c r="JPQ960" s="156"/>
      <c r="JPR960" s="156"/>
      <c r="JPS960" s="156"/>
      <c r="JPT960" s="156"/>
      <c r="JPU960" s="156"/>
      <c r="JPV960" s="156"/>
      <c r="JPW960" s="156"/>
      <c r="JPX960" s="156"/>
      <c r="JPY960" s="156"/>
      <c r="JPZ960" s="156"/>
      <c r="JQA960" s="156"/>
      <c r="JQB960" s="156"/>
      <c r="JQC960" s="156"/>
      <c r="JQD960" s="156"/>
      <c r="JQE960" s="156"/>
      <c r="JQF960" s="156"/>
      <c r="JQG960" s="156"/>
      <c r="JQH960" s="156"/>
      <c r="JQI960" s="156"/>
      <c r="JQJ960" s="156"/>
      <c r="JQK960" s="156"/>
      <c r="JQL960" s="156"/>
      <c r="JQM960" s="156"/>
      <c r="JQN960" s="156"/>
      <c r="JQO960" s="156"/>
      <c r="JQP960" s="156"/>
      <c r="JQQ960" s="156"/>
      <c r="JQR960" s="156"/>
      <c r="JQS960" s="156"/>
      <c r="JQT960" s="156"/>
      <c r="JQU960" s="156"/>
      <c r="JQV960" s="156"/>
      <c r="JQW960" s="156"/>
      <c r="JQX960" s="156"/>
      <c r="JQY960" s="156"/>
      <c r="JQZ960" s="156"/>
      <c r="JRA960" s="156"/>
      <c r="JRB960" s="156"/>
      <c r="JRC960" s="156"/>
      <c r="JRD960" s="156"/>
      <c r="JRE960" s="156"/>
      <c r="JRF960" s="156"/>
      <c r="JRG960" s="156"/>
      <c r="JRH960" s="156"/>
      <c r="JRI960" s="156"/>
      <c r="JRJ960" s="156"/>
      <c r="JRK960" s="156"/>
      <c r="JRL960" s="156"/>
      <c r="JRM960" s="156"/>
      <c r="JRN960" s="156"/>
      <c r="JRO960" s="156"/>
      <c r="JRP960" s="156"/>
      <c r="JRQ960" s="156"/>
      <c r="JRR960" s="156"/>
      <c r="JRS960" s="156"/>
      <c r="JRT960" s="156"/>
      <c r="JRU960" s="156"/>
      <c r="JRV960" s="156"/>
      <c r="JRW960" s="156"/>
      <c r="JRX960" s="156"/>
      <c r="JRY960" s="156"/>
      <c r="JRZ960" s="156"/>
      <c r="JSA960" s="156"/>
      <c r="JSB960" s="156"/>
      <c r="JSC960" s="156"/>
      <c r="JSD960" s="156"/>
      <c r="JSE960" s="156"/>
      <c r="JSF960" s="156"/>
      <c r="JSG960" s="156"/>
      <c r="JSH960" s="156"/>
      <c r="JSI960" s="156"/>
      <c r="JSJ960" s="156"/>
      <c r="JSK960" s="156"/>
      <c r="JSL960" s="156"/>
      <c r="JSM960" s="156"/>
      <c r="JSN960" s="156"/>
      <c r="JSO960" s="156"/>
      <c r="JSP960" s="156"/>
      <c r="JSQ960" s="156"/>
      <c r="JSR960" s="156"/>
      <c r="JSS960" s="156"/>
      <c r="JST960" s="156"/>
      <c r="JSU960" s="156"/>
      <c r="JSV960" s="156"/>
      <c r="JSW960" s="156"/>
      <c r="JSX960" s="156"/>
      <c r="JSY960" s="156"/>
      <c r="JSZ960" s="156"/>
      <c r="JTA960" s="156"/>
      <c r="JTB960" s="156"/>
      <c r="JTC960" s="156"/>
      <c r="JTD960" s="156"/>
      <c r="JTE960" s="156"/>
      <c r="JTF960" s="156"/>
      <c r="JTG960" s="156"/>
      <c r="JTH960" s="156"/>
      <c r="JTI960" s="156"/>
      <c r="JTJ960" s="156"/>
      <c r="JTK960" s="156"/>
      <c r="JTL960" s="156"/>
      <c r="JTM960" s="156"/>
      <c r="JTN960" s="156"/>
      <c r="JTO960" s="156"/>
      <c r="JTP960" s="156"/>
      <c r="JTQ960" s="156"/>
      <c r="JTR960" s="156"/>
      <c r="JTS960" s="156"/>
      <c r="JTT960" s="156"/>
      <c r="JTU960" s="156"/>
      <c r="JTV960" s="156"/>
      <c r="JTW960" s="156"/>
      <c r="JTX960" s="156"/>
      <c r="JTY960" s="156"/>
      <c r="JTZ960" s="156"/>
      <c r="JUA960" s="156"/>
      <c r="JUB960" s="156"/>
      <c r="JUC960" s="156"/>
      <c r="JUD960" s="156"/>
      <c r="JUE960" s="156"/>
      <c r="JUF960" s="156"/>
      <c r="JUG960" s="156"/>
      <c r="JUH960" s="156"/>
      <c r="JUI960" s="156"/>
      <c r="JUJ960" s="156"/>
      <c r="JUK960" s="156"/>
      <c r="JUL960" s="156"/>
      <c r="JUM960" s="156"/>
      <c r="JUN960" s="156"/>
      <c r="JUO960" s="156"/>
      <c r="JUP960" s="156"/>
      <c r="JUQ960" s="156"/>
      <c r="JUR960" s="156"/>
      <c r="JUS960" s="156"/>
      <c r="JUT960" s="156"/>
      <c r="JUU960" s="156"/>
      <c r="JUV960" s="156"/>
      <c r="JUW960" s="156"/>
      <c r="JUX960" s="156"/>
      <c r="JUY960" s="156"/>
      <c r="JUZ960" s="156"/>
      <c r="JVA960" s="156"/>
      <c r="JVB960" s="156"/>
      <c r="JVC960" s="156"/>
      <c r="JVD960" s="156"/>
      <c r="JVE960" s="156"/>
      <c r="JVF960" s="156"/>
      <c r="JVG960" s="156"/>
      <c r="JVH960" s="156"/>
      <c r="JVI960" s="156"/>
      <c r="JVJ960" s="156"/>
      <c r="JVK960" s="156"/>
      <c r="JVL960" s="156"/>
      <c r="JVM960" s="156"/>
      <c r="JVN960" s="156"/>
      <c r="JVO960" s="156"/>
      <c r="JVP960" s="156"/>
      <c r="JVQ960" s="156"/>
      <c r="JVR960" s="156"/>
      <c r="JVS960" s="156"/>
      <c r="JVT960" s="156"/>
      <c r="JVU960" s="156"/>
      <c r="JVV960" s="156"/>
      <c r="JVW960" s="156"/>
      <c r="JVX960" s="156"/>
      <c r="JVY960" s="156"/>
      <c r="JVZ960" s="156"/>
      <c r="JWA960" s="156"/>
      <c r="JWB960" s="156"/>
      <c r="JWC960" s="156"/>
      <c r="JWD960" s="156"/>
      <c r="JWE960" s="156"/>
      <c r="JWF960" s="156"/>
      <c r="JWG960" s="156"/>
      <c r="JWH960" s="156"/>
      <c r="JWI960" s="156"/>
      <c r="JWJ960" s="156"/>
      <c r="JWK960" s="156"/>
      <c r="JWL960" s="156"/>
      <c r="JWM960" s="156"/>
      <c r="JWN960" s="156"/>
      <c r="JWO960" s="156"/>
      <c r="JWP960" s="156"/>
      <c r="JWQ960" s="156"/>
      <c r="JWR960" s="156"/>
      <c r="JWS960" s="156"/>
      <c r="JWT960" s="156"/>
      <c r="JWU960" s="156"/>
      <c r="JWV960" s="156"/>
      <c r="JWW960" s="156"/>
      <c r="JWX960" s="156"/>
      <c r="JWY960" s="156"/>
      <c r="JWZ960" s="156"/>
      <c r="JXA960" s="156"/>
      <c r="JXB960" s="156"/>
      <c r="JXC960" s="156"/>
      <c r="JXD960" s="156"/>
      <c r="JXE960" s="156"/>
      <c r="JXF960" s="156"/>
      <c r="JXG960" s="156"/>
      <c r="JXH960" s="156"/>
      <c r="JXI960" s="156"/>
      <c r="JXJ960" s="156"/>
      <c r="JXK960" s="156"/>
      <c r="JXL960" s="156"/>
      <c r="JXM960" s="156"/>
      <c r="JXN960" s="156"/>
      <c r="JXO960" s="156"/>
      <c r="JXP960" s="156"/>
      <c r="JXQ960" s="156"/>
      <c r="JXR960" s="156"/>
      <c r="JXS960" s="156"/>
      <c r="JXT960" s="156"/>
      <c r="JXU960" s="156"/>
      <c r="JXV960" s="156"/>
      <c r="JXW960" s="156"/>
      <c r="JXX960" s="156"/>
      <c r="JXY960" s="156"/>
      <c r="JXZ960" s="156"/>
      <c r="JYA960" s="156"/>
      <c r="JYB960" s="156"/>
      <c r="JYC960" s="156"/>
      <c r="JYD960" s="156"/>
      <c r="JYE960" s="156"/>
      <c r="JYF960" s="156"/>
      <c r="JYG960" s="156"/>
      <c r="JYH960" s="156"/>
      <c r="JYI960" s="156"/>
      <c r="JYJ960" s="156"/>
      <c r="JYK960" s="156"/>
      <c r="JYL960" s="156"/>
      <c r="JYM960" s="156"/>
      <c r="JYN960" s="156"/>
      <c r="JYO960" s="156"/>
      <c r="JYP960" s="156"/>
      <c r="JYQ960" s="156"/>
      <c r="JYR960" s="156"/>
      <c r="JYS960" s="156"/>
      <c r="JYT960" s="156"/>
      <c r="JYU960" s="156"/>
      <c r="JYV960" s="156"/>
      <c r="JYW960" s="156"/>
      <c r="JYX960" s="156"/>
      <c r="JYY960" s="156"/>
      <c r="JYZ960" s="156"/>
      <c r="JZA960" s="156"/>
      <c r="JZB960" s="156"/>
      <c r="JZC960" s="156"/>
      <c r="JZD960" s="156"/>
      <c r="JZE960" s="156"/>
      <c r="JZF960" s="156"/>
      <c r="JZG960" s="156"/>
      <c r="JZH960" s="156"/>
      <c r="JZI960" s="156"/>
      <c r="JZJ960" s="156"/>
      <c r="JZK960" s="156"/>
      <c r="JZL960" s="156"/>
      <c r="JZM960" s="156"/>
      <c r="JZN960" s="156"/>
      <c r="JZO960" s="156"/>
      <c r="JZP960" s="156"/>
      <c r="JZQ960" s="156"/>
      <c r="JZR960" s="156"/>
      <c r="JZS960" s="156"/>
      <c r="JZT960" s="156"/>
      <c r="JZU960" s="156"/>
      <c r="JZV960" s="156"/>
      <c r="JZW960" s="156"/>
      <c r="JZX960" s="156"/>
      <c r="JZY960" s="156"/>
      <c r="JZZ960" s="156"/>
      <c r="KAA960" s="156"/>
      <c r="KAB960" s="156"/>
      <c r="KAC960" s="156"/>
      <c r="KAD960" s="156"/>
      <c r="KAE960" s="156"/>
      <c r="KAF960" s="156"/>
      <c r="KAG960" s="156"/>
      <c r="KAH960" s="156"/>
      <c r="KAI960" s="156"/>
      <c r="KAJ960" s="156"/>
      <c r="KAK960" s="156"/>
      <c r="KAL960" s="156"/>
      <c r="KAM960" s="156"/>
      <c r="KAN960" s="156"/>
      <c r="KAO960" s="156"/>
      <c r="KAP960" s="156"/>
      <c r="KAQ960" s="156"/>
      <c r="KAR960" s="156"/>
      <c r="KAS960" s="156"/>
      <c r="KAT960" s="156"/>
      <c r="KAU960" s="156"/>
      <c r="KAV960" s="156"/>
      <c r="KAW960" s="156"/>
      <c r="KAX960" s="156"/>
      <c r="KAY960" s="156"/>
      <c r="KAZ960" s="156"/>
      <c r="KBA960" s="156"/>
      <c r="KBB960" s="156"/>
      <c r="KBC960" s="156"/>
      <c r="KBD960" s="156"/>
      <c r="KBE960" s="156"/>
      <c r="KBF960" s="156"/>
      <c r="KBG960" s="156"/>
      <c r="KBH960" s="156"/>
      <c r="KBI960" s="156"/>
      <c r="KBJ960" s="156"/>
      <c r="KBK960" s="156"/>
      <c r="KBL960" s="156"/>
      <c r="KBM960" s="156"/>
      <c r="KBN960" s="156"/>
      <c r="KBO960" s="156"/>
      <c r="KBP960" s="156"/>
      <c r="KBQ960" s="156"/>
      <c r="KBR960" s="156"/>
      <c r="KBS960" s="156"/>
      <c r="KBT960" s="156"/>
      <c r="KBU960" s="156"/>
      <c r="KBV960" s="156"/>
      <c r="KBW960" s="156"/>
      <c r="KBX960" s="156"/>
      <c r="KBY960" s="156"/>
      <c r="KBZ960" s="156"/>
      <c r="KCA960" s="156"/>
      <c r="KCB960" s="156"/>
      <c r="KCC960" s="156"/>
      <c r="KCD960" s="156"/>
      <c r="KCE960" s="156"/>
      <c r="KCF960" s="156"/>
      <c r="KCG960" s="156"/>
      <c r="KCH960" s="156"/>
      <c r="KCI960" s="156"/>
      <c r="KCJ960" s="156"/>
      <c r="KCK960" s="156"/>
      <c r="KCL960" s="156"/>
      <c r="KCM960" s="156"/>
      <c r="KCN960" s="156"/>
      <c r="KCO960" s="156"/>
      <c r="KCP960" s="156"/>
      <c r="KCQ960" s="156"/>
      <c r="KCR960" s="156"/>
      <c r="KCS960" s="156"/>
      <c r="KCT960" s="156"/>
      <c r="KCU960" s="156"/>
      <c r="KCV960" s="156"/>
      <c r="KCW960" s="156"/>
      <c r="KCX960" s="156"/>
      <c r="KCY960" s="156"/>
      <c r="KCZ960" s="156"/>
      <c r="KDA960" s="156"/>
      <c r="KDB960" s="156"/>
      <c r="KDC960" s="156"/>
      <c r="KDD960" s="156"/>
      <c r="KDE960" s="156"/>
      <c r="KDF960" s="156"/>
      <c r="KDG960" s="156"/>
      <c r="KDH960" s="156"/>
      <c r="KDI960" s="156"/>
      <c r="KDJ960" s="156"/>
      <c r="KDK960" s="156"/>
      <c r="KDL960" s="156"/>
      <c r="KDM960" s="156"/>
      <c r="KDN960" s="156"/>
      <c r="KDO960" s="156"/>
      <c r="KDP960" s="156"/>
      <c r="KDQ960" s="156"/>
      <c r="KDR960" s="156"/>
      <c r="KDS960" s="156"/>
      <c r="KDT960" s="156"/>
      <c r="KDU960" s="156"/>
      <c r="KDV960" s="156"/>
      <c r="KDW960" s="156"/>
      <c r="KDX960" s="156"/>
      <c r="KDY960" s="156"/>
      <c r="KDZ960" s="156"/>
      <c r="KEA960" s="156"/>
      <c r="KEB960" s="156"/>
      <c r="KEC960" s="156"/>
      <c r="KED960" s="156"/>
      <c r="KEE960" s="156"/>
      <c r="KEF960" s="156"/>
      <c r="KEG960" s="156"/>
      <c r="KEH960" s="156"/>
      <c r="KEI960" s="156"/>
      <c r="KEJ960" s="156"/>
      <c r="KEK960" s="156"/>
      <c r="KEL960" s="156"/>
      <c r="KEM960" s="156"/>
      <c r="KEN960" s="156"/>
      <c r="KEO960" s="156"/>
      <c r="KEP960" s="156"/>
      <c r="KEQ960" s="156"/>
      <c r="KER960" s="156"/>
      <c r="KES960" s="156"/>
      <c r="KET960" s="156"/>
      <c r="KEU960" s="156"/>
      <c r="KEV960" s="156"/>
      <c r="KEW960" s="156"/>
      <c r="KEX960" s="156"/>
      <c r="KEY960" s="156"/>
      <c r="KEZ960" s="156"/>
      <c r="KFA960" s="156"/>
      <c r="KFB960" s="156"/>
      <c r="KFC960" s="156"/>
      <c r="KFD960" s="156"/>
      <c r="KFE960" s="156"/>
      <c r="KFF960" s="156"/>
      <c r="KFG960" s="156"/>
      <c r="KFH960" s="156"/>
      <c r="KFI960" s="156"/>
      <c r="KFJ960" s="156"/>
      <c r="KFK960" s="156"/>
      <c r="KFL960" s="156"/>
      <c r="KFM960" s="156"/>
      <c r="KFN960" s="156"/>
      <c r="KFO960" s="156"/>
      <c r="KFP960" s="156"/>
      <c r="KFQ960" s="156"/>
      <c r="KFR960" s="156"/>
      <c r="KFS960" s="156"/>
      <c r="KFT960" s="156"/>
      <c r="KFU960" s="156"/>
      <c r="KFV960" s="156"/>
      <c r="KFW960" s="156"/>
      <c r="KFX960" s="156"/>
      <c r="KFY960" s="156"/>
      <c r="KFZ960" s="156"/>
      <c r="KGA960" s="156"/>
      <c r="KGB960" s="156"/>
      <c r="KGC960" s="156"/>
      <c r="KGD960" s="156"/>
      <c r="KGE960" s="156"/>
      <c r="KGF960" s="156"/>
      <c r="KGG960" s="156"/>
      <c r="KGH960" s="156"/>
      <c r="KGI960" s="156"/>
      <c r="KGJ960" s="156"/>
      <c r="KGK960" s="156"/>
      <c r="KGL960" s="156"/>
      <c r="KGM960" s="156"/>
      <c r="KGN960" s="156"/>
      <c r="KGO960" s="156"/>
      <c r="KGP960" s="156"/>
      <c r="KGQ960" s="156"/>
      <c r="KGR960" s="156"/>
      <c r="KGS960" s="156"/>
      <c r="KGT960" s="156"/>
      <c r="KGU960" s="156"/>
      <c r="KGV960" s="156"/>
      <c r="KGW960" s="156"/>
      <c r="KGX960" s="156"/>
      <c r="KGY960" s="156"/>
      <c r="KGZ960" s="156"/>
      <c r="KHA960" s="156"/>
      <c r="KHB960" s="156"/>
      <c r="KHC960" s="156"/>
      <c r="KHD960" s="156"/>
      <c r="KHE960" s="156"/>
      <c r="KHF960" s="156"/>
      <c r="KHG960" s="156"/>
      <c r="KHH960" s="156"/>
      <c r="KHI960" s="156"/>
      <c r="KHJ960" s="156"/>
      <c r="KHK960" s="156"/>
      <c r="KHL960" s="156"/>
      <c r="KHM960" s="156"/>
      <c r="KHN960" s="156"/>
      <c r="KHO960" s="156"/>
      <c r="KHP960" s="156"/>
      <c r="KHQ960" s="156"/>
      <c r="KHR960" s="156"/>
      <c r="KHS960" s="156"/>
      <c r="KHT960" s="156"/>
      <c r="KHU960" s="156"/>
      <c r="KHV960" s="156"/>
      <c r="KHW960" s="156"/>
      <c r="KHX960" s="156"/>
      <c r="KHY960" s="156"/>
      <c r="KHZ960" s="156"/>
      <c r="KIA960" s="156"/>
      <c r="KIB960" s="156"/>
      <c r="KIC960" s="156"/>
      <c r="KID960" s="156"/>
      <c r="KIE960" s="156"/>
      <c r="KIF960" s="156"/>
      <c r="KIG960" s="156"/>
      <c r="KIH960" s="156"/>
      <c r="KII960" s="156"/>
      <c r="KIJ960" s="156"/>
      <c r="KIK960" s="156"/>
      <c r="KIL960" s="156"/>
      <c r="KIM960" s="156"/>
      <c r="KIN960" s="156"/>
      <c r="KIO960" s="156"/>
      <c r="KIP960" s="156"/>
      <c r="KIQ960" s="156"/>
      <c r="KIR960" s="156"/>
      <c r="KIS960" s="156"/>
      <c r="KIT960" s="156"/>
      <c r="KIU960" s="156"/>
      <c r="KIV960" s="156"/>
      <c r="KIW960" s="156"/>
      <c r="KIX960" s="156"/>
      <c r="KIY960" s="156"/>
      <c r="KIZ960" s="156"/>
      <c r="KJA960" s="156"/>
      <c r="KJB960" s="156"/>
      <c r="KJC960" s="156"/>
      <c r="KJD960" s="156"/>
      <c r="KJE960" s="156"/>
      <c r="KJF960" s="156"/>
      <c r="KJG960" s="156"/>
      <c r="KJH960" s="156"/>
      <c r="KJI960" s="156"/>
      <c r="KJJ960" s="156"/>
      <c r="KJK960" s="156"/>
      <c r="KJL960" s="156"/>
      <c r="KJM960" s="156"/>
      <c r="KJN960" s="156"/>
      <c r="KJO960" s="156"/>
      <c r="KJP960" s="156"/>
      <c r="KJQ960" s="156"/>
      <c r="KJR960" s="156"/>
      <c r="KJS960" s="156"/>
      <c r="KJT960" s="156"/>
      <c r="KJU960" s="156"/>
      <c r="KJV960" s="156"/>
      <c r="KJW960" s="156"/>
      <c r="KJX960" s="156"/>
      <c r="KJY960" s="156"/>
      <c r="KJZ960" s="156"/>
      <c r="KKA960" s="156"/>
      <c r="KKB960" s="156"/>
      <c r="KKC960" s="156"/>
      <c r="KKD960" s="156"/>
      <c r="KKE960" s="156"/>
      <c r="KKF960" s="156"/>
      <c r="KKG960" s="156"/>
      <c r="KKH960" s="156"/>
      <c r="KKI960" s="156"/>
      <c r="KKJ960" s="156"/>
      <c r="KKK960" s="156"/>
      <c r="KKL960" s="156"/>
      <c r="KKM960" s="156"/>
      <c r="KKN960" s="156"/>
      <c r="KKO960" s="156"/>
      <c r="KKP960" s="156"/>
      <c r="KKQ960" s="156"/>
      <c r="KKR960" s="156"/>
      <c r="KKS960" s="156"/>
      <c r="KKT960" s="156"/>
      <c r="KKU960" s="156"/>
      <c r="KKV960" s="156"/>
      <c r="KKW960" s="156"/>
      <c r="KKX960" s="156"/>
      <c r="KKY960" s="156"/>
      <c r="KKZ960" s="156"/>
      <c r="KLA960" s="156"/>
      <c r="KLB960" s="156"/>
      <c r="KLC960" s="156"/>
      <c r="KLD960" s="156"/>
      <c r="KLE960" s="156"/>
      <c r="KLF960" s="156"/>
      <c r="KLG960" s="156"/>
      <c r="KLH960" s="156"/>
      <c r="KLI960" s="156"/>
      <c r="KLJ960" s="156"/>
      <c r="KLK960" s="156"/>
      <c r="KLL960" s="156"/>
      <c r="KLM960" s="156"/>
      <c r="KLN960" s="156"/>
      <c r="KLO960" s="156"/>
      <c r="KLP960" s="156"/>
      <c r="KLQ960" s="156"/>
      <c r="KLR960" s="156"/>
      <c r="KLS960" s="156"/>
      <c r="KLT960" s="156"/>
      <c r="KLU960" s="156"/>
      <c r="KLV960" s="156"/>
      <c r="KLW960" s="156"/>
      <c r="KLX960" s="156"/>
      <c r="KLY960" s="156"/>
      <c r="KLZ960" s="156"/>
      <c r="KMA960" s="156"/>
      <c r="KMB960" s="156"/>
      <c r="KMC960" s="156"/>
      <c r="KMD960" s="156"/>
      <c r="KME960" s="156"/>
      <c r="KMF960" s="156"/>
      <c r="KMG960" s="156"/>
      <c r="KMH960" s="156"/>
      <c r="KMI960" s="156"/>
      <c r="KMJ960" s="156"/>
      <c r="KMK960" s="156"/>
      <c r="KML960" s="156"/>
      <c r="KMM960" s="156"/>
      <c r="KMN960" s="156"/>
      <c r="KMO960" s="156"/>
      <c r="KMP960" s="156"/>
      <c r="KMQ960" s="156"/>
      <c r="KMR960" s="156"/>
      <c r="KMS960" s="156"/>
      <c r="KMT960" s="156"/>
      <c r="KMU960" s="156"/>
      <c r="KMV960" s="156"/>
      <c r="KMW960" s="156"/>
      <c r="KMX960" s="156"/>
      <c r="KMY960" s="156"/>
      <c r="KMZ960" s="156"/>
      <c r="KNA960" s="156"/>
      <c r="KNB960" s="156"/>
      <c r="KNC960" s="156"/>
      <c r="KND960" s="156"/>
      <c r="KNE960" s="156"/>
      <c r="KNF960" s="156"/>
      <c r="KNG960" s="156"/>
      <c r="KNH960" s="156"/>
      <c r="KNI960" s="156"/>
      <c r="KNJ960" s="156"/>
      <c r="KNK960" s="156"/>
      <c r="KNL960" s="156"/>
      <c r="KNM960" s="156"/>
      <c r="KNN960" s="156"/>
      <c r="KNO960" s="156"/>
      <c r="KNP960" s="156"/>
      <c r="KNQ960" s="156"/>
      <c r="KNR960" s="156"/>
      <c r="KNS960" s="156"/>
      <c r="KNT960" s="156"/>
      <c r="KNU960" s="156"/>
      <c r="KNV960" s="156"/>
      <c r="KNW960" s="156"/>
      <c r="KNX960" s="156"/>
      <c r="KNY960" s="156"/>
      <c r="KNZ960" s="156"/>
      <c r="KOA960" s="156"/>
      <c r="KOB960" s="156"/>
      <c r="KOC960" s="156"/>
      <c r="KOD960" s="156"/>
      <c r="KOE960" s="156"/>
      <c r="KOF960" s="156"/>
      <c r="KOG960" s="156"/>
      <c r="KOH960" s="156"/>
      <c r="KOI960" s="156"/>
      <c r="KOJ960" s="156"/>
      <c r="KOK960" s="156"/>
      <c r="KOL960" s="156"/>
      <c r="KOM960" s="156"/>
      <c r="KON960" s="156"/>
      <c r="KOO960" s="156"/>
      <c r="KOP960" s="156"/>
      <c r="KOQ960" s="156"/>
      <c r="KOR960" s="156"/>
      <c r="KOS960" s="156"/>
      <c r="KOT960" s="156"/>
      <c r="KOU960" s="156"/>
      <c r="KOV960" s="156"/>
      <c r="KOW960" s="156"/>
      <c r="KOX960" s="156"/>
      <c r="KOY960" s="156"/>
      <c r="KOZ960" s="156"/>
      <c r="KPA960" s="156"/>
      <c r="KPB960" s="156"/>
      <c r="KPC960" s="156"/>
      <c r="KPD960" s="156"/>
      <c r="KPE960" s="156"/>
      <c r="KPF960" s="156"/>
      <c r="KPG960" s="156"/>
      <c r="KPH960" s="156"/>
      <c r="KPI960" s="156"/>
      <c r="KPJ960" s="156"/>
      <c r="KPK960" s="156"/>
      <c r="KPL960" s="156"/>
      <c r="KPM960" s="156"/>
      <c r="KPN960" s="156"/>
      <c r="KPO960" s="156"/>
      <c r="KPP960" s="156"/>
      <c r="KPQ960" s="156"/>
      <c r="KPR960" s="156"/>
      <c r="KPS960" s="156"/>
      <c r="KPT960" s="156"/>
      <c r="KPU960" s="156"/>
      <c r="KPV960" s="156"/>
      <c r="KPW960" s="156"/>
      <c r="KPX960" s="156"/>
      <c r="KPY960" s="156"/>
      <c r="KPZ960" s="156"/>
      <c r="KQA960" s="156"/>
      <c r="KQB960" s="156"/>
      <c r="KQC960" s="156"/>
      <c r="KQD960" s="156"/>
      <c r="KQE960" s="156"/>
      <c r="KQF960" s="156"/>
      <c r="KQG960" s="156"/>
      <c r="KQH960" s="156"/>
      <c r="KQI960" s="156"/>
      <c r="KQJ960" s="156"/>
      <c r="KQK960" s="156"/>
      <c r="KQL960" s="156"/>
      <c r="KQM960" s="156"/>
      <c r="KQN960" s="156"/>
      <c r="KQO960" s="156"/>
      <c r="KQP960" s="156"/>
      <c r="KQQ960" s="156"/>
      <c r="KQR960" s="156"/>
      <c r="KQS960" s="156"/>
      <c r="KQT960" s="156"/>
      <c r="KQU960" s="156"/>
      <c r="KQV960" s="156"/>
      <c r="KQW960" s="156"/>
      <c r="KQX960" s="156"/>
      <c r="KQY960" s="156"/>
      <c r="KQZ960" s="156"/>
      <c r="KRA960" s="156"/>
      <c r="KRB960" s="156"/>
      <c r="KRC960" s="156"/>
      <c r="KRD960" s="156"/>
      <c r="KRE960" s="156"/>
      <c r="KRF960" s="156"/>
      <c r="KRG960" s="156"/>
      <c r="KRH960" s="156"/>
      <c r="KRI960" s="156"/>
      <c r="KRJ960" s="156"/>
      <c r="KRK960" s="156"/>
      <c r="KRL960" s="156"/>
      <c r="KRM960" s="156"/>
      <c r="KRN960" s="156"/>
      <c r="KRO960" s="156"/>
      <c r="KRP960" s="156"/>
      <c r="KRQ960" s="156"/>
      <c r="KRR960" s="156"/>
      <c r="KRS960" s="156"/>
      <c r="KRT960" s="156"/>
      <c r="KRU960" s="156"/>
      <c r="KRV960" s="156"/>
      <c r="KRW960" s="156"/>
      <c r="KRX960" s="156"/>
      <c r="KRY960" s="156"/>
      <c r="KRZ960" s="156"/>
      <c r="KSA960" s="156"/>
      <c r="KSB960" s="156"/>
      <c r="KSC960" s="156"/>
      <c r="KSD960" s="156"/>
      <c r="KSE960" s="156"/>
      <c r="KSF960" s="156"/>
      <c r="KSG960" s="156"/>
      <c r="KSH960" s="156"/>
      <c r="KSI960" s="156"/>
      <c r="KSJ960" s="156"/>
      <c r="KSK960" s="156"/>
      <c r="KSL960" s="156"/>
      <c r="KSM960" s="156"/>
      <c r="KSN960" s="156"/>
      <c r="KSO960" s="156"/>
      <c r="KSP960" s="156"/>
      <c r="KSQ960" s="156"/>
      <c r="KSR960" s="156"/>
      <c r="KSS960" s="156"/>
      <c r="KST960" s="156"/>
      <c r="KSU960" s="156"/>
      <c r="KSV960" s="156"/>
      <c r="KSW960" s="156"/>
      <c r="KSX960" s="156"/>
      <c r="KSY960" s="156"/>
      <c r="KSZ960" s="156"/>
      <c r="KTA960" s="156"/>
      <c r="KTB960" s="156"/>
      <c r="KTC960" s="156"/>
      <c r="KTD960" s="156"/>
      <c r="KTE960" s="156"/>
      <c r="KTF960" s="156"/>
      <c r="KTG960" s="156"/>
      <c r="KTH960" s="156"/>
      <c r="KTI960" s="156"/>
      <c r="KTJ960" s="156"/>
      <c r="KTK960" s="156"/>
      <c r="KTL960" s="156"/>
      <c r="KTM960" s="156"/>
      <c r="KTN960" s="156"/>
      <c r="KTO960" s="156"/>
      <c r="KTP960" s="156"/>
      <c r="KTQ960" s="156"/>
      <c r="KTR960" s="156"/>
      <c r="KTS960" s="156"/>
      <c r="KTT960" s="156"/>
      <c r="KTU960" s="156"/>
      <c r="KTV960" s="156"/>
      <c r="KTW960" s="156"/>
      <c r="KTX960" s="156"/>
      <c r="KTY960" s="156"/>
      <c r="KTZ960" s="156"/>
      <c r="KUA960" s="156"/>
      <c r="KUB960" s="156"/>
      <c r="KUC960" s="156"/>
      <c r="KUD960" s="156"/>
      <c r="KUE960" s="156"/>
      <c r="KUF960" s="156"/>
      <c r="KUG960" s="156"/>
      <c r="KUH960" s="156"/>
      <c r="KUI960" s="156"/>
      <c r="KUJ960" s="156"/>
      <c r="KUK960" s="156"/>
      <c r="KUL960" s="156"/>
      <c r="KUM960" s="156"/>
      <c r="KUN960" s="156"/>
      <c r="KUO960" s="156"/>
      <c r="KUP960" s="156"/>
      <c r="KUQ960" s="156"/>
      <c r="KUR960" s="156"/>
      <c r="KUS960" s="156"/>
      <c r="KUT960" s="156"/>
      <c r="KUU960" s="156"/>
      <c r="KUV960" s="156"/>
      <c r="KUW960" s="156"/>
      <c r="KUX960" s="156"/>
      <c r="KUY960" s="156"/>
      <c r="KUZ960" s="156"/>
      <c r="KVA960" s="156"/>
      <c r="KVB960" s="156"/>
      <c r="KVC960" s="156"/>
      <c r="KVD960" s="156"/>
      <c r="KVE960" s="156"/>
      <c r="KVF960" s="156"/>
      <c r="KVG960" s="156"/>
      <c r="KVH960" s="156"/>
      <c r="KVI960" s="156"/>
      <c r="KVJ960" s="156"/>
      <c r="KVK960" s="156"/>
      <c r="KVL960" s="156"/>
      <c r="KVM960" s="156"/>
      <c r="KVN960" s="156"/>
      <c r="KVO960" s="156"/>
      <c r="KVP960" s="156"/>
      <c r="KVQ960" s="156"/>
      <c r="KVR960" s="156"/>
      <c r="KVS960" s="156"/>
      <c r="KVT960" s="156"/>
      <c r="KVU960" s="156"/>
      <c r="KVV960" s="156"/>
      <c r="KVW960" s="156"/>
      <c r="KVX960" s="156"/>
      <c r="KVY960" s="156"/>
      <c r="KVZ960" s="156"/>
      <c r="KWA960" s="156"/>
      <c r="KWB960" s="156"/>
      <c r="KWC960" s="156"/>
      <c r="KWD960" s="156"/>
      <c r="KWE960" s="156"/>
      <c r="KWF960" s="156"/>
      <c r="KWG960" s="156"/>
      <c r="KWH960" s="156"/>
      <c r="KWI960" s="156"/>
      <c r="KWJ960" s="156"/>
      <c r="KWK960" s="156"/>
      <c r="KWL960" s="156"/>
      <c r="KWM960" s="156"/>
      <c r="KWN960" s="156"/>
      <c r="KWO960" s="156"/>
      <c r="KWP960" s="156"/>
      <c r="KWQ960" s="156"/>
      <c r="KWR960" s="156"/>
      <c r="KWS960" s="156"/>
      <c r="KWT960" s="156"/>
      <c r="KWU960" s="156"/>
      <c r="KWV960" s="156"/>
      <c r="KWW960" s="156"/>
      <c r="KWX960" s="156"/>
      <c r="KWY960" s="156"/>
      <c r="KWZ960" s="156"/>
      <c r="KXA960" s="156"/>
      <c r="KXB960" s="156"/>
      <c r="KXC960" s="156"/>
      <c r="KXD960" s="156"/>
      <c r="KXE960" s="156"/>
      <c r="KXF960" s="156"/>
      <c r="KXG960" s="156"/>
      <c r="KXH960" s="156"/>
      <c r="KXI960" s="156"/>
      <c r="KXJ960" s="156"/>
      <c r="KXK960" s="156"/>
      <c r="KXL960" s="156"/>
      <c r="KXM960" s="156"/>
      <c r="KXN960" s="156"/>
      <c r="KXO960" s="156"/>
      <c r="KXP960" s="156"/>
      <c r="KXQ960" s="156"/>
      <c r="KXR960" s="156"/>
      <c r="KXS960" s="156"/>
      <c r="KXT960" s="156"/>
      <c r="KXU960" s="156"/>
      <c r="KXV960" s="156"/>
      <c r="KXW960" s="156"/>
      <c r="KXX960" s="156"/>
      <c r="KXY960" s="156"/>
      <c r="KXZ960" s="156"/>
      <c r="KYA960" s="156"/>
      <c r="KYB960" s="156"/>
      <c r="KYC960" s="156"/>
      <c r="KYD960" s="156"/>
      <c r="KYE960" s="156"/>
      <c r="KYF960" s="156"/>
      <c r="KYG960" s="156"/>
      <c r="KYH960" s="156"/>
      <c r="KYI960" s="156"/>
      <c r="KYJ960" s="156"/>
      <c r="KYK960" s="156"/>
      <c r="KYL960" s="156"/>
      <c r="KYM960" s="156"/>
      <c r="KYN960" s="156"/>
      <c r="KYO960" s="156"/>
      <c r="KYP960" s="156"/>
      <c r="KYQ960" s="156"/>
      <c r="KYR960" s="156"/>
      <c r="KYS960" s="156"/>
      <c r="KYT960" s="156"/>
      <c r="KYU960" s="156"/>
      <c r="KYV960" s="156"/>
      <c r="KYW960" s="156"/>
      <c r="KYX960" s="156"/>
      <c r="KYY960" s="156"/>
      <c r="KYZ960" s="156"/>
      <c r="KZA960" s="156"/>
      <c r="KZB960" s="156"/>
      <c r="KZC960" s="156"/>
      <c r="KZD960" s="156"/>
      <c r="KZE960" s="156"/>
      <c r="KZF960" s="156"/>
      <c r="KZG960" s="156"/>
      <c r="KZH960" s="156"/>
      <c r="KZI960" s="156"/>
      <c r="KZJ960" s="156"/>
      <c r="KZK960" s="156"/>
      <c r="KZL960" s="156"/>
      <c r="KZM960" s="156"/>
      <c r="KZN960" s="156"/>
      <c r="KZO960" s="156"/>
      <c r="KZP960" s="156"/>
      <c r="KZQ960" s="156"/>
      <c r="KZR960" s="156"/>
      <c r="KZS960" s="156"/>
      <c r="KZT960" s="156"/>
      <c r="KZU960" s="156"/>
      <c r="KZV960" s="156"/>
      <c r="KZW960" s="156"/>
      <c r="KZX960" s="156"/>
      <c r="KZY960" s="156"/>
      <c r="KZZ960" s="156"/>
      <c r="LAA960" s="156"/>
      <c r="LAB960" s="156"/>
      <c r="LAC960" s="156"/>
      <c r="LAD960" s="156"/>
      <c r="LAE960" s="156"/>
      <c r="LAF960" s="156"/>
      <c r="LAG960" s="156"/>
      <c r="LAH960" s="156"/>
      <c r="LAI960" s="156"/>
      <c r="LAJ960" s="156"/>
      <c r="LAK960" s="156"/>
      <c r="LAL960" s="156"/>
      <c r="LAM960" s="156"/>
      <c r="LAN960" s="156"/>
      <c r="LAO960" s="156"/>
      <c r="LAP960" s="156"/>
      <c r="LAQ960" s="156"/>
      <c r="LAR960" s="156"/>
      <c r="LAS960" s="156"/>
      <c r="LAT960" s="156"/>
      <c r="LAU960" s="156"/>
      <c r="LAV960" s="156"/>
      <c r="LAW960" s="156"/>
      <c r="LAX960" s="156"/>
      <c r="LAY960" s="156"/>
      <c r="LAZ960" s="156"/>
      <c r="LBA960" s="156"/>
      <c r="LBB960" s="156"/>
      <c r="LBC960" s="156"/>
      <c r="LBD960" s="156"/>
      <c r="LBE960" s="156"/>
      <c r="LBF960" s="156"/>
      <c r="LBG960" s="156"/>
      <c r="LBH960" s="156"/>
      <c r="LBI960" s="156"/>
      <c r="LBJ960" s="156"/>
      <c r="LBK960" s="156"/>
      <c r="LBL960" s="156"/>
      <c r="LBM960" s="156"/>
      <c r="LBN960" s="156"/>
      <c r="LBO960" s="156"/>
      <c r="LBP960" s="156"/>
      <c r="LBQ960" s="156"/>
      <c r="LBR960" s="156"/>
      <c r="LBS960" s="156"/>
      <c r="LBT960" s="156"/>
      <c r="LBU960" s="156"/>
      <c r="LBV960" s="156"/>
      <c r="LBW960" s="156"/>
      <c r="LBX960" s="156"/>
      <c r="LBY960" s="156"/>
      <c r="LBZ960" s="156"/>
      <c r="LCA960" s="156"/>
      <c r="LCB960" s="156"/>
      <c r="LCC960" s="156"/>
      <c r="LCD960" s="156"/>
      <c r="LCE960" s="156"/>
      <c r="LCF960" s="156"/>
      <c r="LCG960" s="156"/>
      <c r="LCH960" s="156"/>
      <c r="LCI960" s="156"/>
      <c r="LCJ960" s="156"/>
      <c r="LCK960" s="156"/>
      <c r="LCL960" s="156"/>
      <c r="LCM960" s="156"/>
      <c r="LCN960" s="156"/>
      <c r="LCO960" s="156"/>
      <c r="LCP960" s="156"/>
      <c r="LCQ960" s="156"/>
      <c r="LCR960" s="156"/>
      <c r="LCS960" s="156"/>
      <c r="LCT960" s="156"/>
      <c r="LCU960" s="156"/>
      <c r="LCV960" s="156"/>
      <c r="LCW960" s="156"/>
      <c r="LCX960" s="156"/>
      <c r="LCY960" s="156"/>
      <c r="LCZ960" s="156"/>
      <c r="LDA960" s="156"/>
      <c r="LDB960" s="156"/>
      <c r="LDC960" s="156"/>
      <c r="LDD960" s="156"/>
      <c r="LDE960" s="156"/>
      <c r="LDF960" s="156"/>
      <c r="LDG960" s="156"/>
      <c r="LDH960" s="156"/>
      <c r="LDI960" s="156"/>
      <c r="LDJ960" s="156"/>
      <c r="LDK960" s="156"/>
      <c r="LDL960" s="156"/>
      <c r="LDM960" s="156"/>
      <c r="LDN960" s="156"/>
      <c r="LDO960" s="156"/>
      <c r="LDP960" s="156"/>
      <c r="LDQ960" s="156"/>
      <c r="LDR960" s="156"/>
      <c r="LDS960" s="156"/>
      <c r="LDT960" s="156"/>
      <c r="LDU960" s="156"/>
      <c r="LDV960" s="156"/>
      <c r="LDW960" s="156"/>
      <c r="LDX960" s="156"/>
      <c r="LDY960" s="156"/>
      <c r="LDZ960" s="156"/>
      <c r="LEA960" s="156"/>
      <c r="LEB960" s="156"/>
      <c r="LEC960" s="156"/>
      <c r="LED960" s="156"/>
      <c r="LEE960" s="156"/>
      <c r="LEF960" s="156"/>
      <c r="LEG960" s="156"/>
      <c r="LEH960" s="156"/>
      <c r="LEI960" s="156"/>
      <c r="LEJ960" s="156"/>
      <c r="LEK960" s="156"/>
      <c r="LEL960" s="156"/>
      <c r="LEM960" s="156"/>
      <c r="LEN960" s="156"/>
      <c r="LEO960" s="156"/>
      <c r="LEP960" s="156"/>
      <c r="LEQ960" s="156"/>
      <c r="LER960" s="156"/>
      <c r="LES960" s="156"/>
      <c r="LET960" s="156"/>
      <c r="LEU960" s="156"/>
      <c r="LEV960" s="156"/>
      <c r="LEW960" s="156"/>
      <c r="LEX960" s="156"/>
      <c r="LEY960" s="156"/>
      <c r="LEZ960" s="156"/>
      <c r="LFA960" s="156"/>
      <c r="LFB960" s="156"/>
      <c r="LFC960" s="156"/>
      <c r="LFD960" s="156"/>
      <c r="LFE960" s="156"/>
      <c r="LFF960" s="156"/>
      <c r="LFG960" s="156"/>
      <c r="LFH960" s="156"/>
      <c r="LFI960" s="156"/>
      <c r="LFJ960" s="156"/>
      <c r="LFK960" s="156"/>
      <c r="LFL960" s="156"/>
      <c r="LFM960" s="156"/>
      <c r="LFN960" s="156"/>
      <c r="LFO960" s="156"/>
      <c r="LFP960" s="156"/>
      <c r="LFQ960" s="156"/>
      <c r="LFR960" s="156"/>
      <c r="LFS960" s="156"/>
      <c r="LFT960" s="156"/>
      <c r="LFU960" s="156"/>
      <c r="LFV960" s="156"/>
      <c r="LFW960" s="156"/>
      <c r="LFX960" s="156"/>
      <c r="LFY960" s="156"/>
      <c r="LFZ960" s="156"/>
      <c r="LGA960" s="156"/>
      <c r="LGB960" s="156"/>
      <c r="LGC960" s="156"/>
      <c r="LGD960" s="156"/>
      <c r="LGE960" s="156"/>
      <c r="LGF960" s="156"/>
      <c r="LGG960" s="156"/>
      <c r="LGH960" s="156"/>
      <c r="LGI960" s="156"/>
      <c r="LGJ960" s="156"/>
      <c r="LGK960" s="156"/>
      <c r="LGL960" s="156"/>
      <c r="LGM960" s="156"/>
      <c r="LGN960" s="156"/>
      <c r="LGO960" s="156"/>
      <c r="LGP960" s="156"/>
      <c r="LGQ960" s="156"/>
      <c r="LGR960" s="156"/>
      <c r="LGS960" s="156"/>
      <c r="LGT960" s="156"/>
      <c r="LGU960" s="156"/>
      <c r="LGV960" s="156"/>
      <c r="LGW960" s="156"/>
      <c r="LGX960" s="156"/>
      <c r="LGY960" s="156"/>
      <c r="LGZ960" s="156"/>
      <c r="LHA960" s="156"/>
      <c r="LHB960" s="156"/>
      <c r="LHC960" s="156"/>
      <c r="LHD960" s="156"/>
      <c r="LHE960" s="156"/>
      <c r="LHF960" s="156"/>
      <c r="LHG960" s="156"/>
      <c r="LHH960" s="156"/>
      <c r="LHI960" s="156"/>
      <c r="LHJ960" s="156"/>
      <c r="LHK960" s="156"/>
      <c r="LHL960" s="156"/>
      <c r="LHM960" s="156"/>
      <c r="LHN960" s="156"/>
      <c r="LHO960" s="156"/>
      <c r="LHP960" s="156"/>
      <c r="LHQ960" s="156"/>
      <c r="LHR960" s="156"/>
      <c r="LHS960" s="156"/>
      <c r="LHT960" s="156"/>
      <c r="LHU960" s="156"/>
      <c r="LHV960" s="156"/>
      <c r="LHW960" s="156"/>
      <c r="LHX960" s="156"/>
      <c r="LHY960" s="156"/>
      <c r="LHZ960" s="156"/>
      <c r="LIA960" s="156"/>
      <c r="LIB960" s="156"/>
      <c r="LIC960" s="156"/>
      <c r="LID960" s="156"/>
      <c r="LIE960" s="156"/>
      <c r="LIF960" s="156"/>
      <c r="LIG960" s="156"/>
      <c r="LIH960" s="156"/>
      <c r="LII960" s="156"/>
      <c r="LIJ960" s="156"/>
      <c r="LIK960" s="156"/>
      <c r="LIL960" s="156"/>
      <c r="LIM960" s="156"/>
      <c r="LIN960" s="156"/>
      <c r="LIO960" s="156"/>
      <c r="LIP960" s="156"/>
      <c r="LIQ960" s="156"/>
      <c r="LIR960" s="156"/>
      <c r="LIS960" s="156"/>
      <c r="LIT960" s="156"/>
      <c r="LIU960" s="156"/>
      <c r="LIV960" s="156"/>
      <c r="LIW960" s="156"/>
      <c r="LIX960" s="156"/>
      <c r="LIY960" s="156"/>
      <c r="LIZ960" s="156"/>
      <c r="LJA960" s="156"/>
      <c r="LJB960" s="156"/>
      <c r="LJC960" s="156"/>
      <c r="LJD960" s="156"/>
      <c r="LJE960" s="156"/>
      <c r="LJF960" s="156"/>
      <c r="LJG960" s="156"/>
      <c r="LJH960" s="156"/>
      <c r="LJI960" s="156"/>
      <c r="LJJ960" s="156"/>
      <c r="LJK960" s="156"/>
      <c r="LJL960" s="156"/>
      <c r="LJM960" s="156"/>
      <c r="LJN960" s="156"/>
      <c r="LJO960" s="156"/>
      <c r="LJP960" s="156"/>
      <c r="LJQ960" s="156"/>
      <c r="LJR960" s="156"/>
      <c r="LJS960" s="156"/>
      <c r="LJT960" s="156"/>
      <c r="LJU960" s="156"/>
      <c r="LJV960" s="156"/>
      <c r="LJW960" s="156"/>
      <c r="LJX960" s="156"/>
      <c r="LJY960" s="156"/>
      <c r="LJZ960" s="156"/>
      <c r="LKA960" s="156"/>
      <c r="LKB960" s="156"/>
      <c r="LKC960" s="156"/>
      <c r="LKD960" s="156"/>
      <c r="LKE960" s="156"/>
      <c r="LKF960" s="156"/>
      <c r="LKG960" s="156"/>
      <c r="LKH960" s="156"/>
      <c r="LKI960" s="156"/>
      <c r="LKJ960" s="156"/>
      <c r="LKK960" s="156"/>
      <c r="LKL960" s="156"/>
      <c r="LKM960" s="156"/>
      <c r="LKN960" s="156"/>
      <c r="LKO960" s="156"/>
      <c r="LKP960" s="156"/>
      <c r="LKQ960" s="156"/>
      <c r="LKR960" s="156"/>
      <c r="LKS960" s="156"/>
      <c r="LKT960" s="156"/>
      <c r="LKU960" s="156"/>
      <c r="LKV960" s="156"/>
      <c r="LKW960" s="156"/>
      <c r="LKX960" s="156"/>
      <c r="LKY960" s="156"/>
      <c r="LKZ960" s="156"/>
      <c r="LLA960" s="156"/>
      <c r="LLB960" s="156"/>
      <c r="LLC960" s="156"/>
      <c r="LLD960" s="156"/>
      <c r="LLE960" s="156"/>
      <c r="LLF960" s="156"/>
      <c r="LLG960" s="156"/>
      <c r="LLH960" s="156"/>
      <c r="LLI960" s="156"/>
      <c r="LLJ960" s="156"/>
      <c r="LLK960" s="156"/>
      <c r="LLL960" s="156"/>
      <c r="LLM960" s="156"/>
      <c r="LLN960" s="156"/>
      <c r="LLO960" s="156"/>
      <c r="LLP960" s="156"/>
      <c r="LLQ960" s="156"/>
      <c r="LLR960" s="156"/>
      <c r="LLS960" s="156"/>
      <c r="LLT960" s="156"/>
      <c r="LLU960" s="156"/>
      <c r="LLV960" s="156"/>
      <c r="LLW960" s="156"/>
      <c r="LLX960" s="156"/>
      <c r="LLY960" s="156"/>
      <c r="LLZ960" s="156"/>
      <c r="LMA960" s="156"/>
      <c r="LMB960" s="156"/>
      <c r="LMC960" s="156"/>
      <c r="LMD960" s="156"/>
      <c r="LME960" s="156"/>
      <c r="LMF960" s="156"/>
      <c r="LMG960" s="156"/>
      <c r="LMH960" s="156"/>
      <c r="LMI960" s="156"/>
      <c r="LMJ960" s="156"/>
      <c r="LMK960" s="156"/>
      <c r="LML960" s="156"/>
      <c r="LMM960" s="156"/>
      <c r="LMN960" s="156"/>
      <c r="LMO960" s="156"/>
      <c r="LMP960" s="156"/>
      <c r="LMQ960" s="156"/>
      <c r="LMR960" s="156"/>
      <c r="LMS960" s="156"/>
      <c r="LMT960" s="156"/>
      <c r="LMU960" s="156"/>
      <c r="LMV960" s="156"/>
      <c r="LMW960" s="156"/>
      <c r="LMX960" s="156"/>
      <c r="LMY960" s="156"/>
      <c r="LMZ960" s="156"/>
      <c r="LNA960" s="156"/>
      <c r="LNB960" s="156"/>
      <c r="LNC960" s="156"/>
      <c r="LND960" s="156"/>
      <c r="LNE960" s="156"/>
      <c r="LNF960" s="156"/>
      <c r="LNG960" s="156"/>
      <c r="LNH960" s="156"/>
      <c r="LNI960" s="156"/>
      <c r="LNJ960" s="156"/>
      <c r="LNK960" s="156"/>
      <c r="LNL960" s="156"/>
      <c r="LNM960" s="156"/>
      <c r="LNN960" s="156"/>
      <c r="LNO960" s="156"/>
      <c r="LNP960" s="156"/>
      <c r="LNQ960" s="156"/>
      <c r="LNR960" s="156"/>
      <c r="LNS960" s="156"/>
      <c r="LNT960" s="156"/>
      <c r="LNU960" s="156"/>
      <c r="LNV960" s="156"/>
      <c r="LNW960" s="156"/>
      <c r="LNX960" s="156"/>
      <c r="LNY960" s="156"/>
      <c r="LNZ960" s="156"/>
      <c r="LOA960" s="156"/>
      <c r="LOB960" s="156"/>
      <c r="LOC960" s="156"/>
      <c r="LOD960" s="156"/>
      <c r="LOE960" s="156"/>
      <c r="LOF960" s="156"/>
      <c r="LOG960" s="156"/>
      <c r="LOH960" s="156"/>
      <c r="LOI960" s="156"/>
      <c r="LOJ960" s="156"/>
      <c r="LOK960" s="156"/>
      <c r="LOL960" s="156"/>
      <c r="LOM960" s="156"/>
      <c r="LON960" s="156"/>
      <c r="LOO960" s="156"/>
      <c r="LOP960" s="156"/>
      <c r="LOQ960" s="156"/>
      <c r="LOR960" s="156"/>
      <c r="LOS960" s="156"/>
      <c r="LOT960" s="156"/>
      <c r="LOU960" s="156"/>
      <c r="LOV960" s="156"/>
      <c r="LOW960" s="156"/>
      <c r="LOX960" s="156"/>
      <c r="LOY960" s="156"/>
      <c r="LOZ960" s="156"/>
      <c r="LPA960" s="156"/>
      <c r="LPB960" s="156"/>
      <c r="LPC960" s="156"/>
      <c r="LPD960" s="156"/>
      <c r="LPE960" s="156"/>
      <c r="LPF960" s="156"/>
      <c r="LPG960" s="156"/>
      <c r="LPH960" s="156"/>
      <c r="LPI960" s="156"/>
      <c r="LPJ960" s="156"/>
      <c r="LPK960" s="156"/>
      <c r="LPL960" s="156"/>
      <c r="LPM960" s="156"/>
      <c r="LPN960" s="156"/>
      <c r="LPO960" s="156"/>
      <c r="LPP960" s="156"/>
      <c r="LPQ960" s="156"/>
      <c r="LPR960" s="156"/>
      <c r="LPS960" s="156"/>
      <c r="LPT960" s="156"/>
      <c r="LPU960" s="156"/>
      <c r="LPV960" s="156"/>
      <c r="LPW960" s="156"/>
      <c r="LPX960" s="156"/>
      <c r="LPY960" s="156"/>
      <c r="LPZ960" s="156"/>
      <c r="LQA960" s="156"/>
      <c r="LQB960" s="156"/>
      <c r="LQC960" s="156"/>
      <c r="LQD960" s="156"/>
      <c r="LQE960" s="156"/>
      <c r="LQF960" s="156"/>
      <c r="LQG960" s="156"/>
      <c r="LQH960" s="156"/>
      <c r="LQI960" s="156"/>
      <c r="LQJ960" s="156"/>
      <c r="LQK960" s="156"/>
      <c r="LQL960" s="156"/>
      <c r="LQM960" s="156"/>
      <c r="LQN960" s="156"/>
      <c r="LQO960" s="156"/>
      <c r="LQP960" s="156"/>
      <c r="LQQ960" s="156"/>
      <c r="LQR960" s="156"/>
      <c r="LQS960" s="156"/>
      <c r="LQT960" s="156"/>
      <c r="LQU960" s="156"/>
      <c r="LQV960" s="156"/>
      <c r="LQW960" s="156"/>
      <c r="LQX960" s="156"/>
      <c r="LQY960" s="156"/>
      <c r="LQZ960" s="156"/>
      <c r="LRA960" s="156"/>
      <c r="LRB960" s="156"/>
      <c r="LRC960" s="156"/>
      <c r="LRD960" s="156"/>
      <c r="LRE960" s="156"/>
      <c r="LRF960" s="156"/>
      <c r="LRG960" s="156"/>
      <c r="LRH960" s="156"/>
      <c r="LRI960" s="156"/>
      <c r="LRJ960" s="156"/>
      <c r="LRK960" s="156"/>
      <c r="LRL960" s="156"/>
      <c r="LRM960" s="156"/>
      <c r="LRN960" s="156"/>
      <c r="LRO960" s="156"/>
      <c r="LRP960" s="156"/>
      <c r="LRQ960" s="156"/>
      <c r="LRR960" s="156"/>
      <c r="LRS960" s="156"/>
      <c r="LRT960" s="156"/>
      <c r="LRU960" s="156"/>
      <c r="LRV960" s="156"/>
      <c r="LRW960" s="156"/>
      <c r="LRX960" s="156"/>
      <c r="LRY960" s="156"/>
      <c r="LRZ960" s="156"/>
      <c r="LSA960" s="156"/>
      <c r="LSB960" s="156"/>
      <c r="LSC960" s="156"/>
      <c r="LSD960" s="156"/>
      <c r="LSE960" s="156"/>
      <c r="LSF960" s="156"/>
      <c r="LSG960" s="156"/>
      <c r="LSH960" s="156"/>
      <c r="LSI960" s="156"/>
      <c r="LSJ960" s="156"/>
      <c r="LSK960" s="156"/>
      <c r="LSL960" s="156"/>
      <c r="LSM960" s="156"/>
      <c r="LSN960" s="156"/>
      <c r="LSO960" s="156"/>
      <c r="LSP960" s="156"/>
      <c r="LSQ960" s="156"/>
      <c r="LSR960" s="156"/>
      <c r="LSS960" s="156"/>
      <c r="LST960" s="156"/>
      <c r="LSU960" s="156"/>
      <c r="LSV960" s="156"/>
      <c r="LSW960" s="156"/>
      <c r="LSX960" s="156"/>
      <c r="LSY960" s="156"/>
      <c r="LSZ960" s="156"/>
      <c r="LTA960" s="156"/>
      <c r="LTB960" s="156"/>
      <c r="LTC960" s="156"/>
      <c r="LTD960" s="156"/>
      <c r="LTE960" s="156"/>
      <c r="LTF960" s="156"/>
      <c r="LTG960" s="156"/>
      <c r="LTH960" s="156"/>
      <c r="LTI960" s="156"/>
      <c r="LTJ960" s="156"/>
      <c r="LTK960" s="156"/>
      <c r="LTL960" s="156"/>
      <c r="LTM960" s="156"/>
      <c r="LTN960" s="156"/>
      <c r="LTO960" s="156"/>
      <c r="LTP960" s="156"/>
      <c r="LTQ960" s="156"/>
      <c r="LTR960" s="156"/>
      <c r="LTS960" s="156"/>
      <c r="LTT960" s="156"/>
      <c r="LTU960" s="156"/>
      <c r="LTV960" s="156"/>
      <c r="LTW960" s="156"/>
      <c r="LTX960" s="156"/>
      <c r="LTY960" s="156"/>
      <c r="LTZ960" s="156"/>
      <c r="LUA960" s="156"/>
      <c r="LUB960" s="156"/>
      <c r="LUC960" s="156"/>
      <c r="LUD960" s="156"/>
      <c r="LUE960" s="156"/>
      <c r="LUF960" s="156"/>
      <c r="LUG960" s="156"/>
      <c r="LUH960" s="156"/>
      <c r="LUI960" s="156"/>
      <c r="LUJ960" s="156"/>
      <c r="LUK960" s="156"/>
      <c r="LUL960" s="156"/>
      <c r="LUM960" s="156"/>
      <c r="LUN960" s="156"/>
      <c r="LUO960" s="156"/>
      <c r="LUP960" s="156"/>
      <c r="LUQ960" s="156"/>
      <c r="LUR960" s="156"/>
      <c r="LUS960" s="156"/>
      <c r="LUT960" s="156"/>
      <c r="LUU960" s="156"/>
      <c r="LUV960" s="156"/>
      <c r="LUW960" s="156"/>
      <c r="LUX960" s="156"/>
      <c r="LUY960" s="156"/>
      <c r="LUZ960" s="156"/>
      <c r="LVA960" s="156"/>
      <c r="LVB960" s="156"/>
      <c r="LVC960" s="156"/>
      <c r="LVD960" s="156"/>
      <c r="LVE960" s="156"/>
      <c r="LVF960" s="156"/>
      <c r="LVG960" s="156"/>
      <c r="LVH960" s="156"/>
      <c r="LVI960" s="156"/>
      <c r="LVJ960" s="156"/>
      <c r="LVK960" s="156"/>
      <c r="LVL960" s="156"/>
      <c r="LVM960" s="156"/>
      <c r="LVN960" s="156"/>
      <c r="LVO960" s="156"/>
      <c r="LVP960" s="156"/>
      <c r="LVQ960" s="156"/>
      <c r="LVR960" s="156"/>
      <c r="LVS960" s="156"/>
      <c r="LVT960" s="156"/>
      <c r="LVU960" s="156"/>
      <c r="LVV960" s="156"/>
      <c r="LVW960" s="156"/>
      <c r="LVX960" s="156"/>
      <c r="LVY960" s="156"/>
      <c r="LVZ960" s="156"/>
      <c r="LWA960" s="156"/>
      <c r="LWB960" s="156"/>
      <c r="LWC960" s="156"/>
      <c r="LWD960" s="156"/>
      <c r="LWE960" s="156"/>
      <c r="LWF960" s="156"/>
      <c r="LWG960" s="156"/>
      <c r="LWH960" s="156"/>
      <c r="LWI960" s="156"/>
      <c r="LWJ960" s="156"/>
      <c r="LWK960" s="156"/>
      <c r="LWL960" s="156"/>
      <c r="LWM960" s="156"/>
      <c r="LWN960" s="156"/>
      <c r="LWO960" s="156"/>
      <c r="LWP960" s="156"/>
      <c r="LWQ960" s="156"/>
      <c r="LWR960" s="156"/>
      <c r="LWS960" s="156"/>
      <c r="LWT960" s="156"/>
      <c r="LWU960" s="156"/>
      <c r="LWV960" s="156"/>
      <c r="LWW960" s="156"/>
      <c r="LWX960" s="156"/>
      <c r="LWY960" s="156"/>
      <c r="LWZ960" s="156"/>
      <c r="LXA960" s="156"/>
      <c r="LXB960" s="156"/>
      <c r="LXC960" s="156"/>
      <c r="LXD960" s="156"/>
      <c r="LXE960" s="156"/>
      <c r="LXF960" s="156"/>
      <c r="LXG960" s="156"/>
      <c r="LXH960" s="156"/>
      <c r="LXI960" s="156"/>
      <c r="LXJ960" s="156"/>
      <c r="LXK960" s="156"/>
      <c r="LXL960" s="156"/>
      <c r="LXM960" s="156"/>
      <c r="LXN960" s="156"/>
      <c r="LXO960" s="156"/>
      <c r="LXP960" s="156"/>
      <c r="LXQ960" s="156"/>
      <c r="LXR960" s="156"/>
      <c r="LXS960" s="156"/>
      <c r="LXT960" s="156"/>
      <c r="LXU960" s="156"/>
      <c r="LXV960" s="156"/>
      <c r="LXW960" s="156"/>
      <c r="LXX960" s="156"/>
      <c r="LXY960" s="156"/>
      <c r="LXZ960" s="156"/>
      <c r="LYA960" s="156"/>
      <c r="LYB960" s="156"/>
      <c r="LYC960" s="156"/>
      <c r="LYD960" s="156"/>
      <c r="LYE960" s="156"/>
      <c r="LYF960" s="156"/>
      <c r="LYG960" s="156"/>
      <c r="LYH960" s="156"/>
      <c r="LYI960" s="156"/>
      <c r="LYJ960" s="156"/>
      <c r="LYK960" s="156"/>
      <c r="LYL960" s="156"/>
      <c r="LYM960" s="156"/>
      <c r="LYN960" s="156"/>
      <c r="LYO960" s="156"/>
      <c r="LYP960" s="156"/>
      <c r="LYQ960" s="156"/>
      <c r="LYR960" s="156"/>
      <c r="LYS960" s="156"/>
      <c r="LYT960" s="156"/>
      <c r="LYU960" s="156"/>
      <c r="LYV960" s="156"/>
      <c r="LYW960" s="156"/>
      <c r="LYX960" s="156"/>
      <c r="LYY960" s="156"/>
      <c r="LYZ960" s="156"/>
      <c r="LZA960" s="156"/>
      <c r="LZB960" s="156"/>
      <c r="LZC960" s="156"/>
      <c r="LZD960" s="156"/>
      <c r="LZE960" s="156"/>
      <c r="LZF960" s="156"/>
      <c r="LZG960" s="156"/>
      <c r="LZH960" s="156"/>
      <c r="LZI960" s="156"/>
      <c r="LZJ960" s="156"/>
      <c r="LZK960" s="156"/>
      <c r="LZL960" s="156"/>
      <c r="LZM960" s="156"/>
      <c r="LZN960" s="156"/>
      <c r="LZO960" s="156"/>
      <c r="LZP960" s="156"/>
      <c r="LZQ960" s="156"/>
      <c r="LZR960" s="156"/>
      <c r="LZS960" s="156"/>
      <c r="LZT960" s="156"/>
      <c r="LZU960" s="156"/>
      <c r="LZV960" s="156"/>
      <c r="LZW960" s="156"/>
      <c r="LZX960" s="156"/>
      <c r="LZY960" s="156"/>
      <c r="LZZ960" s="156"/>
      <c r="MAA960" s="156"/>
      <c r="MAB960" s="156"/>
      <c r="MAC960" s="156"/>
      <c r="MAD960" s="156"/>
      <c r="MAE960" s="156"/>
      <c r="MAF960" s="156"/>
      <c r="MAG960" s="156"/>
      <c r="MAH960" s="156"/>
      <c r="MAI960" s="156"/>
      <c r="MAJ960" s="156"/>
      <c r="MAK960" s="156"/>
      <c r="MAL960" s="156"/>
      <c r="MAM960" s="156"/>
      <c r="MAN960" s="156"/>
      <c r="MAO960" s="156"/>
      <c r="MAP960" s="156"/>
      <c r="MAQ960" s="156"/>
      <c r="MAR960" s="156"/>
      <c r="MAS960" s="156"/>
      <c r="MAT960" s="156"/>
      <c r="MAU960" s="156"/>
      <c r="MAV960" s="156"/>
      <c r="MAW960" s="156"/>
      <c r="MAX960" s="156"/>
      <c r="MAY960" s="156"/>
      <c r="MAZ960" s="156"/>
      <c r="MBA960" s="156"/>
      <c r="MBB960" s="156"/>
      <c r="MBC960" s="156"/>
      <c r="MBD960" s="156"/>
      <c r="MBE960" s="156"/>
      <c r="MBF960" s="156"/>
      <c r="MBG960" s="156"/>
      <c r="MBH960" s="156"/>
      <c r="MBI960" s="156"/>
      <c r="MBJ960" s="156"/>
      <c r="MBK960" s="156"/>
      <c r="MBL960" s="156"/>
      <c r="MBM960" s="156"/>
      <c r="MBN960" s="156"/>
      <c r="MBO960" s="156"/>
      <c r="MBP960" s="156"/>
      <c r="MBQ960" s="156"/>
      <c r="MBR960" s="156"/>
      <c r="MBS960" s="156"/>
      <c r="MBT960" s="156"/>
      <c r="MBU960" s="156"/>
      <c r="MBV960" s="156"/>
      <c r="MBW960" s="156"/>
      <c r="MBX960" s="156"/>
      <c r="MBY960" s="156"/>
      <c r="MBZ960" s="156"/>
      <c r="MCA960" s="156"/>
      <c r="MCB960" s="156"/>
      <c r="MCC960" s="156"/>
      <c r="MCD960" s="156"/>
      <c r="MCE960" s="156"/>
      <c r="MCF960" s="156"/>
      <c r="MCG960" s="156"/>
      <c r="MCH960" s="156"/>
      <c r="MCI960" s="156"/>
      <c r="MCJ960" s="156"/>
      <c r="MCK960" s="156"/>
      <c r="MCL960" s="156"/>
      <c r="MCM960" s="156"/>
      <c r="MCN960" s="156"/>
      <c r="MCO960" s="156"/>
      <c r="MCP960" s="156"/>
      <c r="MCQ960" s="156"/>
      <c r="MCR960" s="156"/>
      <c r="MCS960" s="156"/>
      <c r="MCT960" s="156"/>
      <c r="MCU960" s="156"/>
      <c r="MCV960" s="156"/>
      <c r="MCW960" s="156"/>
      <c r="MCX960" s="156"/>
      <c r="MCY960" s="156"/>
      <c r="MCZ960" s="156"/>
      <c r="MDA960" s="156"/>
      <c r="MDB960" s="156"/>
      <c r="MDC960" s="156"/>
      <c r="MDD960" s="156"/>
      <c r="MDE960" s="156"/>
      <c r="MDF960" s="156"/>
      <c r="MDG960" s="156"/>
      <c r="MDH960" s="156"/>
      <c r="MDI960" s="156"/>
      <c r="MDJ960" s="156"/>
      <c r="MDK960" s="156"/>
      <c r="MDL960" s="156"/>
      <c r="MDM960" s="156"/>
      <c r="MDN960" s="156"/>
      <c r="MDO960" s="156"/>
      <c r="MDP960" s="156"/>
      <c r="MDQ960" s="156"/>
      <c r="MDR960" s="156"/>
      <c r="MDS960" s="156"/>
      <c r="MDT960" s="156"/>
      <c r="MDU960" s="156"/>
      <c r="MDV960" s="156"/>
      <c r="MDW960" s="156"/>
      <c r="MDX960" s="156"/>
      <c r="MDY960" s="156"/>
      <c r="MDZ960" s="156"/>
      <c r="MEA960" s="156"/>
      <c r="MEB960" s="156"/>
      <c r="MEC960" s="156"/>
      <c r="MED960" s="156"/>
      <c r="MEE960" s="156"/>
      <c r="MEF960" s="156"/>
      <c r="MEG960" s="156"/>
      <c r="MEH960" s="156"/>
      <c r="MEI960" s="156"/>
      <c r="MEJ960" s="156"/>
      <c r="MEK960" s="156"/>
      <c r="MEL960" s="156"/>
      <c r="MEM960" s="156"/>
      <c r="MEN960" s="156"/>
      <c r="MEO960" s="156"/>
      <c r="MEP960" s="156"/>
      <c r="MEQ960" s="156"/>
      <c r="MER960" s="156"/>
      <c r="MES960" s="156"/>
      <c r="MET960" s="156"/>
      <c r="MEU960" s="156"/>
      <c r="MEV960" s="156"/>
      <c r="MEW960" s="156"/>
      <c r="MEX960" s="156"/>
      <c r="MEY960" s="156"/>
      <c r="MEZ960" s="156"/>
      <c r="MFA960" s="156"/>
      <c r="MFB960" s="156"/>
      <c r="MFC960" s="156"/>
      <c r="MFD960" s="156"/>
      <c r="MFE960" s="156"/>
      <c r="MFF960" s="156"/>
      <c r="MFG960" s="156"/>
      <c r="MFH960" s="156"/>
      <c r="MFI960" s="156"/>
      <c r="MFJ960" s="156"/>
      <c r="MFK960" s="156"/>
      <c r="MFL960" s="156"/>
      <c r="MFM960" s="156"/>
      <c r="MFN960" s="156"/>
      <c r="MFO960" s="156"/>
      <c r="MFP960" s="156"/>
      <c r="MFQ960" s="156"/>
      <c r="MFR960" s="156"/>
      <c r="MFS960" s="156"/>
      <c r="MFT960" s="156"/>
      <c r="MFU960" s="156"/>
      <c r="MFV960" s="156"/>
      <c r="MFW960" s="156"/>
      <c r="MFX960" s="156"/>
      <c r="MFY960" s="156"/>
      <c r="MFZ960" s="156"/>
      <c r="MGA960" s="156"/>
      <c r="MGB960" s="156"/>
      <c r="MGC960" s="156"/>
      <c r="MGD960" s="156"/>
      <c r="MGE960" s="156"/>
      <c r="MGF960" s="156"/>
      <c r="MGG960" s="156"/>
      <c r="MGH960" s="156"/>
      <c r="MGI960" s="156"/>
      <c r="MGJ960" s="156"/>
      <c r="MGK960" s="156"/>
      <c r="MGL960" s="156"/>
      <c r="MGM960" s="156"/>
      <c r="MGN960" s="156"/>
      <c r="MGO960" s="156"/>
      <c r="MGP960" s="156"/>
      <c r="MGQ960" s="156"/>
      <c r="MGR960" s="156"/>
      <c r="MGS960" s="156"/>
      <c r="MGT960" s="156"/>
      <c r="MGU960" s="156"/>
      <c r="MGV960" s="156"/>
      <c r="MGW960" s="156"/>
      <c r="MGX960" s="156"/>
      <c r="MGY960" s="156"/>
      <c r="MGZ960" s="156"/>
      <c r="MHA960" s="156"/>
      <c r="MHB960" s="156"/>
      <c r="MHC960" s="156"/>
      <c r="MHD960" s="156"/>
      <c r="MHE960" s="156"/>
      <c r="MHF960" s="156"/>
      <c r="MHG960" s="156"/>
      <c r="MHH960" s="156"/>
      <c r="MHI960" s="156"/>
      <c r="MHJ960" s="156"/>
      <c r="MHK960" s="156"/>
      <c r="MHL960" s="156"/>
      <c r="MHM960" s="156"/>
      <c r="MHN960" s="156"/>
      <c r="MHO960" s="156"/>
      <c r="MHP960" s="156"/>
      <c r="MHQ960" s="156"/>
      <c r="MHR960" s="156"/>
      <c r="MHS960" s="156"/>
      <c r="MHT960" s="156"/>
      <c r="MHU960" s="156"/>
      <c r="MHV960" s="156"/>
      <c r="MHW960" s="156"/>
      <c r="MHX960" s="156"/>
      <c r="MHY960" s="156"/>
      <c r="MHZ960" s="156"/>
      <c r="MIA960" s="156"/>
      <c r="MIB960" s="156"/>
      <c r="MIC960" s="156"/>
      <c r="MID960" s="156"/>
      <c r="MIE960" s="156"/>
      <c r="MIF960" s="156"/>
      <c r="MIG960" s="156"/>
      <c r="MIH960" s="156"/>
      <c r="MII960" s="156"/>
      <c r="MIJ960" s="156"/>
      <c r="MIK960" s="156"/>
      <c r="MIL960" s="156"/>
      <c r="MIM960" s="156"/>
      <c r="MIN960" s="156"/>
      <c r="MIO960" s="156"/>
      <c r="MIP960" s="156"/>
      <c r="MIQ960" s="156"/>
      <c r="MIR960" s="156"/>
      <c r="MIS960" s="156"/>
      <c r="MIT960" s="156"/>
      <c r="MIU960" s="156"/>
      <c r="MIV960" s="156"/>
      <c r="MIW960" s="156"/>
      <c r="MIX960" s="156"/>
      <c r="MIY960" s="156"/>
      <c r="MIZ960" s="156"/>
      <c r="MJA960" s="156"/>
      <c r="MJB960" s="156"/>
      <c r="MJC960" s="156"/>
      <c r="MJD960" s="156"/>
      <c r="MJE960" s="156"/>
      <c r="MJF960" s="156"/>
      <c r="MJG960" s="156"/>
      <c r="MJH960" s="156"/>
      <c r="MJI960" s="156"/>
      <c r="MJJ960" s="156"/>
      <c r="MJK960" s="156"/>
      <c r="MJL960" s="156"/>
      <c r="MJM960" s="156"/>
      <c r="MJN960" s="156"/>
      <c r="MJO960" s="156"/>
      <c r="MJP960" s="156"/>
      <c r="MJQ960" s="156"/>
      <c r="MJR960" s="156"/>
      <c r="MJS960" s="156"/>
      <c r="MJT960" s="156"/>
      <c r="MJU960" s="156"/>
      <c r="MJV960" s="156"/>
      <c r="MJW960" s="156"/>
      <c r="MJX960" s="156"/>
      <c r="MJY960" s="156"/>
      <c r="MJZ960" s="156"/>
      <c r="MKA960" s="156"/>
      <c r="MKB960" s="156"/>
      <c r="MKC960" s="156"/>
      <c r="MKD960" s="156"/>
      <c r="MKE960" s="156"/>
      <c r="MKF960" s="156"/>
      <c r="MKG960" s="156"/>
      <c r="MKH960" s="156"/>
      <c r="MKI960" s="156"/>
      <c r="MKJ960" s="156"/>
      <c r="MKK960" s="156"/>
      <c r="MKL960" s="156"/>
      <c r="MKM960" s="156"/>
      <c r="MKN960" s="156"/>
      <c r="MKO960" s="156"/>
      <c r="MKP960" s="156"/>
      <c r="MKQ960" s="156"/>
      <c r="MKR960" s="156"/>
      <c r="MKS960" s="156"/>
      <c r="MKT960" s="156"/>
      <c r="MKU960" s="156"/>
      <c r="MKV960" s="156"/>
      <c r="MKW960" s="156"/>
      <c r="MKX960" s="156"/>
      <c r="MKY960" s="156"/>
      <c r="MKZ960" s="156"/>
      <c r="MLA960" s="156"/>
      <c r="MLB960" s="156"/>
      <c r="MLC960" s="156"/>
      <c r="MLD960" s="156"/>
      <c r="MLE960" s="156"/>
      <c r="MLF960" s="156"/>
      <c r="MLG960" s="156"/>
      <c r="MLH960" s="156"/>
      <c r="MLI960" s="156"/>
      <c r="MLJ960" s="156"/>
      <c r="MLK960" s="156"/>
      <c r="MLL960" s="156"/>
      <c r="MLM960" s="156"/>
      <c r="MLN960" s="156"/>
      <c r="MLO960" s="156"/>
      <c r="MLP960" s="156"/>
      <c r="MLQ960" s="156"/>
      <c r="MLR960" s="156"/>
      <c r="MLS960" s="156"/>
      <c r="MLT960" s="156"/>
      <c r="MLU960" s="156"/>
      <c r="MLV960" s="156"/>
      <c r="MLW960" s="156"/>
      <c r="MLX960" s="156"/>
      <c r="MLY960" s="156"/>
      <c r="MLZ960" s="156"/>
      <c r="MMA960" s="156"/>
      <c r="MMB960" s="156"/>
      <c r="MMC960" s="156"/>
      <c r="MMD960" s="156"/>
      <c r="MME960" s="156"/>
      <c r="MMF960" s="156"/>
      <c r="MMG960" s="156"/>
      <c r="MMH960" s="156"/>
      <c r="MMI960" s="156"/>
      <c r="MMJ960" s="156"/>
      <c r="MMK960" s="156"/>
      <c r="MML960" s="156"/>
      <c r="MMM960" s="156"/>
      <c r="MMN960" s="156"/>
      <c r="MMO960" s="156"/>
      <c r="MMP960" s="156"/>
      <c r="MMQ960" s="156"/>
      <c r="MMR960" s="156"/>
      <c r="MMS960" s="156"/>
      <c r="MMT960" s="156"/>
      <c r="MMU960" s="156"/>
      <c r="MMV960" s="156"/>
      <c r="MMW960" s="156"/>
      <c r="MMX960" s="156"/>
      <c r="MMY960" s="156"/>
      <c r="MMZ960" s="156"/>
      <c r="MNA960" s="156"/>
      <c r="MNB960" s="156"/>
      <c r="MNC960" s="156"/>
      <c r="MND960" s="156"/>
      <c r="MNE960" s="156"/>
      <c r="MNF960" s="156"/>
      <c r="MNG960" s="156"/>
      <c r="MNH960" s="156"/>
      <c r="MNI960" s="156"/>
      <c r="MNJ960" s="156"/>
      <c r="MNK960" s="156"/>
      <c r="MNL960" s="156"/>
      <c r="MNM960" s="156"/>
      <c r="MNN960" s="156"/>
      <c r="MNO960" s="156"/>
      <c r="MNP960" s="156"/>
      <c r="MNQ960" s="156"/>
      <c r="MNR960" s="156"/>
      <c r="MNS960" s="156"/>
      <c r="MNT960" s="156"/>
      <c r="MNU960" s="156"/>
      <c r="MNV960" s="156"/>
      <c r="MNW960" s="156"/>
      <c r="MNX960" s="156"/>
      <c r="MNY960" s="156"/>
      <c r="MNZ960" s="156"/>
      <c r="MOA960" s="156"/>
      <c r="MOB960" s="156"/>
      <c r="MOC960" s="156"/>
      <c r="MOD960" s="156"/>
      <c r="MOE960" s="156"/>
      <c r="MOF960" s="156"/>
      <c r="MOG960" s="156"/>
      <c r="MOH960" s="156"/>
      <c r="MOI960" s="156"/>
      <c r="MOJ960" s="156"/>
      <c r="MOK960" s="156"/>
      <c r="MOL960" s="156"/>
      <c r="MOM960" s="156"/>
      <c r="MON960" s="156"/>
      <c r="MOO960" s="156"/>
      <c r="MOP960" s="156"/>
      <c r="MOQ960" s="156"/>
      <c r="MOR960" s="156"/>
      <c r="MOS960" s="156"/>
      <c r="MOT960" s="156"/>
      <c r="MOU960" s="156"/>
      <c r="MOV960" s="156"/>
      <c r="MOW960" s="156"/>
      <c r="MOX960" s="156"/>
      <c r="MOY960" s="156"/>
      <c r="MOZ960" s="156"/>
      <c r="MPA960" s="156"/>
      <c r="MPB960" s="156"/>
      <c r="MPC960" s="156"/>
      <c r="MPD960" s="156"/>
      <c r="MPE960" s="156"/>
      <c r="MPF960" s="156"/>
      <c r="MPG960" s="156"/>
      <c r="MPH960" s="156"/>
      <c r="MPI960" s="156"/>
      <c r="MPJ960" s="156"/>
      <c r="MPK960" s="156"/>
      <c r="MPL960" s="156"/>
      <c r="MPM960" s="156"/>
      <c r="MPN960" s="156"/>
      <c r="MPO960" s="156"/>
      <c r="MPP960" s="156"/>
      <c r="MPQ960" s="156"/>
      <c r="MPR960" s="156"/>
      <c r="MPS960" s="156"/>
      <c r="MPT960" s="156"/>
      <c r="MPU960" s="156"/>
      <c r="MPV960" s="156"/>
      <c r="MPW960" s="156"/>
      <c r="MPX960" s="156"/>
      <c r="MPY960" s="156"/>
      <c r="MPZ960" s="156"/>
      <c r="MQA960" s="156"/>
      <c r="MQB960" s="156"/>
      <c r="MQC960" s="156"/>
      <c r="MQD960" s="156"/>
      <c r="MQE960" s="156"/>
      <c r="MQF960" s="156"/>
      <c r="MQG960" s="156"/>
      <c r="MQH960" s="156"/>
      <c r="MQI960" s="156"/>
      <c r="MQJ960" s="156"/>
      <c r="MQK960" s="156"/>
      <c r="MQL960" s="156"/>
      <c r="MQM960" s="156"/>
      <c r="MQN960" s="156"/>
      <c r="MQO960" s="156"/>
      <c r="MQP960" s="156"/>
      <c r="MQQ960" s="156"/>
      <c r="MQR960" s="156"/>
      <c r="MQS960" s="156"/>
      <c r="MQT960" s="156"/>
      <c r="MQU960" s="156"/>
      <c r="MQV960" s="156"/>
      <c r="MQW960" s="156"/>
      <c r="MQX960" s="156"/>
      <c r="MQY960" s="156"/>
      <c r="MQZ960" s="156"/>
      <c r="MRA960" s="156"/>
      <c r="MRB960" s="156"/>
      <c r="MRC960" s="156"/>
      <c r="MRD960" s="156"/>
      <c r="MRE960" s="156"/>
      <c r="MRF960" s="156"/>
      <c r="MRG960" s="156"/>
      <c r="MRH960" s="156"/>
      <c r="MRI960" s="156"/>
      <c r="MRJ960" s="156"/>
      <c r="MRK960" s="156"/>
      <c r="MRL960" s="156"/>
      <c r="MRM960" s="156"/>
      <c r="MRN960" s="156"/>
      <c r="MRO960" s="156"/>
      <c r="MRP960" s="156"/>
      <c r="MRQ960" s="156"/>
      <c r="MRR960" s="156"/>
      <c r="MRS960" s="156"/>
      <c r="MRT960" s="156"/>
      <c r="MRU960" s="156"/>
      <c r="MRV960" s="156"/>
      <c r="MRW960" s="156"/>
      <c r="MRX960" s="156"/>
      <c r="MRY960" s="156"/>
      <c r="MRZ960" s="156"/>
      <c r="MSA960" s="156"/>
      <c r="MSB960" s="156"/>
      <c r="MSC960" s="156"/>
      <c r="MSD960" s="156"/>
      <c r="MSE960" s="156"/>
      <c r="MSF960" s="156"/>
      <c r="MSG960" s="156"/>
      <c r="MSH960" s="156"/>
      <c r="MSI960" s="156"/>
      <c r="MSJ960" s="156"/>
      <c r="MSK960" s="156"/>
      <c r="MSL960" s="156"/>
      <c r="MSM960" s="156"/>
      <c r="MSN960" s="156"/>
      <c r="MSO960" s="156"/>
      <c r="MSP960" s="156"/>
      <c r="MSQ960" s="156"/>
      <c r="MSR960" s="156"/>
      <c r="MSS960" s="156"/>
      <c r="MST960" s="156"/>
      <c r="MSU960" s="156"/>
      <c r="MSV960" s="156"/>
      <c r="MSW960" s="156"/>
      <c r="MSX960" s="156"/>
      <c r="MSY960" s="156"/>
      <c r="MSZ960" s="156"/>
      <c r="MTA960" s="156"/>
      <c r="MTB960" s="156"/>
      <c r="MTC960" s="156"/>
      <c r="MTD960" s="156"/>
      <c r="MTE960" s="156"/>
      <c r="MTF960" s="156"/>
      <c r="MTG960" s="156"/>
      <c r="MTH960" s="156"/>
      <c r="MTI960" s="156"/>
      <c r="MTJ960" s="156"/>
      <c r="MTK960" s="156"/>
      <c r="MTL960" s="156"/>
      <c r="MTM960" s="156"/>
      <c r="MTN960" s="156"/>
      <c r="MTO960" s="156"/>
      <c r="MTP960" s="156"/>
      <c r="MTQ960" s="156"/>
      <c r="MTR960" s="156"/>
      <c r="MTS960" s="156"/>
      <c r="MTT960" s="156"/>
      <c r="MTU960" s="156"/>
      <c r="MTV960" s="156"/>
      <c r="MTW960" s="156"/>
      <c r="MTX960" s="156"/>
      <c r="MTY960" s="156"/>
      <c r="MTZ960" s="156"/>
      <c r="MUA960" s="156"/>
      <c r="MUB960" s="156"/>
      <c r="MUC960" s="156"/>
      <c r="MUD960" s="156"/>
      <c r="MUE960" s="156"/>
      <c r="MUF960" s="156"/>
      <c r="MUG960" s="156"/>
      <c r="MUH960" s="156"/>
      <c r="MUI960" s="156"/>
      <c r="MUJ960" s="156"/>
      <c r="MUK960" s="156"/>
      <c r="MUL960" s="156"/>
      <c r="MUM960" s="156"/>
      <c r="MUN960" s="156"/>
      <c r="MUO960" s="156"/>
      <c r="MUP960" s="156"/>
      <c r="MUQ960" s="156"/>
      <c r="MUR960" s="156"/>
      <c r="MUS960" s="156"/>
      <c r="MUT960" s="156"/>
      <c r="MUU960" s="156"/>
      <c r="MUV960" s="156"/>
      <c r="MUW960" s="156"/>
      <c r="MUX960" s="156"/>
      <c r="MUY960" s="156"/>
      <c r="MUZ960" s="156"/>
      <c r="MVA960" s="156"/>
      <c r="MVB960" s="156"/>
      <c r="MVC960" s="156"/>
      <c r="MVD960" s="156"/>
      <c r="MVE960" s="156"/>
      <c r="MVF960" s="156"/>
      <c r="MVG960" s="156"/>
      <c r="MVH960" s="156"/>
      <c r="MVI960" s="156"/>
      <c r="MVJ960" s="156"/>
      <c r="MVK960" s="156"/>
      <c r="MVL960" s="156"/>
      <c r="MVM960" s="156"/>
      <c r="MVN960" s="156"/>
      <c r="MVO960" s="156"/>
      <c r="MVP960" s="156"/>
      <c r="MVQ960" s="156"/>
      <c r="MVR960" s="156"/>
      <c r="MVS960" s="156"/>
      <c r="MVT960" s="156"/>
      <c r="MVU960" s="156"/>
      <c r="MVV960" s="156"/>
      <c r="MVW960" s="156"/>
      <c r="MVX960" s="156"/>
      <c r="MVY960" s="156"/>
      <c r="MVZ960" s="156"/>
      <c r="MWA960" s="156"/>
      <c r="MWB960" s="156"/>
      <c r="MWC960" s="156"/>
      <c r="MWD960" s="156"/>
      <c r="MWE960" s="156"/>
      <c r="MWF960" s="156"/>
      <c r="MWG960" s="156"/>
      <c r="MWH960" s="156"/>
      <c r="MWI960" s="156"/>
      <c r="MWJ960" s="156"/>
      <c r="MWK960" s="156"/>
      <c r="MWL960" s="156"/>
      <c r="MWM960" s="156"/>
      <c r="MWN960" s="156"/>
      <c r="MWO960" s="156"/>
      <c r="MWP960" s="156"/>
      <c r="MWQ960" s="156"/>
      <c r="MWR960" s="156"/>
      <c r="MWS960" s="156"/>
      <c r="MWT960" s="156"/>
      <c r="MWU960" s="156"/>
      <c r="MWV960" s="156"/>
      <c r="MWW960" s="156"/>
      <c r="MWX960" s="156"/>
      <c r="MWY960" s="156"/>
      <c r="MWZ960" s="156"/>
      <c r="MXA960" s="156"/>
      <c r="MXB960" s="156"/>
      <c r="MXC960" s="156"/>
      <c r="MXD960" s="156"/>
      <c r="MXE960" s="156"/>
      <c r="MXF960" s="156"/>
      <c r="MXG960" s="156"/>
      <c r="MXH960" s="156"/>
      <c r="MXI960" s="156"/>
      <c r="MXJ960" s="156"/>
      <c r="MXK960" s="156"/>
      <c r="MXL960" s="156"/>
      <c r="MXM960" s="156"/>
      <c r="MXN960" s="156"/>
      <c r="MXO960" s="156"/>
      <c r="MXP960" s="156"/>
      <c r="MXQ960" s="156"/>
      <c r="MXR960" s="156"/>
      <c r="MXS960" s="156"/>
      <c r="MXT960" s="156"/>
      <c r="MXU960" s="156"/>
      <c r="MXV960" s="156"/>
      <c r="MXW960" s="156"/>
      <c r="MXX960" s="156"/>
      <c r="MXY960" s="156"/>
      <c r="MXZ960" s="156"/>
      <c r="MYA960" s="156"/>
      <c r="MYB960" s="156"/>
      <c r="MYC960" s="156"/>
      <c r="MYD960" s="156"/>
      <c r="MYE960" s="156"/>
      <c r="MYF960" s="156"/>
      <c r="MYG960" s="156"/>
      <c r="MYH960" s="156"/>
      <c r="MYI960" s="156"/>
      <c r="MYJ960" s="156"/>
      <c r="MYK960" s="156"/>
      <c r="MYL960" s="156"/>
      <c r="MYM960" s="156"/>
      <c r="MYN960" s="156"/>
      <c r="MYO960" s="156"/>
      <c r="MYP960" s="156"/>
      <c r="MYQ960" s="156"/>
      <c r="MYR960" s="156"/>
      <c r="MYS960" s="156"/>
      <c r="MYT960" s="156"/>
      <c r="MYU960" s="156"/>
      <c r="MYV960" s="156"/>
      <c r="MYW960" s="156"/>
      <c r="MYX960" s="156"/>
      <c r="MYY960" s="156"/>
      <c r="MYZ960" s="156"/>
      <c r="MZA960" s="156"/>
      <c r="MZB960" s="156"/>
      <c r="MZC960" s="156"/>
      <c r="MZD960" s="156"/>
      <c r="MZE960" s="156"/>
      <c r="MZF960" s="156"/>
      <c r="MZG960" s="156"/>
      <c r="MZH960" s="156"/>
      <c r="MZI960" s="156"/>
      <c r="MZJ960" s="156"/>
      <c r="MZK960" s="156"/>
      <c r="MZL960" s="156"/>
      <c r="MZM960" s="156"/>
      <c r="MZN960" s="156"/>
      <c r="MZO960" s="156"/>
      <c r="MZP960" s="156"/>
      <c r="MZQ960" s="156"/>
      <c r="MZR960" s="156"/>
      <c r="MZS960" s="156"/>
      <c r="MZT960" s="156"/>
      <c r="MZU960" s="156"/>
      <c r="MZV960" s="156"/>
      <c r="MZW960" s="156"/>
      <c r="MZX960" s="156"/>
      <c r="MZY960" s="156"/>
      <c r="MZZ960" s="156"/>
      <c r="NAA960" s="156"/>
      <c r="NAB960" s="156"/>
      <c r="NAC960" s="156"/>
      <c r="NAD960" s="156"/>
      <c r="NAE960" s="156"/>
      <c r="NAF960" s="156"/>
      <c r="NAG960" s="156"/>
      <c r="NAH960" s="156"/>
      <c r="NAI960" s="156"/>
      <c r="NAJ960" s="156"/>
      <c r="NAK960" s="156"/>
      <c r="NAL960" s="156"/>
      <c r="NAM960" s="156"/>
      <c r="NAN960" s="156"/>
      <c r="NAO960" s="156"/>
      <c r="NAP960" s="156"/>
      <c r="NAQ960" s="156"/>
      <c r="NAR960" s="156"/>
      <c r="NAS960" s="156"/>
      <c r="NAT960" s="156"/>
      <c r="NAU960" s="156"/>
      <c r="NAV960" s="156"/>
      <c r="NAW960" s="156"/>
      <c r="NAX960" s="156"/>
      <c r="NAY960" s="156"/>
      <c r="NAZ960" s="156"/>
      <c r="NBA960" s="156"/>
      <c r="NBB960" s="156"/>
      <c r="NBC960" s="156"/>
      <c r="NBD960" s="156"/>
      <c r="NBE960" s="156"/>
      <c r="NBF960" s="156"/>
      <c r="NBG960" s="156"/>
      <c r="NBH960" s="156"/>
      <c r="NBI960" s="156"/>
      <c r="NBJ960" s="156"/>
      <c r="NBK960" s="156"/>
      <c r="NBL960" s="156"/>
      <c r="NBM960" s="156"/>
      <c r="NBN960" s="156"/>
      <c r="NBO960" s="156"/>
      <c r="NBP960" s="156"/>
      <c r="NBQ960" s="156"/>
      <c r="NBR960" s="156"/>
      <c r="NBS960" s="156"/>
      <c r="NBT960" s="156"/>
      <c r="NBU960" s="156"/>
      <c r="NBV960" s="156"/>
      <c r="NBW960" s="156"/>
      <c r="NBX960" s="156"/>
      <c r="NBY960" s="156"/>
      <c r="NBZ960" s="156"/>
      <c r="NCA960" s="156"/>
      <c r="NCB960" s="156"/>
      <c r="NCC960" s="156"/>
      <c r="NCD960" s="156"/>
      <c r="NCE960" s="156"/>
      <c r="NCF960" s="156"/>
      <c r="NCG960" s="156"/>
      <c r="NCH960" s="156"/>
      <c r="NCI960" s="156"/>
      <c r="NCJ960" s="156"/>
      <c r="NCK960" s="156"/>
      <c r="NCL960" s="156"/>
      <c r="NCM960" s="156"/>
      <c r="NCN960" s="156"/>
      <c r="NCO960" s="156"/>
      <c r="NCP960" s="156"/>
      <c r="NCQ960" s="156"/>
      <c r="NCR960" s="156"/>
      <c r="NCS960" s="156"/>
      <c r="NCT960" s="156"/>
      <c r="NCU960" s="156"/>
      <c r="NCV960" s="156"/>
      <c r="NCW960" s="156"/>
      <c r="NCX960" s="156"/>
      <c r="NCY960" s="156"/>
      <c r="NCZ960" s="156"/>
      <c r="NDA960" s="156"/>
      <c r="NDB960" s="156"/>
      <c r="NDC960" s="156"/>
      <c r="NDD960" s="156"/>
      <c r="NDE960" s="156"/>
      <c r="NDF960" s="156"/>
      <c r="NDG960" s="156"/>
      <c r="NDH960" s="156"/>
      <c r="NDI960" s="156"/>
      <c r="NDJ960" s="156"/>
      <c r="NDK960" s="156"/>
      <c r="NDL960" s="156"/>
      <c r="NDM960" s="156"/>
      <c r="NDN960" s="156"/>
      <c r="NDO960" s="156"/>
      <c r="NDP960" s="156"/>
      <c r="NDQ960" s="156"/>
      <c r="NDR960" s="156"/>
      <c r="NDS960" s="156"/>
      <c r="NDT960" s="156"/>
      <c r="NDU960" s="156"/>
      <c r="NDV960" s="156"/>
      <c r="NDW960" s="156"/>
      <c r="NDX960" s="156"/>
      <c r="NDY960" s="156"/>
      <c r="NDZ960" s="156"/>
      <c r="NEA960" s="156"/>
      <c r="NEB960" s="156"/>
      <c r="NEC960" s="156"/>
      <c r="NED960" s="156"/>
      <c r="NEE960" s="156"/>
      <c r="NEF960" s="156"/>
      <c r="NEG960" s="156"/>
      <c r="NEH960" s="156"/>
      <c r="NEI960" s="156"/>
      <c r="NEJ960" s="156"/>
      <c r="NEK960" s="156"/>
      <c r="NEL960" s="156"/>
      <c r="NEM960" s="156"/>
      <c r="NEN960" s="156"/>
      <c r="NEO960" s="156"/>
      <c r="NEP960" s="156"/>
      <c r="NEQ960" s="156"/>
      <c r="NER960" s="156"/>
      <c r="NES960" s="156"/>
      <c r="NET960" s="156"/>
      <c r="NEU960" s="156"/>
      <c r="NEV960" s="156"/>
      <c r="NEW960" s="156"/>
      <c r="NEX960" s="156"/>
      <c r="NEY960" s="156"/>
      <c r="NEZ960" s="156"/>
      <c r="NFA960" s="156"/>
      <c r="NFB960" s="156"/>
      <c r="NFC960" s="156"/>
      <c r="NFD960" s="156"/>
      <c r="NFE960" s="156"/>
      <c r="NFF960" s="156"/>
      <c r="NFG960" s="156"/>
      <c r="NFH960" s="156"/>
      <c r="NFI960" s="156"/>
      <c r="NFJ960" s="156"/>
      <c r="NFK960" s="156"/>
      <c r="NFL960" s="156"/>
      <c r="NFM960" s="156"/>
      <c r="NFN960" s="156"/>
      <c r="NFO960" s="156"/>
      <c r="NFP960" s="156"/>
      <c r="NFQ960" s="156"/>
      <c r="NFR960" s="156"/>
      <c r="NFS960" s="156"/>
      <c r="NFT960" s="156"/>
      <c r="NFU960" s="156"/>
      <c r="NFV960" s="156"/>
      <c r="NFW960" s="156"/>
      <c r="NFX960" s="156"/>
      <c r="NFY960" s="156"/>
      <c r="NFZ960" s="156"/>
      <c r="NGA960" s="156"/>
      <c r="NGB960" s="156"/>
      <c r="NGC960" s="156"/>
      <c r="NGD960" s="156"/>
      <c r="NGE960" s="156"/>
      <c r="NGF960" s="156"/>
      <c r="NGG960" s="156"/>
      <c r="NGH960" s="156"/>
      <c r="NGI960" s="156"/>
      <c r="NGJ960" s="156"/>
      <c r="NGK960" s="156"/>
      <c r="NGL960" s="156"/>
      <c r="NGM960" s="156"/>
      <c r="NGN960" s="156"/>
      <c r="NGO960" s="156"/>
      <c r="NGP960" s="156"/>
      <c r="NGQ960" s="156"/>
      <c r="NGR960" s="156"/>
      <c r="NGS960" s="156"/>
      <c r="NGT960" s="156"/>
      <c r="NGU960" s="156"/>
      <c r="NGV960" s="156"/>
      <c r="NGW960" s="156"/>
      <c r="NGX960" s="156"/>
      <c r="NGY960" s="156"/>
      <c r="NGZ960" s="156"/>
      <c r="NHA960" s="156"/>
      <c r="NHB960" s="156"/>
      <c r="NHC960" s="156"/>
      <c r="NHD960" s="156"/>
      <c r="NHE960" s="156"/>
      <c r="NHF960" s="156"/>
      <c r="NHG960" s="156"/>
      <c r="NHH960" s="156"/>
      <c r="NHI960" s="156"/>
      <c r="NHJ960" s="156"/>
      <c r="NHK960" s="156"/>
      <c r="NHL960" s="156"/>
      <c r="NHM960" s="156"/>
      <c r="NHN960" s="156"/>
      <c r="NHO960" s="156"/>
      <c r="NHP960" s="156"/>
      <c r="NHQ960" s="156"/>
      <c r="NHR960" s="156"/>
      <c r="NHS960" s="156"/>
      <c r="NHT960" s="156"/>
      <c r="NHU960" s="156"/>
      <c r="NHV960" s="156"/>
      <c r="NHW960" s="156"/>
      <c r="NHX960" s="156"/>
      <c r="NHY960" s="156"/>
      <c r="NHZ960" s="156"/>
      <c r="NIA960" s="156"/>
      <c r="NIB960" s="156"/>
      <c r="NIC960" s="156"/>
      <c r="NID960" s="156"/>
      <c r="NIE960" s="156"/>
      <c r="NIF960" s="156"/>
      <c r="NIG960" s="156"/>
      <c r="NIH960" s="156"/>
      <c r="NII960" s="156"/>
      <c r="NIJ960" s="156"/>
      <c r="NIK960" s="156"/>
      <c r="NIL960" s="156"/>
      <c r="NIM960" s="156"/>
      <c r="NIN960" s="156"/>
      <c r="NIO960" s="156"/>
      <c r="NIP960" s="156"/>
      <c r="NIQ960" s="156"/>
      <c r="NIR960" s="156"/>
      <c r="NIS960" s="156"/>
      <c r="NIT960" s="156"/>
      <c r="NIU960" s="156"/>
      <c r="NIV960" s="156"/>
      <c r="NIW960" s="156"/>
      <c r="NIX960" s="156"/>
      <c r="NIY960" s="156"/>
      <c r="NIZ960" s="156"/>
      <c r="NJA960" s="156"/>
      <c r="NJB960" s="156"/>
      <c r="NJC960" s="156"/>
      <c r="NJD960" s="156"/>
      <c r="NJE960" s="156"/>
      <c r="NJF960" s="156"/>
      <c r="NJG960" s="156"/>
      <c r="NJH960" s="156"/>
      <c r="NJI960" s="156"/>
      <c r="NJJ960" s="156"/>
      <c r="NJK960" s="156"/>
      <c r="NJL960" s="156"/>
      <c r="NJM960" s="156"/>
      <c r="NJN960" s="156"/>
      <c r="NJO960" s="156"/>
      <c r="NJP960" s="156"/>
      <c r="NJQ960" s="156"/>
      <c r="NJR960" s="156"/>
      <c r="NJS960" s="156"/>
      <c r="NJT960" s="156"/>
      <c r="NJU960" s="156"/>
      <c r="NJV960" s="156"/>
      <c r="NJW960" s="156"/>
      <c r="NJX960" s="156"/>
      <c r="NJY960" s="156"/>
      <c r="NJZ960" s="156"/>
      <c r="NKA960" s="156"/>
      <c r="NKB960" s="156"/>
      <c r="NKC960" s="156"/>
      <c r="NKD960" s="156"/>
      <c r="NKE960" s="156"/>
      <c r="NKF960" s="156"/>
      <c r="NKG960" s="156"/>
      <c r="NKH960" s="156"/>
      <c r="NKI960" s="156"/>
      <c r="NKJ960" s="156"/>
      <c r="NKK960" s="156"/>
      <c r="NKL960" s="156"/>
      <c r="NKM960" s="156"/>
      <c r="NKN960" s="156"/>
      <c r="NKO960" s="156"/>
      <c r="NKP960" s="156"/>
      <c r="NKQ960" s="156"/>
      <c r="NKR960" s="156"/>
      <c r="NKS960" s="156"/>
      <c r="NKT960" s="156"/>
      <c r="NKU960" s="156"/>
      <c r="NKV960" s="156"/>
      <c r="NKW960" s="156"/>
      <c r="NKX960" s="156"/>
      <c r="NKY960" s="156"/>
      <c r="NKZ960" s="156"/>
      <c r="NLA960" s="156"/>
      <c r="NLB960" s="156"/>
      <c r="NLC960" s="156"/>
      <c r="NLD960" s="156"/>
      <c r="NLE960" s="156"/>
      <c r="NLF960" s="156"/>
      <c r="NLG960" s="156"/>
      <c r="NLH960" s="156"/>
      <c r="NLI960" s="156"/>
      <c r="NLJ960" s="156"/>
      <c r="NLK960" s="156"/>
      <c r="NLL960" s="156"/>
      <c r="NLM960" s="156"/>
      <c r="NLN960" s="156"/>
      <c r="NLO960" s="156"/>
      <c r="NLP960" s="156"/>
      <c r="NLQ960" s="156"/>
      <c r="NLR960" s="156"/>
      <c r="NLS960" s="156"/>
      <c r="NLT960" s="156"/>
      <c r="NLU960" s="156"/>
      <c r="NLV960" s="156"/>
      <c r="NLW960" s="156"/>
      <c r="NLX960" s="156"/>
      <c r="NLY960" s="156"/>
      <c r="NLZ960" s="156"/>
      <c r="NMA960" s="156"/>
      <c r="NMB960" s="156"/>
      <c r="NMC960" s="156"/>
      <c r="NMD960" s="156"/>
      <c r="NME960" s="156"/>
      <c r="NMF960" s="156"/>
      <c r="NMG960" s="156"/>
      <c r="NMH960" s="156"/>
      <c r="NMI960" s="156"/>
      <c r="NMJ960" s="156"/>
      <c r="NMK960" s="156"/>
      <c r="NML960" s="156"/>
      <c r="NMM960" s="156"/>
      <c r="NMN960" s="156"/>
      <c r="NMO960" s="156"/>
      <c r="NMP960" s="156"/>
      <c r="NMQ960" s="156"/>
      <c r="NMR960" s="156"/>
      <c r="NMS960" s="156"/>
      <c r="NMT960" s="156"/>
      <c r="NMU960" s="156"/>
      <c r="NMV960" s="156"/>
      <c r="NMW960" s="156"/>
      <c r="NMX960" s="156"/>
      <c r="NMY960" s="156"/>
      <c r="NMZ960" s="156"/>
      <c r="NNA960" s="156"/>
      <c r="NNB960" s="156"/>
      <c r="NNC960" s="156"/>
      <c r="NND960" s="156"/>
      <c r="NNE960" s="156"/>
      <c r="NNF960" s="156"/>
      <c r="NNG960" s="156"/>
      <c r="NNH960" s="156"/>
      <c r="NNI960" s="156"/>
      <c r="NNJ960" s="156"/>
      <c r="NNK960" s="156"/>
      <c r="NNL960" s="156"/>
      <c r="NNM960" s="156"/>
      <c r="NNN960" s="156"/>
      <c r="NNO960" s="156"/>
      <c r="NNP960" s="156"/>
      <c r="NNQ960" s="156"/>
      <c r="NNR960" s="156"/>
      <c r="NNS960" s="156"/>
      <c r="NNT960" s="156"/>
      <c r="NNU960" s="156"/>
      <c r="NNV960" s="156"/>
      <c r="NNW960" s="156"/>
      <c r="NNX960" s="156"/>
      <c r="NNY960" s="156"/>
      <c r="NNZ960" s="156"/>
      <c r="NOA960" s="156"/>
      <c r="NOB960" s="156"/>
      <c r="NOC960" s="156"/>
      <c r="NOD960" s="156"/>
      <c r="NOE960" s="156"/>
      <c r="NOF960" s="156"/>
      <c r="NOG960" s="156"/>
      <c r="NOH960" s="156"/>
      <c r="NOI960" s="156"/>
      <c r="NOJ960" s="156"/>
      <c r="NOK960" s="156"/>
      <c r="NOL960" s="156"/>
      <c r="NOM960" s="156"/>
      <c r="NON960" s="156"/>
      <c r="NOO960" s="156"/>
      <c r="NOP960" s="156"/>
      <c r="NOQ960" s="156"/>
      <c r="NOR960" s="156"/>
      <c r="NOS960" s="156"/>
      <c r="NOT960" s="156"/>
      <c r="NOU960" s="156"/>
      <c r="NOV960" s="156"/>
      <c r="NOW960" s="156"/>
      <c r="NOX960" s="156"/>
      <c r="NOY960" s="156"/>
      <c r="NOZ960" s="156"/>
      <c r="NPA960" s="156"/>
      <c r="NPB960" s="156"/>
      <c r="NPC960" s="156"/>
      <c r="NPD960" s="156"/>
      <c r="NPE960" s="156"/>
      <c r="NPF960" s="156"/>
      <c r="NPG960" s="156"/>
      <c r="NPH960" s="156"/>
      <c r="NPI960" s="156"/>
      <c r="NPJ960" s="156"/>
      <c r="NPK960" s="156"/>
      <c r="NPL960" s="156"/>
      <c r="NPM960" s="156"/>
      <c r="NPN960" s="156"/>
      <c r="NPO960" s="156"/>
      <c r="NPP960" s="156"/>
      <c r="NPQ960" s="156"/>
      <c r="NPR960" s="156"/>
      <c r="NPS960" s="156"/>
      <c r="NPT960" s="156"/>
      <c r="NPU960" s="156"/>
      <c r="NPV960" s="156"/>
      <c r="NPW960" s="156"/>
      <c r="NPX960" s="156"/>
      <c r="NPY960" s="156"/>
      <c r="NPZ960" s="156"/>
      <c r="NQA960" s="156"/>
      <c r="NQB960" s="156"/>
      <c r="NQC960" s="156"/>
      <c r="NQD960" s="156"/>
      <c r="NQE960" s="156"/>
      <c r="NQF960" s="156"/>
      <c r="NQG960" s="156"/>
      <c r="NQH960" s="156"/>
      <c r="NQI960" s="156"/>
      <c r="NQJ960" s="156"/>
      <c r="NQK960" s="156"/>
      <c r="NQL960" s="156"/>
      <c r="NQM960" s="156"/>
      <c r="NQN960" s="156"/>
      <c r="NQO960" s="156"/>
      <c r="NQP960" s="156"/>
      <c r="NQQ960" s="156"/>
      <c r="NQR960" s="156"/>
      <c r="NQS960" s="156"/>
      <c r="NQT960" s="156"/>
      <c r="NQU960" s="156"/>
      <c r="NQV960" s="156"/>
      <c r="NQW960" s="156"/>
      <c r="NQX960" s="156"/>
      <c r="NQY960" s="156"/>
      <c r="NQZ960" s="156"/>
      <c r="NRA960" s="156"/>
      <c r="NRB960" s="156"/>
      <c r="NRC960" s="156"/>
      <c r="NRD960" s="156"/>
      <c r="NRE960" s="156"/>
      <c r="NRF960" s="156"/>
      <c r="NRG960" s="156"/>
      <c r="NRH960" s="156"/>
      <c r="NRI960" s="156"/>
      <c r="NRJ960" s="156"/>
      <c r="NRK960" s="156"/>
      <c r="NRL960" s="156"/>
      <c r="NRM960" s="156"/>
      <c r="NRN960" s="156"/>
      <c r="NRO960" s="156"/>
      <c r="NRP960" s="156"/>
      <c r="NRQ960" s="156"/>
      <c r="NRR960" s="156"/>
      <c r="NRS960" s="156"/>
      <c r="NRT960" s="156"/>
      <c r="NRU960" s="156"/>
      <c r="NRV960" s="156"/>
      <c r="NRW960" s="156"/>
      <c r="NRX960" s="156"/>
      <c r="NRY960" s="156"/>
      <c r="NRZ960" s="156"/>
      <c r="NSA960" s="156"/>
      <c r="NSB960" s="156"/>
      <c r="NSC960" s="156"/>
      <c r="NSD960" s="156"/>
      <c r="NSE960" s="156"/>
      <c r="NSF960" s="156"/>
      <c r="NSG960" s="156"/>
      <c r="NSH960" s="156"/>
      <c r="NSI960" s="156"/>
      <c r="NSJ960" s="156"/>
      <c r="NSK960" s="156"/>
      <c r="NSL960" s="156"/>
      <c r="NSM960" s="156"/>
      <c r="NSN960" s="156"/>
      <c r="NSO960" s="156"/>
      <c r="NSP960" s="156"/>
      <c r="NSQ960" s="156"/>
      <c r="NSR960" s="156"/>
      <c r="NSS960" s="156"/>
      <c r="NST960" s="156"/>
      <c r="NSU960" s="156"/>
      <c r="NSV960" s="156"/>
      <c r="NSW960" s="156"/>
      <c r="NSX960" s="156"/>
      <c r="NSY960" s="156"/>
      <c r="NSZ960" s="156"/>
      <c r="NTA960" s="156"/>
      <c r="NTB960" s="156"/>
      <c r="NTC960" s="156"/>
      <c r="NTD960" s="156"/>
      <c r="NTE960" s="156"/>
      <c r="NTF960" s="156"/>
      <c r="NTG960" s="156"/>
      <c r="NTH960" s="156"/>
      <c r="NTI960" s="156"/>
      <c r="NTJ960" s="156"/>
      <c r="NTK960" s="156"/>
      <c r="NTL960" s="156"/>
      <c r="NTM960" s="156"/>
      <c r="NTN960" s="156"/>
      <c r="NTO960" s="156"/>
      <c r="NTP960" s="156"/>
      <c r="NTQ960" s="156"/>
      <c r="NTR960" s="156"/>
      <c r="NTS960" s="156"/>
      <c r="NTT960" s="156"/>
      <c r="NTU960" s="156"/>
      <c r="NTV960" s="156"/>
      <c r="NTW960" s="156"/>
      <c r="NTX960" s="156"/>
      <c r="NTY960" s="156"/>
      <c r="NTZ960" s="156"/>
      <c r="NUA960" s="156"/>
      <c r="NUB960" s="156"/>
      <c r="NUC960" s="156"/>
      <c r="NUD960" s="156"/>
      <c r="NUE960" s="156"/>
      <c r="NUF960" s="156"/>
      <c r="NUG960" s="156"/>
      <c r="NUH960" s="156"/>
      <c r="NUI960" s="156"/>
      <c r="NUJ960" s="156"/>
      <c r="NUK960" s="156"/>
      <c r="NUL960" s="156"/>
      <c r="NUM960" s="156"/>
      <c r="NUN960" s="156"/>
      <c r="NUO960" s="156"/>
      <c r="NUP960" s="156"/>
      <c r="NUQ960" s="156"/>
      <c r="NUR960" s="156"/>
      <c r="NUS960" s="156"/>
      <c r="NUT960" s="156"/>
      <c r="NUU960" s="156"/>
      <c r="NUV960" s="156"/>
      <c r="NUW960" s="156"/>
      <c r="NUX960" s="156"/>
      <c r="NUY960" s="156"/>
      <c r="NUZ960" s="156"/>
      <c r="NVA960" s="156"/>
      <c r="NVB960" s="156"/>
      <c r="NVC960" s="156"/>
      <c r="NVD960" s="156"/>
      <c r="NVE960" s="156"/>
      <c r="NVF960" s="156"/>
      <c r="NVG960" s="156"/>
      <c r="NVH960" s="156"/>
      <c r="NVI960" s="156"/>
      <c r="NVJ960" s="156"/>
      <c r="NVK960" s="156"/>
      <c r="NVL960" s="156"/>
      <c r="NVM960" s="156"/>
      <c r="NVN960" s="156"/>
      <c r="NVO960" s="156"/>
      <c r="NVP960" s="156"/>
      <c r="NVQ960" s="156"/>
      <c r="NVR960" s="156"/>
      <c r="NVS960" s="156"/>
      <c r="NVT960" s="156"/>
      <c r="NVU960" s="156"/>
      <c r="NVV960" s="156"/>
      <c r="NVW960" s="156"/>
      <c r="NVX960" s="156"/>
      <c r="NVY960" s="156"/>
      <c r="NVZ960" s="156"/>
      <c r="NWA960" s="156"/>
      <c r="NWB960" s="156"/>
      <c r="NWC960" s="156"/>
      <c r="NWD960" s="156"/>
      <c r="NWE960" s="156"/>
      <c r="NWF960" s="156"/>
      <c r="NWG960" s="156"/>
      <c r="NWH960" s="156"/>
      <c r="NWI960" s="156"/>
      <c r="NWJ960" s="156"/>
      <c r="NWK960" s="156"/>
      <c r="NWL960" s="156"/>
      <c r="NWM960" s="156"/>
      <c r="NWN960" s="156"/>
      <c r="NWO960" s="156"/>
      <c r="NWP960" s="156"/>
      <c r="NWQ960" s="156"/>
      <c r="NWR960" s="156"/>
      <c r="NWS960" s="156"/>
      <c r="NWT960" s="156"/>
      <c r="NWU960" s="156"/>
      <c r="NWV960" s="156"/>
      <c r="NWW960" s="156"/>
      <c r="NWX960" s="156"/>
      <c r="NWY960" s="156"/>
      <c r="NWZ960" s="156"/>
      <c r="NXA960" s="156"/>
      <c r="NXB960" s="156"/>
      <c r="NXC960" s="156"/>
      <c r="NXD960" s="156"/>
      <c r="NXE960" s="156"/>
      <c r="NXF960" s="156"/>
      <c r="NXG960" s="156"/>
      <c r="NXH960" s="156"/>
      <c r="NXI960" s="156"/>
      <c r="NXJ960" s="156"/>
      <c r="NXK960" s="156"/>
      <c r="NXL960" s="156"/>
      <c r="NXM960" s="156"/>
      <c r="NXN960" s="156"/>
      <c r="NXO960" s="156"/>
      <c r="NXP960" s="156"/>
      <c r="NXQ960" s="156"/>
      <c r="NXR960" s="156"/>
      <c r="NXS960" s="156"/>
      <c r="NXT960" s="156"/>
      <c r="NXU960" s="156"/>
      <c r="NXV960" s="156"/>
      <c r="NXW960" s="156"/>
      <c r="NXX960" s="156"/>
      <c r="NXY960" s="156"/>
      <c r="NXZ960" s="156"/>
      <c r="NYA960" s="156"/>
      <c r="NYB960" s="156"/>
      <c r="NYC960" s="156"/>
      <c r="NYD960" s="156"/>
      <c r="NYE960" s="156"/>
      <c r="NYF960" s="156"/>
      <c r="NYG960" s="156"/>
      <c r="NYH960" s="156"/>
      <c r="NYI960" s="156"/>
      <c r="NYJ960" s="156"/>
      <c r="NYK960" s="156"/>
      <c r="NYL960" s="156"/>
      <c r="NYM960" s="156"/>
      <c r="NYN960" s="156"/>
      <c r="NYO960" s="156"/>
      <c r="NYP960" s="156"/>
      <c r="NYQ960" s="156"/>
      <c r="NYR960" s="156"/>
      <c r="NYS960" s="156"/>
      <c r="NYT960" s="156"/>
      <c r="NYU960" s="156"/>
      <c r="NYV960" s="156"/>
      <c r="NYW960" s="156"/>
      <c r="NYX960" s="156"/>
      <c r="NYY960" s="156"/>
      <c r="NYZ960" s="156"/>
      <c r="NZA960" s="156"/>
      <c r="NZB960" s="156"/>
      <c r="NZC960" s="156"/>
      <c r="NZD960" s="156"/>
      <c r="NZE960" s="156"/>
      <c r="NZF960" s="156"/>
      <c r="NZG960" s="156"/>
      <c r="NZH960" s="156"/>
      <c r="NZI960" s="156"/>
      <c r="NZJ960" s="156"/>
      <c r="NZK960" s="156"/>
      <c r="NZL960" s="156"/>
      <c r="NZM960" s="156"/>
      <c r="NZN960" s="156"/>
      <c r="NZO960" s="156"/>
      <c r="NZP960" s="156"/>
      <c r="NZQ960" s="156"/>
      <c r="NZR960" s="156"/>
      <c r="NZS960" s="156"/>
      <c r="NZT960" s="156"/>
      <c r="NZU960" s="156"/>
      <c r="NZV960" s="156"/>
      <c r="NZW960" s="156"/>
      <c r="NZX960" s="156"/>
      <c r="NZY960" s="156"/>
      <c r="NZZ960" s="156"/>
      <c r="OAA960" s="156"/>
      <c r="OAB960" s="156"/>
      <c r="OAC960" s="156"/>
      <c r="OAD960" s="156"/>
      <c r="OAE960" s="156"/>
      <c r="OAF960" s="156"/>
      <c r="OAG960" s="156"/>
      <c r="OAH960" s="156"/>
      <c r="OAI960" s="156"/>
      <c r="OAJ960" s="156"/>
      <c r="OAK960" s="156"/>
      <c r="OAL960" s="156"/>
      <c r="OAM960" s="156"/>
      <c r="OAN960" s="156"/>
      <c r="OAO960" s="156"/>
      <c r="OAP960" s="156"/>
      <c r="OAQ960" s="156"/>
      <c r="OAR960" s="156"/>
      <c r="OAS960" s="156"/>
      <c r="OAT960" s="156"/>
      <c r="OAU960" s="156"/>
      <c r="OAV960" s="156"/>
      <c r="OAW960" s="156"/>
      <c r="OAX960" s="156"/>
      <c r="OAY960" s="156"/>
      <c r="OAZ960" s="156"/>
      <c r="OBA960" s="156"/>
      <c r="OBB960" s="156"/>
      <c r="OBC960" s="156"/>
      <c r="OBD960" s="156"/>
      <c r="OBE960" s="156"/>
      <c r="OBF960" s="156"/>
      <c r="OBG960" s="156"/>
      <c r="OBH960" s="156"/>
      <c r="OBI960" s="156"/>
      <c r="OBJ960" s="156"/>
      <c r="OBK960" s="156"/>
      <c r="OBL960" s="156"/>
      <c r="OBM960" s="156"/>
      <c r="OBN960" s="156"/>
      <c r="OBO960" s="156"/>
      <c r="OBP960" s="156"/>
      <c r="OBQ960" s="156"/>
      <c r="OBR960" s="156"/>
      <c r="OBS960" s="156"/>
      <c r="OBT960" s="156"/>
      <c r="OBU960" s="156"/>
      <c r="OBV960" s="156"/>
      <c r="OBW960" s="156"/>
      <c r="OBX960" s="156"/>
      <c r="OBY960" s="156"/>
      <c r="OBZ960" s="156"/>
      <c r="OCA960" s="156"/>
      <c r="OCB960" s="156"/>
      <c r="OCC960" s="156"/>
      <c r="OCD960" s="156"/>
      <c r="OCE960" s="156"/>
      <c r="OCF960" s="156"/>
      <c r="OCG960" s="156"/>
      <c r="OCH960" s="156"/>
      <c r="OCI960" s="156"/>
      <c r="OCJ960" s="156"/>
      <c r="OCK960" s="156"/>
      <c r="OCL960" s="156"/>
      <c r="OCM960" s="156"/>
      <c r="OCN960" s="156"/>
      <c r="OCO960" s="156"/>
      <c r="OCP960" s="156"/>
      <c r="OCQ960" s="156"/>
      <c r="OCR960" s="156"/>
      <c r="OCS960" s="156"/>
      <c r="OCT960" s="156"/>
      <c r="OCU960" s="156"/>
      <c r="OCV960" s="156"/>
      <c r="OCW960" s="156"/>
      <c r="OCX960" s="156"/>
      <c r="OCY960" s="156"/>
      <c r="OCZ960" s="156"/>
      <c r="ODA960" s="156"/>
      <c r="ODB960" s="156"/>
      <c r="ODC960" s="156"/>
      <c r="ODD960" s="156"/>
      <c r="ODE960" s="156"/>
      <c r="ODF960" s="156"/>
      <c r="ODG960" s="156"/>
      <c r="ODH960" s="156"/>
      <c r="ODI960" s="156"/>
      <c r="ODJ960" s="156"/>
      <c r="ODK960" s="156"/>
      <c r="ODL960" s="156"/>
      <c r="ODM960" s="156"/>
      <c r="ODN960" s="156"/>
      <c r="ODO960" s="156"/>
      <c r="ODP960" s="156"/>
      <c r="ODQ960" s="156"/>
      <c r="ODR960" s="156"/>
      <c r="ODS960" s="156"/>
      <c r="ODT960" s="156"/>
      <c r="ODU960" s="156"/>
      <c r="ODV960" s="156"/>
      <c r="ODW960" s="156"/>
      <c r="ODX960" s="156"/>
      <c r="ODY960" s="156"/>
      <c r="ODZ960" s="156"/>
      <c r="OEA960" s="156"/>
      <c r="OEB960" s="156"/>
      <c r="OEC960" s="156"/>
      <c r="OED960" s="156"/>
      <c r="OEE960" s="156"/>
      <c r="OEF960" s="156"/>
      <c r="OEG960" s="156"/>
      <c r="OEH960" s="156"/>
      <c r="OEI960" s="156"/>
      <c r="OEJ960" s="156"/>
      <c r="OEK960" s="156"/>
      <c r="OEL960" s="156"/>
      <c r="OEM960" s="156"/>
      <c r="OEN960" s="156"/>
      <c r="OEO960" s="156"/>
      <c r="OEP960" s="156"/>
      <c r="OEQ960" s="156"/>
      <c r="OER960" s="156"/>
      <c r="OES960" s="156"/>
      <c r="OET960" s="156"/>
      <c r="OEU960" s="156"/>
      <c r="OEV960" s="156"/>
      <c r="OEW960" s="156"/>
      <c r="OEX960" s="156"/>
      <c r="OEY960" s="156"/>
      <c r="OEZ960" s="156"/>
      <c r="OFA960" s="156"/>
      <c r="OFB960" s="156"/>
      <c r="OFC960" s="156"/>
      <c r="OFD960" s="156"/>
      <c r="OFE960" s="156"/>
      <c r="OFF960" s="156"/>
      <c r="OFG960" s="156"/>
      <c r="OFH960" s="156"/>
      <c r="OFI960" s="156"/>
      <c r="OFJ960" s="156"/>
      <c r="OFK960" s="156"/>
      <c r="OFL960" s="156"/>
      <c r="OFM960" s="156"/>
      <c r="OFN960" s="156"/>
      <c r="OFO960" s="156"/>
      <c r="OFP960" s="156"/>
      <c r="OFQ960" s="156"/>
      <c r="OFR960" s="156"/>
      <c r="OFS960" s="156"/>
      <c r="OFT960" s="156"/>
      <c r="OFU960" s="156"/>
      <c r="OFV960" s="156"/>
      <c r="OFW960" s="156"/>
      <c r="OFX960" s="156"/>
      <c r="OFY960" s="156"/>
      <c r="OFZ960" s="156"/>
      <c r="OGA960" s="156"/>
      <c r="OGB960" s="156"/>
      <c r="OGC960" s="156"/>
      <c r="OGD960" s="156"/>
      <c r="OGE960" s="156"/>
      <c r="OGF960" s="156"/>
      <c r="OGG960" s="156"/>
      <c r="OGH960" s="156"/>
      <c r="OGI960" s="156"/>
      <c r="OGJ960" s="156"/>
      <c r="OGK960" s="156"/>
      <c r="OGL960" s="156"/>
      <c r="OGM960" s="156"/>
      <c r="OGN960" s="156"/>
      <c r="OGO960" s="156"/>
      <c r="OGP960" s="156"/>
      <c r="OGQ960" s="156"/>
      <c r="OGR960" s="156"/>
      <c r="OGS960" s="156"/>
      <c r="OGT960" s="156"/>
      <c r="OGU960" s="156"/>
      <c r="OGV960" s="156"/>
      <c r="OGW960" s="156"/>
      <c r="OGX960" s="156"/>
      <c r="OGY960" s="156"/>
      <c r="OGZ960" s="156"/>
      <c r="OHA960" s="156"/>
      <c r="OHB960" s="156"/>
      <c r="OHC960" s="156"/>
      <c r="OHD960" s="156"/>
      <c r="OHE960" s="156"/>
      <c r="OHF960" s="156"/>
      <c r="OHG960" s="156"/>
      <c r="OHH960" s="156"/>
      <c r="OHI960" s="156"/>
      <c r="OHJ960" s="156"/>
      <c r="OHK960" s="156"/>
      <c r="OHL960" s="156"/>
      <c r="OHM960" s="156"/>
      <c r="OHN960" s="156"/>
      <c r="OHO960" s="156"/>
      <c r="OHP960" s="156"/>
      <c r="OHQ960" s="156"/>
      <c r="OHR960" s="156"/>
      <c r="OHS960" s="156"/>
      <c r="OHT960" s="156"/>
      <c r="OHU960" s="156"/>
      <c r="OHV960" s="156"/>
      <c r="OHW960" s="156"/>
      <c r="OHX960" s="156"/>
      <c r="OHY960" s="156"/>
      <c r="OHZ960" s="156"/>
      <c r="OIA960" s="156"/>
      <c r="OIB960" s="156"/>
      <c r="OIC960" s="156"/>
      <c r="OID960" s="156"/>
      <c r="OIE960" s="156"/>
      <c r="OIF960" s="156"/>
      <c r="OIG960" s="156"/>
      <c r="OIH960" s="156"/>
      <c r="OII960" s="156"/>
      <c r="OIJ960" s="156"/>
      <c r="OIK960" s="156"/>
      <c r="OIL960" s="156"/>
      <c r="OIM960" s="156"/>
      <c r="OIN960" s="156"/>
      <c r="OIO960" s="156"/>
      <c r="OIP960" s="156"/>
      <c r="OIQ960" s="156"/>
      <c r="OIR960" s="156"/>
      <c r="OIS960" s="156"/>
      <c r="OIT960" s="156"/>
      <c r="OIU960" s="156"/>
      <c r="OIV960" s="156"/>
      <c r="OIW960" s="156"/>
      <c r="OIX960" s="156"/>
      <c r="OIY960" s="156"/>
      <c r="OIZ960" s="156"/>
      <c r="OJA960" s="156"/>
      <c r="OJB960" s="156"/>
      <c r="OJC960" s="156"/>
      <c r="OJD960" s="156"/>
      <c r="OJE960" s="156"/>
      <c r="OJF960" s="156"/>
      <c r="OJG960" s="156"/>
      <c r="OJH960" s="156"/>
      <c r="OJI960" s="156"/>
      <c r="OJJ960" s="156"/>
      <c r="OJK960" s="156"/>
      <c r="OJL960" s="156"/>
      <c r="OJM960" s="156"/>
      <c r="OJN960" s="156"/>
      <c r="OJO960" s="156"/>
      <c r="OJP960" s="156"/>
      <c r="OJQ960" s="156"/>
      <c r="OJR960" s="156"/>
      <c r="OJS960" s="156"/>
      <c r="OJT960" s="156"/>
      <c r="OJU960" s="156"/>
      <c r="OJV960" s="156"/>
      <c r="OJW960" s="156"/>
      <c r="OJX960" s="156"/>
      <c r="OJY960" s="156"/>
      <c r="OJZ960" s="156"/>
      <c r="OKA960" s="156"/>
      <c r="OKB960" s="156"/>
      <c r="OKC960" s="156"/>
      <c r="OKD960" s="156"/>
      <c r="OKE960" s="156"/>
      <c r="OKF960" s="156"/>
      <c r="OKG960" s="156"/>
      <c r="OKH960" s="156"/>
      <c r="OKI960" s="156"/>
      <c r="OKJ960" s="156"/>
      <c r="OKK960" s="156"/>
      <c r="OKL960" s="156"/>
      <c r="OKM960" s="156"/>
      <c r="OKN960" s="156"/>
      <c r="OKO960" s="156"/>
      <c r="OKP960" s="156"/>
      <c r="OKQ960" s="156"/>
      <c r="OKR960" s="156"/>
      <c r="OKS960" s="156"/>
      <c r="OKT960" s="156"/>
      <c r="OKU960" s="156"/>
      <c r="OKV960" s="156"/>
      <c r="OKW960" s="156"/>
      <c r="OKX960" s="156"/>
      <c r="OKY960" s="156"/>
      <c r="OKZ960" s="156"/>
      <c r="OLA960" s="156"/>
      <c r="OLB960" s="156"/>
      <c r="OLC960" s="156"/>
      <c r="OLD960" s="156"/>
      <c r="OLE960" s="156"/>
      <c r="OLF960" s="156"/>
      <c r="OLG960" s="156"/>
      <c r="OLH960" s="156"/>
      <c r="OLI960" s="156"/>
      <c r="OLJ960" s="156"/>
      <c r="OLK960" s="156"/>
      <c r="OLL960" s="156"/>
      <c r="OLM960" s="156"/>
      <c r="OLN960" s="156"/>
      <c r="OLO960" s="156"/>
      <c r="OLP960" s="156"/>
      <c r="OLQ960" s="156"/>
      <c r="OLR960" s="156"/>
      <c r="OLS960" s="156"/>
      <c r="OLT960" s="156"/>
      <c r="OLU960" s="156"/>
      <c r="OLV960" s="156"/>
      <c r="OLW960" s="156"/>
      <c r="OLX960" s="156"/>
      <c r="OLY960" s="156"/>
      <c r="OLZ960" s="156"/>
      <c r="OMA960" s="156"/>
      <c r="OMB960" s="156"/>
      <c r="OMC960" s="156"/>
      <c r="OMD960" s="156"/>
      <c r="OME960" s="156"/>
      <c r="OMF960" s="156"/>
      <c r="OMG960" s="156"/>
      <c r="OMH960" s="156"/>
      <c r="OMI960" s="156"/>
      <c r="OMJ960" s="156"/>
      <c r="OMK960" s="156"/>
      <c r="OML960" s="156"/>
      <c r="OMM960" s="156"/>
      <c r="OMN960" s="156"/>
      <c r="OMO960" s="156"/>
      <c r="OMP960" s="156"/>
      <c r="OMQ960" s="156"/>
      <c r="OMR960" s="156"/>
      <c r="OMS960" s="156"/>
      <c r="OMT960" s="156"/>
      <c r="OMU960" s="156"/>
      <c r="OMV960" s="156"/>
      <c r="OMW960" s="156"/>
      <c r="OMX960" s="156"/>
      <c r="OMY960" s="156"/>
      <c r="OMZ960" s="156"/>
      <c r="ONA960" s="156"/>
      <c r="ONB960" s="156"/>
      <c r="ONC960" s="156"/>
      <c r="OND960" s="156"/>
      <c r="ONE960" s="156"/>
      <c r="ONF960" s="156"/>
      <c r="ONG960" s="156"/>
      <c r="ONH960" s="156"/>
      <c r="ONI960" s="156"/>
      <c r="ONJ960" s="156"/>
      <c r="ONK960" s="156"/>
      <c r="ONL960" s="156"/>
      <c r="ONM960" s="156"/>
      <c r="ONN960" s="156"/>
      <c r="ONO960" s="156"/>
      <c r="ONP960" s="156"/>
      <c r="ONQ960" s="156"/>
      <c r="ONR960" s="156"/>
      <c r="ONS960" s="156"/>
      <c r="ONT960" s="156"/>
      <c r="ONU960" s="156"/>
      <c r="ONV960" s="156"/>
      <c r="ONW960" s="156"/>
      <c r="ONX960" s="156"/>
      <c r="ONY960" s="156"/>
      <c r="ONZ960" s="156"/>
      <c r="OOA960" s="156"/>
      <c r="OOB960" s="156"/>
      <c r="OOC960" s="156"/>
      <c r="OOD960" s="156"/>
      <c r="OOE960" s="156"/>
      <c r="OOF960" s="156"/>
      <c r="OOG960" s="156"/>
      <c r="OOH960" s="156"/>
      <c r="OOI960" s="156"/>
      <c r="OOJ960" s="156"/>
      <c r="OOK960" s="156"/>
      <c r="OOL960" s="156"/>
      <c r="OOM960" s="156"/>
      <c r="OON960" s="156"/>
      <c r="OOO960" s="156"/>
      <c r="OOP960" s="156"/>
      <c r="OOQ960" s="156"/>
      <c r="OOR960" s="156"/>
      <c r="OOS960" s="156"/>
      <c r="OOT960" s="156"/>
      <c r="OOU960" s="156"/>
      <c r="OOV960" s="156"/>
      <c r="OOW960" s="156"/>
      <c r="OOX960" s="156"/>
      <c r="OOY960" s="156"/>
      <c r="OOZ960" s="156"/>
      <c r="OPA960" s="156"/>
      <c r="OPB960" s="156"/>
      <c r="OPC960" s="156"/>
      <c r="OPD960" s="156"/>
      <c r="OPE960" s="156"/>
      <c r="OPF960" s="156"/>
      <c r="OPG960" s="156"/>
      <c r="OPH960" s="156"/>
      <c r="OPI960" s="156"/>
      <c r="OPJ960" s="156"/>
      <c r="OPK960" s="156"/>
      <c r="OPL960" s="156"/>
      <c r="OPM960" s="156"/>
      <c r="OPN960" s="156"/>
      <c r="OPO960" s="156"/>
      <c r="OPP960" s="156"/>
      <c r="OPQ960" s="156"/>
      <c r="OPR960" s="156"/>
      <c r="OPS960" s="156"/>
      <c r="OPT960" s="156"/>
      <c r="OPU960" s="156"/>
      <c r="OPV960" s="156"/>
      <c r="OPW960" s="156"/>
      <c r="OPX960" s="156"/>
      <c r="OPY960" s="156"/>
      <c r="OPZ960" s="156"/>
      <c r="OQA960" s="156"/>
      <c r="OQB960" s="156"/>
      <c r="OQC960" s="156"/>
      <c r="OQD960" s="156"/>
      <c r="OQE960" s="156"/>
      <c r="OQF960" s="156"/>
      <c r="OQG960" s="156"/>
      <c r="OQH960" s="156"/>
      <c r="OQI960" s="156"/>
      <c r="OQJ960" s="156"/>
      <c r="OQK960" s="156"/>
      <c r="OQL960" s="156"/>
      <c r="OQM960" s="156"/>
      <c r="OQN960" s="156"/>
      <c r="OQO960" s="156"/>
      <c r="OQP960" s="156"/>
      <c r="OQQ960" s="156"/>
      <c r="OQR960" s="156"/>
      <c r="OQS960" s="156"/>
      <c r="OQT960" s="156"/>
      <c r="OQU960" s="156"/>
      <c r="OQV960" s="156"/>
      <c r="OQW960" s="156"/>
      <c r="OQX960" s="156"/>
      <c r="OQY960" s="156"/>
      <c r="OQZ960" s="156"/>
      <c r="ORA960" s="156"/>
      <c r="ORB960" s="156"/>
      <c r="ORC960" s="156"/>
      <c r="ORD960" s="156"/>
      <c r="ORE960" s="156"/>
      <c r="ORF960" s="156"/>
      <c r="ORG960" s="156"/>
      <c r="ORH960" s="156"/>
      <c r="ORI960" s="156"/>
      <c r="ORJ960" s="156"/>
      <c r="ORK960" s="156"/>
      <c r="ORL960" s="156"/>
      <c r="ORM960" s="156"/>
      <c r="ORN960" s="156"/>
      <c r="ORO960" s="156"/>
      <c r="ORP960" s="156"/>
      <c r="ORQ960" s="156"/>
      <c r="ORR960" s="156"/>
      <c r="ORS960" s="156"/>
      <c r="ORT960" s="156"/>
      <c r="ORU960" s="156"/>
      <c r="ORV960" s="156"/>
      <c r="ORW960" s="156"/>
      <c r="ORX960" s="156"/>
      <c r="ORY960" s="156"/>
      <c r="ORZ960" s="156"/>
      <c r="OSA960" s="156"/>
      <c r="OSB960" s="156"/>
      <c r="OSC960" s="156"/>
      <c r="OSD960" s="156"/>
      <c r="OSE960" s="156"/>
      <c r="OSF960" s="156"/>
      <c r="OSG960" s="156"/>
      <c r="OSH960" s="156"/>
      <c r="OSI960" s="156"/>
      <c r="OSJ960" s="156"/>
      <c r="OSK960" s="156"/>
      <c r="OSL960" s="156"/>
      <c r="OSM960" s="156"/>
      <c r="OSN960" s="156"/>
      <c r="OSO960" s="156"/>
      <c r="OSP960" s="156"/>
      <c r="OSQ960" s="156"/>
      <c r="OSR960" s="156"/>
      <c r="OSS960" s="156"/>
      <c r="OST960" s="156"/>
      <c r="OSU960" s="156"/>
      <c r="OSV960" s="156"/>
      <c r="OSW960" s="156"/>
      <c r="OSX960" s="156"/>
      <c r="OSY960" s="156"/>
      <c r="OSZ960" s="156"/>
      <c r="OTA960" s="156"/>
      <c r="OTB960" s="156"/>
      <c r="OTC960" s="156"/>
      <c r="OTD960" s="156"/>
      <c r="OTE960" s="156"/>
      <c r="OTF960" s="156"/>
      <c r="OTG960" s="156"/>
      <c r="OTH960" s="156"/>
      <c r="OTI960" s="156"/>
      <c r="OTJ960" s="156"/>
      <c r="OTK960" s="156"/>
      <c r="OTL960" s="156"/>
      <c r="OTM960" s="156"/>
      <c r="OTN960" s="156"/>
      <c r="OTO960" s="156"/>
      <c r="OTP960" s="156"/>
      <c r="OTQ960" s="156"/>
      <c r="OTR960" s="156"/>
      <c r="OTS960" s="156"/>
      <c r="OTT960" s="156"/>
      <c r="OTU960" s="156"/>
      <c r="OTV960" s="156"/>
      <c r="OTW960" s="156"/>
      <c r="OTX960" s="156"/>
      <c r="OTY960" s="156"/>
      <c r="OTZ960" s="156"/>
      <c r="OUA960" s="156"/>
      <c r="OUB960" s="156"/>
      <c r="OUC960" s="156"/>
      <c r="OUD960" s="156"/>
      <c r="OUE960" s="156"/>
      <c r="OUF960" s="156"/>
      <c r="OUG960" s="156"/>
      <c r="OUH960" s="156"/>
      <c r="OUI960" s="156"/>
      <c r="OUJ960" s="156"/>
      <c r="OUK960" s="156"/>
      <c r="OUL960" s="156"/>
      <c r="OUM960" s="156"/>
      <c r="OUN960" s="156"/>
      <c r="OUO960" s="156"/>
      <c r="OUP960" s="156"/>
      <c r="OUQ960" s="156"/>
      <c r="OUR960" s="156"/>
      <c r="OUS960" s="156"/>
      <c r="OUT960" s="156"/>
      <c r="OUU960" s="156"/>
      <c r="OUV960" s="156"/>
      <c r="OUW960" s="156"/>
      <c r="OUX960" s="156"/>
      <c r="OUY960" s="156"/>
      <c r="OUZ960" s="156"/>
      <c r="OVA960" s="156"/>
      <c r="OVB960" s="156"/>
      <c r="OVC960" s="156"/>
      <c r="OVD960" s="156"/>
      <c r="OVE960" s="156"/>
      <c r="OVF960" s="156"/>
      <c r="OVG960" s="156"/>
      <c r="OVH960" s="156"/>
      <c r="OVI960" s="156"/>
      <c r="OVJ960" s="156"/>
      <c r="OVK960" s="156"/>
      <c r="OVL960" s="156"/>
      <c r="OVM960" s="156"/>
      <c r="OVN960" s="156"/>
      <c r="OVO960" s="156"/>
      <c r="OVP960" s="156"/>
      <c r="OVQ960" s="156"/>
      <c r="OVR960" s="156"/>
      <c r="OVS960" s="156"/>
      <c r="OVT960" s="156"/>
      <c r="OVU960" s="156"/>
      <c r="OVV960" s="156"/>
      <c r="OVW960" s="156"/>
      <c r="OVX960" s="156"/>
      <c r="OVY960" s="156"/>
      <c r="OVZ960" s="156"/>
      <c r="OWA960" s="156"/>
      <c r="OWB960" s="156"/>
      <c r="OWC960" s="156"/>
      <c r="OWD960" s="156"/>
      <c r="OWE960" s="156"/>
      <c r="OWF960" s="156"/>
      <c r="OWG960" s="156"/>
      <c r="OWH960" s="156"/>
      <c r="OWI960" s="156"/>
      <c r="OWJ960" s="156"/>
      <c r="OWK960" s="156"/>
      <c r="OWL960" s="156"/>
      <c r="OWM960" s="156"/>
      <c r="OWN960" s="156"/>
      <c r="OWO960" s="156"/>
      <c r="OWP960" s="156"/>
      <c r="OWQ960" s="156"/>
      <c r="OWR960" s="156"/>
      <c r="OWS960" s="156"/>
      <c r="OWT960" s="156"/>
      <c r="OWU960" s="156"/>
      <c r="OWV960" s="156"/>
      <c r="OWW960" s="156"/>
      <c r="OWX960" s="156"/>
      <c r="OWY960" s="156"/>
      <c r="OWZ960" s="156"/>
      <c r="OXA960" s="156"/>
      <c r="OXB960" s="156"/>
      <c r="OXC960" s="156"/>
      <c r="OXD960" s="156"/>
      <c r="OXE960" s="156"/>
      <c r="OXF960" s="156"/>
      <c r="OXG960" s="156"/>
      <c r="OXH960" s="156"/>
      <c r="OXI960" s="156"/>
      <c r="OXJ960" s="156"/>
      <c r="OXK960" s="156"/>
      <c r="OXL960" s="156"/>
      <c r="OXM960" s="156"/>
      <c r="OXN960" s="156"/>
      <c r="OXO960" s="156"/>
      <c r="OXP960" s="156"/>
      <c r="OXQ960" s="156"/>
      <c r="OXR960" s="156"/>
      <c r="OXS960" s="156"/>
      <c r="OXT960" s="156"/>
      <c r="OXU960" s="156"/>
      <c r="OXV960" s="156"/>
      <c r="OXW960" s="156"/>
      <c r="OXX960" s="156"/>
      <c r="OXY960" s="156"/>
      <c r="OXZ960" s="156"/>
      <c r="OYA960" s="156"/>
      <c r="OYB960" s="156"/>
      <c r="OYC960" s="156"/>
      <c r="OYD960" s="156"/>
      <c r="OYE960" s="156"/>
      <c r="OYF960" s="156"/>
      <c r="OYG960" s="156"/>
      <c r="OYH960" s="156"/>
      <c r="OYI960" s="156"/>
      <c r="OYJ960" s="156"/>
      <c r="OYK960" s="156"/>
      <c r="OYL960" s="156"/>
      <c r="OYM960" s="156"/>
      <c r="OYN960" s="156"/>
      <c r="OYO960" s="156"/>
      <c r="OYP960" s="156"/>
      <c r="OYQ960" s="156"/>
      <c r="OYR960" s="156"/>
      <c r="OYS960" s="156"/>
      <c r="OYT960" s="156"/>
      <c r="OYU960" s="156"/>
      <c r="OYV960" s="156"/>
      <c r="OYW960" s="156"/>
      <c r="OYX960" s="156"/>
      <c r="OYY960" s="156"/>
      <c r="OYZ960" s="156"/>
      <c r="OZA960" s="156"/>
      <c r="OZB960" s="156"/>
      <c r="OZC960" s="156"/>
      <c r="OZD960" s="156"/>
      <c r="OZE960" s="156"/>
      <c r="OZF960" s="156"/>
      <c r="OZG960" s="156"/>
      <c r="OZH960" s="156"/>
      <c r="OZI960" s="156"/>
      <c r="OZJ960" s="156"/>
      <c r="OZK960" s="156"/>
      <c r="OZL960" s="156"/>
      <c r="OZM960" s="156"/>
      <c r="OZN960" s="156"/>
      <c r="OZO960" s="156"/>
      <c r="OZP960" s="156"/>
      <c r="OZQ960" s="156"/>
      <c r="OZR960" s="156"/>
      <c r="OZS960" s="156"/>
      <c r="OZT960" s="156"/>
      <c r="OZU960" s="156"/>
      <c r="OZV960" s="156"/>
      <c r="OZW960" s="156"/>
      <c r="OZX960" s="156"/>
      <c r="OZY960" s="156"/>
      <c r="OZZ960" s="156"/>
      <c r="PAA960" s="156"/>
      <c r="PAB960" s="156"/>
      <c r="PAC960" s="156"/>
      <c r="PAD960" s="156"/>
      <c r="PAE960" s="156"/>
      <c r="PAF960" s="156"/>
      <c r="PAG960" s="156"/>
      <c r="PAH960" s="156"/>
      <c r="PAI960" s="156"/>
      <c r="PAJ960" s="156"/>
      <c r="PAK960" s="156"/>
      <c r="PAL960" s="156"/>
      <c r="PAM960" s="156"/>
      <c r="PAN960" s="156"/>
      <c r="PAO960" s="156"/>
      <c r="PAP960" s="156"/>
      <c r="PAQ960" s="156"/>
      <c r="PAR960" s="156"/>
      <c r="PAS960" s="156"/>
      <c r="PAT960" s="156"/>
      <c r="PAU960" s="156"/>
      <c r="PAV960" s="156"/>
      <c r="PAW960" s="156"/>
      <c r="PAX960" s="156"/>
      <c r="PAY960" s="156"/>
      <c r="PAZ960" s="156"/>
      <c r="PBA960" s="156"/>
      <c r="PBB960" s="156"/>
      <c r="PBC960" s="156"/>
      <c r="PBD960" s="156"/>
      <c r="PBE960" s="156"/>
      <c r="PBF960" s="156"/>
      <c r="PBG960" s="156"/>
      <c r="PBH960" s="156"/>
      <c r="PBI960" s="156"/>
      <c r="PBJ960" s="156"/>
      <c r="PBK960" s="156"/>
      <c r="PBL960" s="156"/>
      <c r="PBM960" s="156"/>
      <c r="PBN960" s="156"/>
      <c r="PBO960" s="156"/>
      <c r="PBP960" s="156"/>
      <c r="PBQ960" s="156"/>
      <c r="PBR960" s="156"/>
      <c r="PBS960" s="156"/>
      <c r="PBT960" s="156"/>
      <c r="PBU960" s="156"/>
      <c r="PBV960" s="156"/>
      <c r="PBW960" s="156"/>
      <c r="PBX960" s="156"/>
      <c r="PBY960" s="156"/>
      <c r="PBZ960" s="156"/>
      <c r="PCA960" s="156"/>
      <c r="PCB960" s="156"/>
      <c r="PCC960" s="156"/>
      <c r="PCD960" s="156"/>
      <c r="PCE960" s="156"/>
      <c r="PCF960" s="156"/>
      <c r="PCG960" s="156"/>
      <c r="PCH960" s="156"/>
      <c r="PCI960" s="156"/>
      <c r="PCJ960" s="156"/>
      <c r="PCK960" s="156"/>
      <c r="PCL960" s="156"/>
      <c r="PCM960" s="156"/>
      <c r="PCN960" s="156"/>
      <c r="PCO960" s="156"/>
      <c r="PCP960" s="156"/>
      <c r="PCQ960" s="156"/>
      <c r="PCR960" s="156"/>
      <c r="PCS960" s="156"/>
      <c r="PCT960" s="156"/>
      <c r="PCU960" s="156"/>
      <c r="PCV960" s="156"/>
      <c r="PCW960" s="156"/>
      <c r="PCX960" s="156"/>
      <c r="PCY960" s="156"/>
      <c r="PCZ960" s="156"/>
      <c r="PDA960" s="156"/>
      <c r="PDB960" s="156"/>
      <c r="PDC960" s="156"/>
      <c r="PDD960" s="156"/>
      <c r="PDE960" s="156"/>
      <c r="PDF960" s="156"/>
      <c r="PDG960" s="156"/>
      <c r="PDH960" s="156"/>
      <c r="PDI960" s="156"/>
      <c r="PDJ960" s="156"/>
      <c r="PDK960" s="156"/>
      <c r="PDL960" s="156"/>
      <c r="PDM960" s="156"/>
      <c r="PDN960" s="156"/>
      <c r="PDO960" s="156"/>
      <c r="PDP960" s="156"/>
      <c r="PDQ960" s="156"/>
      <c r="PDR960" s="156"/>
      <c r="PDS960" s="156"/>
      <c r="PDT960" s="156"/>
      <c r="PDU960" s="156"/>
      <c r="PDV960" s="156"/>
      <c r="PDW960" s="156"/>
      <c r="PDX960" s="156"/>
      <c r="PDY960" s="156"/>
      <c r="PDZ960" s="156"/>
      <c r="PEA960" s="156"/>
      <c r="PEB960" s="156"/>
      <c r="PEC960" s="156"/>
      <c r="PED960" s="156"/>
      <c r="PEE960" s="156"/>
      <c r="PEF960" s="156"/>
      <c r="PEG960" s="156"/>
      <c r="PEH960" s="156"/>
      <c r="PEI960" s="156"/>
      <c r="PEJ960" s="156"/>
      <c r="PEK960" s="156"/>
      <c r="PEL960" s="156"/>
      <c r="PEM960" s="156"/>
      <c r="PEN960" s="156"/>
      <c r="PEO960" s="156"/>
      <c r="PEP960" s="156"/>
      <c r="PEQ960" s="156"/>
      <c r="PER960" s="156"/>
      <c r="PES960" s="156"/>
      <c r="PET960" s="156"/>
      <c r="PEU960" s="156"/>
      <c r="PEV960" s="156"/>
      <c r="PEW960" s="156"/>
      <c r="PEX960" s="156"/>
      <c r="PEY960" s="156"/>
      <c r="PEZ960" s="156"/>
      <c r="PFA960" s="156"/>
      <c r="PFB960" s="156"/>
      <c r="PFC960" s="156"/>
      <c r="PFD960" s="156"/>
      <c r="PFE960" s="156"/>
      <c r="PFF960" s="156"/>
      <c r="PFG960" s="156"/>
      <c r="PFH960" s="156"/>
      <c r="PFI960" s="156"/>
      <c r="PFJ960" s="156"/>
      <c r="PFK960" s="156"/>
      <c r="PFL960" s="156"/>
      <c r="PFM960" s="156"/>
      <c r="PFN960" s="156"/>
      <c r="PFO960" s="156"/>
      <c r="PFP960" s="156"/>
      <c r="PFQ960" s="156"/>
      <c r="PFR960" s="156"/>
      <c r="PFS960" s="156"/>
      <c r="PFT960" s="156"/>
      <c r="PFU960" s="156"/>
      <c r="PFV960" s="156"/>
      <c r="PFW960" s="156"/>
      <c r="PFX960" s="156"/>
      <c r="PFY960" s="156"/>
      <c r="PFZ960" s="156"/>
      <c r="PGA960" s="156"/>
      <c r="PGB960" s="156"/>
      <c r="PGC960" s="156"/>
      <c r="PGD960" s="156"/>
      <c r="PGE960" s="156"/>
      <c r="PGF960" s="156"/>
      <c r="PGG960" s="156"/>
      <c r="PGH960" s="156"/>
      <c r="PGI960" s="156"/>
      <c r="PGJ960" s="156"/>
      <c r="PGK960" s="156"/>
      <c r="PGL960" s="156"/>
      <c r="PGM960" s="156"/>
      <c r="PGN960" s="156"/>
      <c r="PGO960" s="156"/>
      <c r="PGP960" s="156"/>
      <c r="PGQ960" s="156"/>
      <c r="PGR960" s="156"/>
      <c r="PGS960" s="156"/>
      <c r="PGT960" s="156"/>
      <c r="PGU960" s="156"/>
      <c r="PGV960" s="156"/>
      <c r="PGW960" s="156"/>
      <c r="PGX960" s="156"/>
      <c r="PGY960" s="156"/>
      <c r="PGZ960" s="156"/>
      <c r="PHA960" s="156"/>
      <c r="PHB960" s="156"/>
      <c r="PHC960" s="156"/>
      <c r="PHD960" s="156"/>
      <c r="PHE960" s="156"/>
      <c r="PHF960" s="156"/>
      <c r="PHG960" s="156"/>
      <c r="PHH960" s="156"/>
      <c r="PHI960" s="156"/>
      <c r="PHJ960" s="156"/>
      <c r="PHK960" s="156"/>
      <c r="PHL960" s="156"/>
      <c r="PHM960" s="156"/>
      <c r="PHN960" s="156"/>
      <c r="PHO960" s="156"/>
      <c r="PHP960" s="156"/>
      <c r="PHQ960" s="156"/>
      <c r="PHR960" s="156"/>
      <c r="PHS960" s="156"/>
      <c r="PHT960" s="156"/>
      <c r="PHU960" s="156"/>
      <c r="PHV960" s="156"/>
      <c r="PHW960" s="156"/>
      <c r="PHX960" s="156"/>
      <c r="PHY960" s="156"/>
      <c r="PHZ960" s="156"/>
      <c r="PIA960" s="156"/>
      <c r="PIB960" s="156"/>
      <c r="PIC960" s="156"/>
      <c r="PID960" s="156"/>
      <c r="PIE960" s="156"/>
      <c r="PIF960" s="156"/>
      <c r="PIG960" s="156"/>
      <c r="PIH960" s="156"/>
      <c r="PII960" s="156"/>
      <c r="PIJ960" s="156"/>
      <c r="PIK960" s="156"/>
      <c r="PIL960" s="156"/>
      <c r="PIM960" s="156"/>
      <c r="PIN960" s="156"/>
      <c r="PIO960" s="156"/>
      <c r="PIP960" s="156"/>
      <c r="PIQ960" s="156"/>
      <c r="PIR960" s="156"/>
      <c r="PIS960" s="156"/>
      <c r="PIT960" s="156"/>
      <c r="PIU960" s="156"/>
      <c r="PIV960" s="156"/>
      <c r="PIW960" s="156"/>
      <c r="PIX960" s="156"/>
      <c r="PIY960" s="156"/>
      <c r="PIZ960" s="156"/>
      <c r="PJA960" s="156"/>
      <c r="PJB960" s="156"/>
      <c r="PJC960" s="156"/>
      <c r="PJD960" s="156"/>
      <c r="PJE960" s="156"/>
      <c r="PJF960" s="156"/>
      <c r="PJG960" s="156"/>
      <c r="PJH960" s="156"/>
      <c r="PJI960" s="156"/>
      <c r="PJJ960" s="156"/>
      <c r="PJK960" s="156"/>
      <c r="PJL960" s="156"/>
      <c r="PJM960" s="156"/>
      <c r="PJN960" s="156"/>
      <c r="PJO960" s="156"/>
      <c r="PJP960" s="156"/>
      <c r="PJQ960" s="156"/>
      <c r="PJR960" s="156"/>
      <c r="PJS960" s="156"/>
      <c r="PJT960" s="156"/>
      <c r="PJU960" s="156"/>
      <c r="PJV960" s="156"/>
      <c r="PJW960" s="156"/>
      <c r="PJX960" s="156"/>
      <c r="PJY960" s="156"/>
      <c r="PJZ960" s="156"/>
      <c r="PKA960" s="156"/>
      <c r="PKB960" s="156"/>
      <c r="PKC960" s="156"/>
      <c r="PKD960" s="156"/>
      <c r="PKE960" s="156"/>
      <c r="PKF960" s="156"/>
      <c r="PKG960" s="156"/>
      <c r="PKH960" s="156"/>
      <c r="PKI960" s="156"/>
      <c r="PKJ960" s="156"/>
      <c r="PKK960" s="156"/>
      <c r="PKL960" s="156"/>
      <c r="PKM960" s="156"/>
      <c r="PKN960" s="156"/>
      <c r="PKO960" s="156"/>
      <c r="PKP960" s="156"/>
      <c r="PKQ960" s="156"/>
      <c r="PKR960" s="156"/>
      <c r="PKS960" s="156"/>
      <c r="PKT960" s="156"/>
      <c r="PKU960" s="156"/>
      <c r="PKV960" s="156"/>
      <c r="PKW960" s="156"/>
      <c r="PKX960" s="156"/>
      <c r="PKY960" s="156"/>
      <c r="PKZ960" s="156"/>
      <c r="PLA960" s="156"/>
      <c r="PLB960" s="156"/>
      <c r="PLC960" s="156"/>
      <c r="PLD960" s="156"/>
      <c r="PLE960" s="156"/>
      <c r="PLF960" s="156"/>
      <c r="PLG960" s="156"/>
      <c r="PLH960" s="156"/>
      <c r="PLI960" s="156"/>
      <c r="PLJ960" s="156"/>
      <c r="PLK960" s="156"/>
      <c r="PLL960" s="156"/>
      <c r="PLM960" s="156"/>
      <c r="PLN960" s="156"/>
      <c r="PLO960" s="156"/>
      <c r="PLP960" s="156"/>
      <c r="PLQ960" s="156"/>
      <c r="PLR960" s="156"/>
      <c r="PLS960" s="156"/>
      <c r="PLT960" s="156"/>
      <c r="PLU960" s="156"/>
      <c r="PLV960" s="156"/>
      <c r="PLW960" s="156"/>
      <c r="PLX960" s="156"/>
      <c r="PLY960" s="156"/>
      <c r="PLZ960" s="156"/>
      <c r="PMA960" s="156"/>
      <c r="PMB960" s="156"/>
      <c r="PMC960" s="156"/>
      <c r="PMD960" s="156"/>
      <c r="PME960" s="156"/>
      <c r="PMF960" s="156"/>
      <c r="PMG960" s="156"/>
      <c r="PMH960" s="156"/>
      <c r="PMI960" s="156"/>
      <c r="PMJ960" s="156"/>
      <c r="PMK960" s="156"/>
      <c r="PML960" s="156"/>
      <c r="PMM960" s="156"/>
      <c r="PMN960" s="156"/>
      <c r="PMO960" s="156"/>
      <c r="PMP960" s="156"/>
      <c r="PMQ960" s="156"/>
      <c r="PMR960" s="156"/>
      <c r="PMS960" s="156"/>
      <c r="PMT960" s="156"/>
      <c r="PMU960" s="156"/>
      <c r="PMV960" s="156"/>
      <c r="PMW960" s="156"/>
      <c r="PMX960" s="156"/>
      <c r="PMY960" s="156"/>
      <c r="PMZ960" s="156"/>
      <c r="PNA960" s="156"/>
      <c r="PNB960" s="156"/>
      <c r="PNC960" s="156"/>
      <c r="PND960" s="156"/>
      <c r="PNE960" s="156"/>
      <c r="PNF960" s="156"/>
      <c r="PNG960" s="156"/>
      <c r="PNH960" s="156"/>
      <c r="PNI960" s="156"/>
      <c r="PNJ960" s="156"/>
      <c r="PNK960" s="156"/>
      <c r="PNL960" s="156"/>
      <c r="PNM960" s="156"/>
      <c r="PNN960" s="156"/>
      <c r="PNO960" s="156"/>
      <c r="PNP960" s="156"/>
      <c r="PNQ960" s="156"/>
      <c r="PNR960" s="156"/>
      <c r="PNS960" s="156"/>
      <c r="PNT960" s="156"/>
      <c r="PNU960" s="156"/>
      <c r="PNV960" s="156"/>
      <c r="PNW960" s="156"/>
      <c r="PNX960" s="156"/>
      <c r="PNY960" s="156"/>
      <c r="PNZ960" s="156"/>
      <c r="POA960" s="156"/>
      <c r="POB960" s="156"/>
      <c r="POC960" s="156"/>
      <c r="POD960" s="156"/>
      <c r="POE960" s="156"/>
      <c r="POF960" s="156"/>
      <c r="POG960" s="156"/>
      <c r="POH960" s="156"/>
      <c r="POI960" s="156"/>
      <c r="POJ960" s="156"/>
      <c r="POK960" s="156"/>
      <c r="POL960" s="156"/>
      <c r="POM960" s="156"/>
      <c r="PON960" s="156"/>
      <c r="POO960" s="156"/>
      <c r="POP960" s="156"/>
      <c r="POQ960" s="156"/>
      <c r="POR960" s="156"/>
      <c r="POS960" s="156"/>
      <c r="POT960" s="156"/>
      <c r="POU960" s="156"/>
      <c r="POV960" s="156"/>
      <c r="POW960" s="156"/>
      <c r="POX960" s="156"/>
      <c r="POY960" s="156"/>
      <c r="POZ960" s="156"/>
      <c r="PPA960" s="156"/>
      <c r="PPB960" s="156"/>
      <c r="PPC960" s="156"/>
      <c r="PPD960" s="156"/>
      <c r="PPE960" s="156"/>
      <c r="PPF960" s="156"/>
      <c r="PPG960" s="156"/>
      <c r="PPH960" s="156"/>
      <c r="PPI960" s="156"/>
      <c r="PPJ960" s="156"/>
      <c r="PPK960" s="156"/>
      <c r="PPL960" s="156"/>
      <c r="PPM960" s="156"/>
      <c r="PPN960" s="156"/>
      <c r="PPO960" s="156"/>
      <c r="PPP960" s="156"/>
      <c r="PPQ960" s="156"/>
      <c r="PPR960" s="156"/>
      <c r="PPS960" s="156"/>
      <c r="PPT960" s="156"/>
      <c r="PPU960" s="156"/>
      <c r="PPV960" s="156"/>
      <c r="PPW960" s="156"/>
      <c r="PPX960" s="156"/>
      <c r="PPY960" s="156"/>
      <c r="PPZ960" s="156"/>
      <c r="PQA960" s="156"/>
      <c r="PQB960" s="156"/>
      <c r="PQC960" s="156"/>
      <c r="PQD960" s="156"/>
      <c r="PQE960" s="156"/>
      <c r="PQF960" s="156"/>
      <c r="PQG960" s="156"/>
      <c r="PQH960" s="156"/>
      <c r="PQI960" s="156"/>
      <c r="PQJ960" s="156"/>
      <c r="PQK960" s="156"/>
      <c r="PQL960" s="156"/>
      <c r="PQM960" s="156"/>
      <c r="PQN960" s="156"/>
      <c r="PQO960" s="156"/>
      <c r="PQP960" s="156"/>
      <c r="PQQ960" s="156"/>
      <c r="PQR960" s="156"/>
      <c r="PQS960" s="156"/>
      <c r="PQT960" s="156"/>
      <c r="PQU960" s="156"/>
      <c r="PQV960" s="156"/>
      <c r="PQW960" s="156"/>
      <c r="PQX960" s="156"/>
      <c r="PQY960" s="156"/>
      <c r="PQZ960" s="156"/>
      <c r="PRA960" s="156"/>
      <c r="PRB960" s="156"/>
      <c r="PRC960" s="156"/>
      <c r="PRD960" s="156"/>
      <c r="PRE960" s="156"/>
      <c r="PRF960" s="156"/>
      <c r="PRG960" s="156"/>
      <c r="PRH960" s="156"/>
      <c r="PRI960" s="156"/>
      <c r="PRJ960" s="156"/>
      <c r="PRK960" s="156"/>
      <c r="PRL960" s="156"/>
      <c r="PRM960" s="156"/>
      <c r="PRN960" s="156"/>
      <c r="PRO960" s="156"/>
      <c r="PRP960" s="156"/>
      <c r="PRQ960" s="156"/>
      <c r="PRR960" s="156"/>
      <c r="PRS960" s="156"/>
      <c r="PRT960" s="156"/>
      <c r="PRU960" s="156"/>
      <c r="PRV960" s="156"/>
      <c r="PRW960" s="156"/>
      <c r="PRX960" s="156"/>
      <c r="PRY960" s="156"/>
      <c r="PRZ960" s="156"/>
      <c r="PSA960" s="156"/>
      <c r="PSB960" s="156"/>
      <c r="PSC960" s="156"/>
      <c r="PSD960" s="156"/>
      <c r="PSE960" s="156"/>
      <c r="PSF960" s="156"/>
      <c r="PSG960" s="156"/>
      <c r="PSH960" s="156"/>
      <c r="PSI960" s="156"/>
      <c r="PSJ960" s="156"/>
      <c r="PSK960" s="156"/>
      <c r="PSL960" s="156"/>
      <c r="PSM960" s="156"/>
      <c r="PSN960" s="156"/>
      <c r="PSO960" s="156"/>
      <c r="PSP960" s="156"/>
      <c r="PSQ960" s="156"/>
      <c r="PSR960" s="156"/>
      <c r="PSS960" s="156"/>
      <c r="PST960" s="156"/>
      <c r="PSU960" s="156"/>
      <c r="PSV960" s="156"/>
      <c r="PSW960" s="156"/>
      <c r="PSX960" s="156"/>
      <c r="PSY960" s="156"/>
      <c r="PSZ960" s="156"/>
      <c r="PTA960" s="156"/>
      <c r="PTB960" s="156"/>
      <c r="PTC960" s="156"/>
      <c r="PTD960" s="156"/>
      <c r="PTE960" s="156"/>
      <c r="PTF960" s="156"/>
      <c r="PTG960" s="156"/>
      <c r="PTH960" s="156"/>
      <c r="PTI960" s="156"/>
      <c r="PTJ960" s="156"/>
      <c r="PTK960" s="156"/>
      <c r="PTL960" s="156"/>
      <c r="PTM960" s="156"/>
      <c r="PTN960" s="156"/>
      <c r="PTO960" s="156"/>
      <c r="PTP960" s="156"/>
      <c r="PTQ960" s="156"/>
      <c r="PTR960" s="156"/>
      <c r="PTS960" s="156"/>
      <c r="PTT960" s="156"/>
      <c r="PTU960" s="156"/>
      <c r="PTV960" s="156"/>
      <c r="PTW960" s="156"/>
      <c r="PTX960" s="156"/>
      <c r="PTY960" s="156"/>
      <c r="PTZ960" s="156"/>
      <c r="PUA960" s="156"/>
      <c r="PUB960" s="156"/>
      <c r="PUC960" s="156"/>
      <c r="PUD960" s="156"/>
      <c r="PUE960" s="156"/>
      <c r="PUF960" s="156"/>
      <c r="PUG960" s="156"/>
      <c r="PUH960" s="156"/>
      <c r="PUI960" s="156"/>
      <c r="PUJ960" s="156"/>
      <c r="PUK960" s="156"/>
      <c r="PUL960" s="156"/>
      <c r="PUM960" s="156"/>
      <c r="PUN960" s="156"/>
      <c r="PUO960" s="156"/>
      <c r="PUP960" s="156"/>
      <c r="PUQ960" s="156"/>
      <c r="PUR960" s="156"/>
      <c r="PUS960" s="156"/>
      <c r="PUT960" s="156"/>
      <c r="PUU960" s="156"/>
      <c r="PUV960" s="156"/>
      <c r="PUW960" s="156"/>
      <c r="PUX960" s="156"/>
      <c r="PUY960" s="156"/>
      <c r="PUZ960" s="156"/>
      <c r="PVA960" s="156"/>
      <c r="PVB960" s="156"/>
      <c r="PVC960" s="156"/>
      <c r="PVD960" s="156"/>
      <c r="PVE960" s="156"/>
      <c r="PVF960" s="156"/>
      <c r="PVG960" s="156"/>
      <c r="PVH960" s="156"/>
      <c r="PVI960" s="156"/>
      <c r="PVJ960" s="156"/>
      <c r="PVK960" s="156"/>
      <c r="PVL960" s="156"/>
      <c r="PVM960" s="156"/>
      <c r="PVN960" s="156"/>
      <c r="PVO960" s="156"/>
      <c r="PVP960" s="156"/>
      <c r="PVQ960" s="156"/>
      <c r="PVR960" s="156"/>
      <c r="PVS960" s="156"/>
      <c r="PVT960" s="156"/>
      <c r="PVU960" s="156"/>
      <c r="PVV960" s="156"/>
      <c r="PVW960" s="156"/>
      <c r="PVX960" s="156"/>
      <c r="PVY960" s="156"/>
      <c r="PVZ960" s="156"/>
      <c r="PWA960" s="156"/>
      <c r="PWB960" s="156"/>
      <c r="PWC960" s="156"/>
      <c r="PWD960" s="156"/>
      <c r="PWE960" s="156"/>
      <c r="PWF960" s="156"/>
      <c r="PWG960" s="156"/>
      <c r="PWH960" s="156"/>
      <c r="PWI960" s="156"/>
      <c r="PWJ960" s="156"/>
      <c r="PWK960" s="156"/>
      <c r="PWL960" s="156"/>
      <c r="PWM960" s="156"/>
      <c r="PWN960" s="156"/>
      <c r="PWO960" s="156"/>
      <c r="PWP960" s="156"/>
      <c r="PWQ960" s="156"/>
      <c r="PWR960" s="156"/>
      <c r="PWS960" s="156"/>
      <c r="PWT960" s="156"/>
      <c r="PWU960" s="156"/>
      <c r="PWV960" s="156"/>
      <c r="PWW960" s="156"/>
      <c r="PWX960" s="156"/>
      <c r="PWY960" s="156"/>
      <c r="PWZ960" s="156"/>
      <c r="PXA960" s="156"/>
      <c r="PXB960" s="156"/>
      <c r="PXC960" s="156"/>
      <c r="PXD960" s="156"/>
      <c r="PXE960" s="156"/>
      <c r="PXF960" s="156"/>
      <c r="PXG960" s="156"/>
      <c r="PXH960" s="156"/>
      <c r="PXI960" s="156"/>
      <c r="PXJ960" s="156"/>
      <c r="PXK960" s="156"/>
      <c r="PXL960" s="156"/>
      <c r="PXM960" s="156"/>
      <c r="PXN960" s="156"/>
      <c r="PXO960" s="156"/>
      <c r="PXP960" s="156"/>
      <c r="PXQ960" s="156"/>
      <c r="PXR960" s="156"/>
      <c r="PXS960" s="156"/>
      <c r="PXT960" s="156"/>
      <c r="PXU960" s="156"/>
      <c r="PXV960" s="156"/>
      <c r="PXW960" s="156"/>
      <c r="PXX960" s="156"/>
      <c r="PXY960" s="156"/>
      <c r="PXZ960" s="156"/>
      <c r="PYA960" s="156"/>
      <c r="PYB960" s="156"/>
      <c r="PYC960" s="156"/>
      <c r="PYD960" s="156"/>
      <c r="PYE960" s="156"/>
      <c r="PYF960" s="156"/>
      <c r="PYG960" s="156"/>
      <c r="PYH960" s="156"/>
      <c r="PYI960" s="156"/>
      <c r="PYJ960" s="156"/>
      <c r="PYK960" s="156"/>
      <c r="PYL960" s="156"/>
      <c r="PYM960" s="156"/>
      <c r="PYN960" s="156"/>
      <c r="PYO960" s="156"/>
      <c r="PYP960" s="156"/>
      <c r="PYQ960" s="156"/>
      <c r="PYR960" s="156"/>
      <c r="PYS960" s="156"/>
      <c r="PYT960" s="156"/>
      <c r="PYU960" s="156"/>
      <c r="PYV960" s="156"/>
      <c r="PYW960" s="156"/>
      <c r="PYX960" s="156"/>
      <c r="PYY960" s="156"/>
      <c r="PYZ960" s="156"/>
      <c r="PZA960" s="156"/>
      <c r="PZB960" s="156"/>
      <c r="PZC960" s="156"/>
      <c r="PZD960" s="156"/>
      <c r="PZE960" s="156"/>
      <c r="PZF960" s="156"/>
      <c r="PZG960" s="156"/>
      <c r="PZH960" s="156"/>
      <c r="PZI960" s="156"/>
      <c r="PZJ960" s="156"/>
      <c r="PZK960" s="156"/>
      <c r="PZL960" s="156"/>
      <c r="PZM960" s="156"/>
      <c r="PZN960" s="156"/>
      <c r="PZO960" s="156"/>
      <c r="PZP960" s="156"/>
      <c r="PZQ960" s="156"/>
      <c r="PZR960" s="156"/>
      <c r="PZS960" s="156"/>
      <c r="PZT960" s="156"/>
      <c r="PZU960" s="156"/>
      <c r="PZV960" s="156"/>
      <c r="PZW960" s="156"/>
      <c r="PZX960" s="156"/>
      <c r="PZY960" s="156"/>
      <c r="PZZ960" s="156"/>
      <c r="QAA960" s="156"/>
      <c r="QAB960" s="156"/>
      <c r="QAC960" s="156"/>
      <c r="QAD960" s="156"/>
      <c r="QAE960" s="156"/>
      <c r="QAF960" s="156"/>
      <c r="QAG960" s="156"/>
      <c r="QAH960" s="156"/>
      <c r="QAI960" s="156"/>
      <c r="QAJ960" s="156"/>
      <c r="QAK960" s="156"/>
      <c r="QAL960" s="156"/>
      <c r="QAM960" s="156"/>
      <c r="QAN960" s="156"/>
      <c r="QAO960" s="156"/>
      <c r="QAP960" s="156"/>
      <c r="QAQ960" s="156"/>
      <c r="QAR960" s="156"/>
      <c r="QAS960" s="156"/>
      <c r="QAT960" s="156"/>
      <c r="QAU960" s="156"/>
      <c r="QAV960" s="156"/>
      <c r="QAW960" s="156"/>
      <c r="QAX960" s="156"/>
      <c r="QAY960" s="156"/>
      <c r="QAZ960" s="156"/>
      <c r="QBA960" s="156"/>
      <c r="QBB960" s="156"/>
      <c r="QBC960" s="156"/>
      <c r="QBD960" s="156"/>
      <c r="QBE960" s="156"/>
      <c r="QBF960" s="156"/>
      <c r="QBG960" s="156"/>
      <c r="QBH960" s="156"/>
      <c r="QBI960" s="156"/>
      <c r="QBJ960" s="156"/>
      <c r="QBK960" s="156"/>
      <c r="QBL960" s="156"/>
      <c r="QBM960" s="156"/>
      <c r="QBN960" s="156"/>
      <c r="QBO960" s="156"/>
      <c r="QBP960" s="156"/>
      <c r="QBQ960" s="156"/>
      <c r="QBR960" s="156"/>
      <c r="QBS960" s="156"/>
      <c r="QBT960" s="156"/>
      <c r="QBU960" s="156"/>
      <c r="QBV960" s="156"/>
      <c r="QBW960" s="156"/>
      <c r="QBX960" s="156"/>
      <c r="QBY960" s="156"/>
      <c r="QBZ960" s="156"/>
      <c r="QCA960" s="156"/>
      <c r="QCB960" s="156"/>
      <c r="QCC960" s="156"/>
      <c r="QCD960" s="156"/>
      <c r="QCE960" s="156"/>
      <c r="QCF960" s="156"/>
      <c r="QCG960" s="156"/>
      <c r="QCH960" s="156"/>
      <c r="QCI960" s="156"/>
      <c r="QCJ960" s="156"/>
      <c r="QCK960" s="156"/>
      <c r="QCL960" s="156"/>
      <c r="QCM960" s="156"/>
      <c r="QCN960" s="156"/>
      <c r="QCO960" s="156"/>
      <c r="QCP960" s="156"/>
      <c r="QCQ960" s="156"/>
      <c r="QCR960" s="156"/>
      <c r="QCS960" s="156"/>
      <c r="QCT960" s="156"/>
      <c r="QCU960" s="156"/>
      <c r="QCV960" s="156"/>
      <c r="QCW960" s="156"/>
      <c r="QCX960" s="156"/>
      <c r="QCY960" s="156"/>
      <c r="QCZ960" s="156"/>
      <c r="QDA960" s="156"/>
      <c r="QDB960" s="156"/>
      <c r="QDC960" s="156"/>
      <c r="QDD960" s="156"/>
      <c r="QDE960" s="156"/>
      <c r="QDF960" s="156"/>
      <c r="QDG960" s="156"/>
      <c r="QDH960" s="156"/>
      <c r="QDI960" s="156"/>
      <c r="QDJ960" s="156"/>
      <c r="QDK960" s="156"/>
      <c r="QDL960" s="156"/>
      <c r="QDM960" s="156"/>
      <c r="QDN960" s="156"/>
      <c r="QDO960" s="156"/>
      <c r="QDP960" s="156"/>
      <c r="QDQ960" s="156"/>
      <c r="QDR960" s="156"/>
      <c r="QDS960" s="156"/>
      <c r="QDT960" s="156"/>
      <c r="QDU960" s="156"/>
      <c r="QDV960" s="156"/>
      <c r="QDW960" s="156"/>
      <c r="QDX960" s="156"/>
      <c r="QDY960" s="156"/>
      <c r="QDZ960" s="156"/>
      <c r="QEA960" s="156"/>
      <c r="QEB960" s="156"/>
      <c r="QEC960" s="156"/>
      <c r="QED960" s="156"/>
      <c r="QEE960" s="156"/>
      <c r="QEF960" s="156"/>
      <c r="QEG960" s="156"/>
      <c r="QEH960" s="156"/>
      <c r="QEI960" s="156"/>
      <c r="QEJ960" s="156"/>
      <c r="QEK960" s="156"/>
      <c r="QEL960" s="156"/>
      <c r="QEM960" s="156"/>
      <c r="QEN960" s="156"/>
      <c r="QEO960" s="156"/>
      <c r="QEP960" s="156"/>
      <c r="QEQ960" s="156"/>
      <c r="QER960" s="156"/>
      <c r="QES960" s="156"/>
      <c r="QET960" s="156"/>
      <c r="QEU960" s="156"/>
      <c r="QEV960" s="156"/>
      <c r="QEW960" s="156"/>
      <c r="QEX960" s="156"/>
      <c r="QEY960" s="156"/>
      <c r="QEZ960" s="156"/>
      <c r="QFA960" s="156"/>
      <c r="QFB960" s="156"/>
      <c r="QFC960" s="156"/>
      <c r="QFD960" s="156"/>
      <c r="QFE960" s="156"/>
      <c r="QFF960" s="156"/>
      <c r="QFG960" s="156"/>
      <c r="QFH960" s="156"/>
      <c r="QFI960" s="156"/>
      <c r="QFJ960" s="156"/>
      <c r="QFK960" s="156"/>
      <c r="QFL960" s="156"/>
      <c r="QFM960" s="156"/>
      <c r="QFN960" s="156"/>
      <c r="QFO960" s="156"/>
      <c r="QFP960" s="156"/>
      <c r="QFQ960" s="156"/>
      <c r="QFR960" s="156"/>
      <c r="QFS960" s="156"/>
      <c r="QFT960" s="156"/>
      <c r="QFU960" s="156"/>
      <c r="QFV960" s="156"/>
      <c r="QFW960" s="156"/>
      <c r="QFX960" s="156"/>
      <c r="QFY960" s="156"/>
      <c r="QFZ960" s="156"/>
      <c r="QGA960" s="156"/>
      <c r="QGB960" s="156"/>
      <c r="QGC960" s="156"/>
      <c r="QGD960" s="156"/>
      <c r="QGE960" s="156"/>
      <c r="QGF960" s="156"/>
      <c r="QGG960" s="156"/>
      <c r="QGH960" s="156"/>
      <c r="QGI960" s="156"/>
      <c r="QGJ960" s="156"/>
      <c r="QGK960" s="156"/>
      <c r="QGL960" s="156"/>
      <c r="QGM960" s="156"/>
      <c r="QGN960" s="156"/>
      <c r="QGO960" s="156"/>
      <c r="QGP960" s="156"/>
      <c r="QGQ960" s="156"/>
      <c r="QGR960" s="156"/>
      <c r="QGS960" s="156"/>
      <c r="QGT960" s="156"/>
      <c r="QGU960" s="156"/>
      <c r="QGV960" s="156"/>
      <c r="QGW960" s="156"/>
      <c r="QGX960" s="156"/>
      <c r="QGY960" s="156"/>
      <c r="QGZ960" s="156"/>
      <c r="QHA960" s="156"/>
      <c r="QHB960" s="156"/>
      <c r="QHC960" s="156"/>
      <c r="QHD960" s="156"/>
      <c r="QHE960" s="156"/>
      <c r="QHF960" s="156"/>
      <c r="QHG960" s="156"/>
      <c r="QHH960" s="156"/>
      <c r="QHI960" s="156"/>
      <c r="QHJ960" s="156"/>
      <c r="QHK960" s="156"/>
      <c r="QHL960" s="156"/>
      <c r="QHM960" s="156"/>
      <c r="QHN960" s="156"/>
      <c r="QHO960" s="156"/>
      <c r="QHP960" s="156"/>
      <c r="QHQ960" s="156"/>
      <c r="QHR960" s="156"/>
      <c r="QHS960" s="156"/>
      <c r="QHT960" s="156"/>
      <c r="QHU960" s="156"/>
      <c r="QHV960" s="156"/>
      <c r="QHW960" s="156"/>
      <c r="QHX960" s="156"/>
      <c r="QHY960" s="156"/>
      <c r="QHZ960" s="156"/>
      <c r="QIA960" s="156"/>
      <c r="QIB960" s="156"/>
      <c r="QIC960" s="156"/>
      <c r="QID960" s="156"/>
      <c r="QIE960" s="156"/>
      <c r="QIF960" s="156"/>
      <c r="QIG960" s="156"/>
      <c r="QIH960" s="156"/>
      <c r="QII960" s="156"/>
      <c r="QIJ960" s="156"/>
      <c r="QIK960" s="156"/>
      <c r="QIL960" s="156"/>
      <c r="QIM960" s="156"/>
      <c r="QIN960" s="156"/>
      <c r="QIO960" s="156"/>
      <c r="QIP960" s="156"/>
      <c r="QIQ960" s="156"/>
      <c r="QIR960" s="156"/>
      <c r="QIS960" s="156"/>
      <c r="QIT960" s="156"/>
      <c r="QIU960" s="156"/>
      <c r="QIV960" s="156"/>
      <c r="QIW960" s="156"/>
      <c r="QIX960" s="156"/>
      <c r="QIY960" s="156"/>
      <c r="QIZ960" s="156"/>
      <c r="QJA960" s="156"/>
      <c r="QJB960" s="156"/>
      <c r="QJC960" s="156"/>
      <c r="QJD960" s="156"/>
      <c r="QJE960" s="156"/>
      <c r="QJF960" s="156"/>
      <c r="QJG960" s="156"/>
      <c r="QJH960" s="156"/>
      <c r="QJI960" s="156"/>
      <c r="QJJ960" s="156"/>
      <c r="QJK960" s="156"/>
      <c r="QJL960" s="156"/>
      <c r="QJM960" s="156"/>
      <c r="QJN960" s="156"/>
      <c r="QJO960" s="156"/>
      <c r="QJP960" s="156"/>
      <c r="QJQ960" s="156"/>
      <c r="QJR960" s="156"/>
      <c r="QJS960" s="156"/>
      <c r="QJT960" s="156"/>
      <c r="QJU960" s="156"/>
      <c r="QJV960" s="156"/>
      <c r="QJW960" s="156"/>
      <c r="QJX960" s="156"/>
      <c r="QJY960" s="156"/>
      <c r="QJZ960" s="156"/>
      <c r="QKA960" s="156"/>
      <c r="QKB960" s="156"/>
      <c r="QKC960" s="156"/>
      <c r="QKD960" s="156"/>
      <c r="QKE960" s="156"/>
      <c r="QKF960" s="156"/>
      <c r="QKG960" s="156"/>
      <c r="QKH960" s="156"/>
      <c r="QKI960" s="156"/>
      <c r="QKJ960" s="156"/>
      <c r="QKK960" s="156"/>
      <c r="QKL960" s="156"/>
      <c r="QKM960" s="156"/>
      <c r="QKN960" s="156"/>
      <c r="QKO960" s="156"/>
      <c r="QKP960" s="156"/>
      <c r="QKQ960" s="156"/>
      <c r="QKR960" s="156"/>
      <c r="QKS960" s="156"/>
      <c r="QKT960" s="156"/>
      <c r="QKU960" s="156"/>
      <c r="QKV960" s="156"/>
      <c r="QKW960" s="156"/>
      <c r="QKX960" s="156"/>
      <c r="QKY960" s="156"/>
      <c r="QKZ960" s="156"/>
      <c r="QLA960" s="156"/>
      <c r="QLB960" s="156"/>
      <c r="QLC960" s="156"/>
      <c r="QLD960" s="156"/>
      <c r="QLE960" s="156"/>
      <c r="QLF960" s="156"/>
      <c r="QLG960" s="156"/>
      <c r="QLH960" s="156"/>
      <c r="QLI960" s="156"/>
      <c r="QLJ960" s="156"/>
      <c r="QLK960" s="156"/>
      <c r="QLL960" s="156"/>
      <c r="QLM960" s="156"/>
      <c r="QLN960" s="156"/>
      <c r="QLO960" s="156"/>
      <c r="QLP960" s="156"/>
      <c r="QLQ960" s="156"/>
      <c r="QLR960" s="156"/>
      <c r="QLS960" s="156"/>
      <c r="QLT960" s="156"/>
      <c r="QLU960" s="156"/>
      <c r="QLV960" s="156"/>
      <c r="QLW960" s="156"/>
      <c r="QLX960" s="156"/>
      <c r="QLY960" s="156"/>
      <c r="QLZ960" s="156"/>
      <c r="QMA960" s="156"/>
      <c r="QMB960" s="156"/>
      <c r="QMC960" s="156"/>
      <c r="QMD960" s="156"/>
      <c r="QME960" s="156"/>
      <c r="QMF960" s="156"/>
      <c r="QMG960" s="156"/>
      <c r="QMH960" s="156"/>
      <c r="QMI960" s="156"/>
      <c r="QMJ960" s="156"/>
      <c r="QMK960" s="156"/>
      <c r="QML960" s="156"/>
      <c r="QMM960" s="156"/>
      <c r="QMN960" s="156"/>
      <c r="QMO960" s="156"/>
      <c r="QMP960" s="156"/>
      <c r="QMQ960" s="156"/>
      <c r="QMR960" s="156"/>
      <c r="QMS960" s="156"/>
      <c r="QMT960" s="156"/>
      <c r="QMU960" s="156"/>
      <c r="QMV960" s="156"/>
      <c r="QMW960" s="156"/>
      <c r="QMX960" s="156"/>
      <c r="QMY960" s="156"/>
      <c r="QMZ960" s="156"/>
      <c r="QNA960" s="156"/>
      <c r="QNB960" s="156"/>
      <c r="QNC960" s="156"/>
      <c r="QND960" s="156"/>
      <c r="QNE960" s="156"/>
      <c r="QNF960" s="156"/>
      <c r="QNG960" s="156"/>
      <c r="QNH960" s="156"/>
      <c r="QNI960" s="156"/>
      <c r="QNJ960" s="156"/>
      <c r="QNK960" s="156"/>
      <c r="QNL960" s="156"/>
      <c r="QNM960" s="156"/>
      <c r="QNN960" s="156"/>
      <c r="QNO960" s="156"/>
      <c r="QNP960" s="156"/>
      <c r="QNQ960" s="156"/>
      <c r="QNR960" s="156"/>
      <c r="QNS960" s="156"/>
      <c r="QNT960" s="156"/>
      <c r="QNU960" s="156"/>
      <c r="QNV960" s="156"/>
      <c r="QNW960" s="156"/>
      <c r="QNX960" s="156"/>
      <c r="QNY960" s="156"/>
      <c r="QNZ960" s="156"/>
      <c r="QOA960" s="156"/>
      <c r="QOB960" s="156"/>
      <c r="QOC960" s="156"/>
      <c r="QOD960" s="156"/>
      <c r="QOE960" s="156"/>
      <c r="QOF960" s="156"/>
      <c r="QOG960" s="156"/>
      <c r="QOH960" s="156"/>
      <c r="QOI960" s="156"/>
      <c r="QOJ960" s="156"/>
      <c r="QOK960" s="156"/>
      <c r="QOL960" s="156"/>
      <c r="QOM960" s="156"/>
      <c r="QON960" s="156"/>
      <c r="QOO960" s="156"/>
      <c r="QOP960" s="156"/>
      <c r="QOQ960" s="156"/>
      <c r="QOR960" s="156"/>
      <c r="QOS960" s="156"/>
      <c r="QOT960" s="156"/>
      <c r="QOU960" s="156"/>
      <c r="QOV960" s="156"/>
      <c r="QOW960" s="156"/>
      <c r="QOX960" s="156"/>
      <c r="QOY960" s="156"/>
      <c r="QOZ960" s="156"/>
      <c r="QPA960" s="156"/>
      <c r="QPB960" s="156"/>
      <c r="QPC960" s="156"/>
      <c r="QPD960" s="156"/>
      <c r="QPE960" s="156"/>
      <c r="QPF960" s="156"/>
      <c r="QPG960" s="156"/>
      <c r="QPH960" s="156"/>
      <c r="QPI960" s="156"/>
      <c r="QPJ960" s="156"/>
      <c r="QPK960" s="156"/>
      <c r="QPL960" s="156"/>
      <c r="QPM960" s="156"/>
      <c r="QPN960" s="156"/>
      <c r="QPO960" s="156"/>
      <c r="QPP960" s="156"/>
      <c r="QPQ960" s="156"/>
      <c r="QPR960" s="156"/>
      <c r="QPS960" s="156"/>
      <c r="QPT960" s="156"/>
      <c r="QPU960" s="156"/>
      <c r="QPV960" s="156"/>
      <c r="QPW960" s="156"/>
      <c r="QPX960" s="156"/>
      <c r="QPY960" s="156"/>
      <c r="QPZ960" s="156"/>
      <c r="QQA960" s="156"/>
      <c r="QQB960" s="156"/>
      <c r="QQC960" s="156"/>
      <c r="QQD960" s="156"/>
      <c r="QQE960" s="156"/>
      <c r="QQF960" s="156"/>
      <c r="QQG960" s="156"/>
      <c r="QQH960" s="156"/>
      <c r="QQI960" s="156"/>
      <c r="QQJ960" s="156"/>
      <c r="QQK960" s="156"/>
      <c r="QQL960" s="156"/>
      <c r="QQM960" s="156"/>
      <c r="QQN960" s="156"/>
      <c r="QQO960" s="156"/>
      <c r="QQP960" s="156"/>
      <c r="QQQ960" s="156"/>
      <c r="QQR960" s="156"/>
      <c r="QQS960" s="156"/>
      <c r="QQT960" s="156"/>
      <c r="QQU960" s="156"/>
      <c r="QQV960" s="156"/>
      <c r="QQW960" s="156"/>
      <c r="QQX960" s="156"/>
      <c r="QQY960" s="156"/>
      <c r="QQZ960" s="156"/>
      <c r="QRA960" s="156"/>
      <c r="QRB960" s="156"/>
      <c r="QRC960" s="156"/>
      <c r="QRD960" s="156"/>
      <c r="QRE960" s="156"/>
      <c r="QRF960" s="156"/>
      <c r="QRG960" s="156"/>
      <c r="QRH960" s="156"/>
      <c r="QRI960" s="156"/>
      <c r="QRJ960" s="156"/>
      <c r="QRK960" s="156"/>
      <c r="QRL960" s="156"/>
      <c r="QRM960" s="156"/>
      <c r="QRN960" s="156"/>
      <c r="QRO960" s="156"/>
      <c r="QRP960" s="156"/>
      <c r="QRQ960" s="156"/>
      <c r="QRR960" s="156"/>
      <c r="QRS960" s="156"/>
      <c r="QRT960" s="156"/>
      <c r="QRU960" s="156"/>
      <c r="QRV960" s="156"/>
      <c r="QRW960" s="156"/>
      <c r="QRX960" s="156"/>
      <c r="QRY960" s="156"/>
      <c r="QRZ960" s="156"/>
      <c r="QSA960" s="156"/>
      <c r="QSB960" s="156"/>
      <c r="QSC960" s="156"/>
      <c r="QSD960" s="156"/>
      <c r="QSE960" s="156"/>
      <c r="QSF960" s="156"/>
      <c r="QSG960" s="156"/>
      <c r="QSH960" s="156"/>
      <c r="QSI960" s="156"/>
      <c r="QSJ960" s="156"/>
      <c r="QSK960" s="156"/>
      <c r="QSL960" s="156"/>
      <c r="QSM960" s="156"/>
      <c r="QSN960" s="156"/>
      <c r="QSO960" s="156"/>
      <c r="QSP960" s="156"/>
      <c r="QSQ960" s="156"/>
      <c r="QSR960" s="156"/>
      <c r="QSS960" s="156"/>
      <c r="QST960" s="156"/>
      <c r="QSU960" s="156"/>
      <c r="QSV960" s="156"/>
      <c r="QSW960" s="156"/>
      <c r="QSX960" s="156"/>
      <c r="QSY960" s="156"/>
      <c r="QSZ960" s="156"/>
      <c r="QTA960" s="156"/>
      <c r="QTB960" s="156"/>
      <c r="QTC960" s="156"/>
      <c r="QTD960" s="156"/>
      <c r="QTE960" s="156"/>
      <c r="QTF960" s="156"/>
      <c r="QTG960" s="156"/>
      <c r="QTH960" s="156"/>
      <c r="QTI960" s="156"/>
      <c r="QTJ960" s="156"/>
      <c r="QTK960" s="156"/>
      <c r="QTL960" s="156"/>
      <c r="QTM960" s="156"/>
      <c r="QTN960" s="156"/>
      <c r="QTO960" s="156"/>
      <c r="QTP960" s="156"/>
      <c r="QTQ960" s="156"/>
      <c r="QTR960" s="156"/>
      <c r="QTS960" s="156"/>
      <c r="QTT960" s="156"/>
      <c r="QTU960" s="156"/>
      <c r="QTV960" s="156"/>
      <c r="QTW960" s="156"/>
      <c r="QTX960" s="156"/>
      <c r="QTY960" s="156"/>
      <c r="QTZ960" s="156"/>
      <c r="QUA960" s="156"/>
      <c r="QUB960" s="156"/>
      <c r="QUC960" s="156"/>
      <c r="QUD960" s="156"/>
      <c r="QUE960" s="156"/>
      <c r="QUF960" s="156"/>
      <c r="QUG960" s="156"/>
      <c r="QUH960" s="156"/>
      <c r="QUI960" s="156"/>
      <c r="QUJ960" s="156"/>
      <c r="QUK960" s="156"/>
      <c r="QUL960" s="156"/>
      <c r="QUM960" s="156"/>
      <c r="QUN960" s="156"/>
      <c r="QUO960" s="156"/>
      <c r="QUP960" s="156"/>
      <c r="QUQ960" s="156"/>
      <c r="QUR960" s="156"/>
      <c r="QUS960" s="156"/>
      <c r="QUT960" s="156"/>
      <c r="QUU960" s="156"/>
      <c r="QUV960" s="156"/>
      <c r="QUW960" s="156"/>
      <c r="QUX960" s="156"/>
      <c r="QUY960" s="156"/>
      <c r="QUZ960" s="156"/>
      <c r="QVA960" s="156"/>
      <c r="QVB960" s="156"/>
      <c r="QVC960" s="156"/>
      <c r="QVD960" s="156"/>
      <c r="QVE960" s="156"/>
      <c r="QVF960" s="156"/>
      <c r="QVG960" s="156"/>
      <c r="QVH960" s="156"/>
      <c r="QVI960" s="156"/>
      <c r="QVJ960" s="156"/>
      <c r="QVK960" s="156"/>
      <c r="QVL960" s="156"/>
      <c r="QVM960" s="156"/>
      <c r="QVN960" s="156"/>
      <c r="QVO960" s="156"/>
      <c r="QVP960" s="156"/>
      <c r="QVQ960" s="156"/>
      <c r="QVR960" s="156"/>
      <c r="QVS960" s="156"/>
      <c r="QVT960" s="156"/>
      <c r="QVU960" s="156"/>
      <c r="QVV960" s="156"/>
      <c r="QVW960" s="156"/>
      <c r="QVX960" s="156"/>
      <c r="QVY960" s="156"/>
      <c r="QVZ960" s="156"/>
      <c r="QWA960" s="156"/>
      <c r="QWB960" s="156"/>
      <c r="QWC960" s="156"/>
      <c r="QWD960" s="156"/>
      <c r="QWE960" s="156"/>
      <c r="QWF960" s="156"/>
      <c r="QWG960" s="156"/>
      <c r="QWH960" s="156"/>
      <c r="QWI960" s="156"/>
      <c r="QWJ960" s="156"/>
      <c r="QWK960" s="156"/>
      <c r="QWL960" s="156"/>
      <c r="QWM960" s="156"/>
      <c r="QWN960" s="156"/>
      <c r="QWO960" s="156"/>
      <c r="QWP960" s="156"/>
      <c r="QWQ960" s="156"/>
      <c r="QWR960" s="156"/>
      <c r="QWS960" s="156"/>
      <c r="QWT960" s="156"/>
      <c r="QWU960" s="156"/>
      <c r="QWV960" s="156"/>
      <c r="QWW960" s="156"/>
      <c r="QWX960" s="156"/>
      <c r="QWY960" s="156"/>
      <c r="QWZ960" s="156"/>
      <c r="QXA960" s="156"/>
      <c r="QXB960" s="156"/>
      <c r="QXC960" s="156"/>
      <c r="QXD960" s="156"/>
      <c r="QXE960" s="156"/>
      <c r="QXF960" s="156"/>
      <c r="QXG960" s="156"/>
      <c r="QXH960" s="156"/>
      <c r="QXI960" s="156"/>
      <c r="QXJ960" s="156"/>
      <c r="QXK960" s="156"/>
      <c r="QXL960" s="156"/>
      <c r="QXM960" s="156"/>
      <c r="QXN960" s="156"/>
      <c r="QXO960" s="156"/>
      <c r="QXP960" s="156"/>
      <c r="QXQ960" s="156"/>
      <c r="QXR960" s="156"/>
      <c r="QXS960" s="156"/>
      <c r="QXT960" s="156"/>
      <c r="QXU960" s="156"/>
      <c r="QXV960" s="156"/>
      <c r="QXW960" s="156"/>
      <c r="QXX960" s="156"/>
      <c r="QXY960" s="156"/>
      <c r="QXZ960" s="156"/>
      <c r="QYA960" s="156"/>
      <c r="QYB960" s="156"/>
      <c r="QYC960" s="156"/>
      <c r="QYD960" s="156"/>
      <c r="QYE960" s="156"/>
      <c r="QYF960" s="156"/>
      <c r="QYG960" s="156"/>
      <c r="QYH960" s="156"/>
      <c r="QYI960" s="156"/>
      <c r="QYJ960" s="156"/>
      <c r="QYK960" s="156"/>
      <c r="QYL960" s="156"/>
      <c r="QYM960" s="156"/>
      <c r="QYN960" s="156"/>
      <c r="QYO960" s="156"/>
      <c r="QYP960" s="156"/>
      <c r="QYQ960" s="156"/>
      <c r="QYR960" s="156"/>
      <c r="QYS960" s="156"/>
      <c r="QYT960" s="156"/>
      <c r="QYU960" s="156"/>
      <c r="QYV960" s="156"/>
      <c r="QYW960" s="156"/>
      <c r="QYX960" s="156"/>
      <c r="QYY960" s="156"/>
      <c r="QYZ960" s="156"/>
      <c r="QZA960" s="156"/>
      <c r="QZB960" s="156"/>
      <c r="QZC960" s="156"/>
      <c r="QZD960" s="156"/>
      <c r="QZE960" s="156"/>
      <c r="QZF960" s="156"/>
      <c r="QZG960" s="156"/>
      <c r="QZH960" s="156"/>
      <c r="QZI960" s="156"/>
      <c r="QZJ960" s="156"/>
      <c r="QZK960" s="156"/>
      <c r="QZL960" s="156"/>
      <c r="QZM960" s="156"/>
      <c r="QZN960" s="156"/>
      <c r="QZO960" s="156"/>
      <c r="QZP960" s="156"/>
      <c r="QZQ960" s="156"/>
      <c r="QZR960" s="156"/>
      <c r="QZS960" s="156"/>
      <c r="QZT960" s="156"/>
      <c r="QZU960" s="156"/>
      <c r="QZV960" s="156"/>
      <c r="QZW960" s="156"/>
      <c r="QZX960" s="156"/>
      <c r="QZY960" s="156"/>
      <c r="QZZ960" s="156"/>
      <c r="RAA960" s="156"/>
      <c r="RAB960" s="156"/>
      <c r="RAC960" s="156"/>
      <c r="RAD960" s="156"/>
      <c r="RAE960" s="156"/>
      <c r="RAF960" s="156"/>
      <c r="RAG960" s="156"/>
      <c r="RAH960" s="156"/>
      <c r="RAI960" s="156"/>
      <c r="RAJ960" s="156"/>
      <c r="RAK960" s="156"/>
      <c r="RAL960" s="156"/>
      <c r="RAM960" s="156"/>
      <c r="RAN960" s="156"/>
      <c r="RAO960" s="156"/>
      <c r="RAP960" s="156"/>
      <c r="RAQ960" s="156"/>
      <c r="RAR960" s="156"/>
      <c r="RAS960" s="156"/>
      <c r="RAT960" s="156"/>
      <c r="RAU960" s="156"/>
      <c r="RAV960" s="156"/>
      <c r="RAW960" s="156"/>
      <c r="RAX960" s="156"/>
      <c r="RAY960" s="156"/>
      <c r="RAZ960" s="156"/>
      <c r="RBA960" s="156"/>
      <c r="RBB960" s="156"/>
      <c r="RBC960" s="156"/>
      <c r="RBD960" s="156"/>
      <c r="RBE960" s="156"/>
      <c r="RBF960" s="156"/>
      <c r="RBG960" s="156"/>
      <c r="RBH960" s="156"/>
      <c r="RBI960" s="156"/>
      <c r="RBJ960" s="156"/>
      <c r="RBK960" s="156"/>
      <c r="RBL960" s="156"/>
      <c r="RBM960" s="156"/>
      <c r="RBN960" s="156"/>
      <c r="RBO960" s="156"/>
      <c r="RBP960" s="156"/>
      <c r="RBQ960" s="156"/>
      <c r="RBR960" s="156"/>
      <c r="RBS960" s="156"/>
      <c r="RBT960" s="156"/>
      <c r="RBU960" s="156"/>
      <c r="RBV960" s="156"/>
      <c r="RBW960" s="156"/>
      <c r="RBX960" s="156"/>
      <c r="RBY960" s="156"/>
      <c r="RBZ960" s="156"/>
      <c r="RCA960" s="156"/>
      <c r="RCB960" s="156"/>
      <c r="RCC960" s="156"/>
      <c r="RCD960" s="156"/>
      <c r="RCE960" s="156"/>
      <c r="RCF960" s="156"/>
      <c r="RCG960" s="156"/>
      <c r="RCH960" s="156"/>
      <c r="RCI960" s="156"/>
      <c r="RCJ960" s="156"/>
      <c r="RCK960" s="156"/>
      <c r="RCL960" s="156"/>
      <c r="RCM960" s="156"/>
      <c r="RCN960" s="156"/>
      <c r="RCO960" s="156"/>
      <c r="RCP960" s="156"/>
      <c r="RCQ960" s="156"/>
      <c r="RCR960" s="156"/>
      <c r="RCS960" s="156"/>
      <c r="RCT960" s="156"/>
      <c r="RCU960" s="156"/>
      <c r="RCV960" s="156"/>
      <c r="RCW960" s="156"/>
      <c r="RCX960" s="156"/>
      <c r="RCY960" s="156"/>
      <c r="RCZ960" s="156"/>
      <c r="RDA960" s="156"/>
      <c r="RDB960" s="156"/>
      <c r="RDC960" s="156"/>
      <c r="RDD960" s="156"/>
      <c r="RDE960" s="156"/>
      <c r="RDF960" s="156"/>
      <c r="RDG960" s="156"/>
      <c r="RDH960" s="156"/>
      <c r="RDI960" s="156"/>
      <c r="RDJ960" s="156"/>
      <c r="RDK960" s="156"/>
      <c r="RDL960" s="156"/>
      <c r="RDM960" s="156"/>
      <c r="RDN960" s="156"/>
      <c r="RDO960" s="156"/>
      <c r="RDP960" s="156"/>
      <c r="RDQ960" s="156"/>
      <c r="RDR960" s="156"/>
      <c r="RDS960" s="156"/>
      <c r="RDT960" s="156"/>
      <c r="RDU960" s="156"/>
      <c r="RDV960" s="156"/>
      <c r="RDW960" s="156"/>
      <c r="RDX960" s="156"/>
      <c r="RDY960" s="156"/>
      <c r="RDZ960" s="156"/>
      <c r="REA960" s="156"/>
      <c r="REB960" s="156"/>
      <c r="REC960" s="156"/>
      <c r="RED960" s="156"/>
      <c r="REE960" s="156"/>
      <c r="REF960" s="156"/>
      <c r="REG960" s="156"/>
      <c r="REH960" s="156"/>
      <c r="REI960" s="156"/>
      <c r="REJ960" s="156"/>
      <c r="REK960" s="156"/>
      <c r="REL960" s="156"/>
      <c r="REM960" s="156"/>
      <c r="REN960" s="156"/>
      <c r="REO960" s="156"/>
      <c r="REP960" s="156"/>
      <c r="REQ960" s="156"/>
      <c r="RER960" s="156"/>
      <c r="RES960" s="156"/>
      <c r="RET960" s="156"/>
      <c r="REU960" s="156"/>
      <c r="REV960" s="156"/>
      <c r="REW960" s="156"/>
      <c r="REX960" s="156"/>
      <c r="REY960" s="156"/>
      <c r="REZ960" s="156"/>
      <c r="RFA960" s="156"/>
      <c r="RFB960" s="156"/>
      <c r="RFC960" s="156"/>
      <c r="RFD960" s="156"/>
      <c r="RFE960" s="156"/>
      <c r="RFF960" s="156"/>
      <c r="RFG960" s="156"/>
      <c r="RFH960" s="156"/>
      <c r="RFI960" s="156"/>
      <c r="RFJ960" s="156"/>
      <c r="RFK960" s="156"/>
      <c r="RFL960" s="156"/>
      <c r="RFM960" s="156"/>
      <c r="RFN960" s="156"/>
      <c r="RFO960" s="156"/>
      <c r="RFP960" s="156"/>
      <c r="RFQ960" s="156"/>
      <c r="RFR960" s="156"/>
      <c r="RFS960" s="156"/>
      <c r="RFT960" s="156"/>
      <c r="RFU960" s="156"/>
      <c r="RFV960" s="156"/>
      <c r="RFW960" s="156"/>
      <c r="RFX960" s="156"/>
      <c r="RFY960" s="156"/>
      <c r="RFZ960" s="156"/>
      <c r="RGA960" s="156"/>
      <c r="RGB960" s="156"/>
      <c r="RGC960" s="156"/>
      <c r="RGD960" s="156"/>
      <c r="RGE960" s="156"/>
      <c r="RGF960" s="156"/>
      <c r="RGG960" s="156"/>
      <c r="RGH960" s="156"/>
      <c r="RGI960" s="156"/>
      <c r="RGJ960" s="156"/>
      <c r="RGK960" s="156"/>
      <c r="RGL960" s="156"/>
      <c r="RGM960" s="156"/>
      <c r="RGN960" s="156"/>
      <c r="RGO960" s="156"/>
      <c r="RGP960" s="156"/>
      <c r="RGQ960" s="156"/>
      <c r="RGR960" s="156"/>
      <c r="RGS960" s="156"/>
      <c r="RGT960" s="156"/>
      <c r="RGU960" s="156"/>
      <c r="RGV960" s="156"/>
      <c r="RGW960" s="156"/>
      <c r="RGX960" s="156"/>
      <c r="RGY960" s="156"/>
      <c r="RGZ960" s="156"/>
      <c r="RHA960" s="156"/>
      <c r="RHB960" s="156"/>
      <c r="RHC960" s="156"/>
      <c r="RHD960" s="156"/>
      <c r="RHE960" s="156"/>
      <c r="RHF960" s="156"/>
      <c r="RHG960" s="156"/>
      <c r="RHH960" s="156"/>
      <c r="RHI960" s="156"/>
      <c r="RHJ960" s="156"/>
      <c r="RHK960" s="156"/>
      <c r="RHL960" s="156"/>
      <c r="RHM960" s="156"/>
      <c r="RHN960" s="156"/>
      <c r="RHO960" s="156"/>
      <c r="RHP960" s="156"/>
      <c r="RHQ960" s="156"/>
      <c r="RHR960" s="156"/>
      <c r="RHS960" s="156"/>
      <c r="RHT960" s="156"/>
      <c r="RHU960" s="156"/>
      <c r="RHV960" s="156"/>
      <c r="RHW960" s="156"/>
      <c r="RHX960" s="156"/>
      <c r="RHY960" s="156"/>
      <c r="RHZ960" s="156"/>
      <c r="RIA960" s="156"/>
      <c r="RIB960" s="156"/>
      <c r="RIC960" s="156"/>
      <c r="RID960" s="156"/>
      <c r="RIE960" s="156"/>
      <c r="RIF960" s="156"/>
      <c r="RIG960" s="156"/>
      <c r="RIH960" s="156"/>
      <c r="RII960" s="156"/>
      <c r="RIJ960" s="156"/>
      <c r="RIK960" s="156"/>
      <c r="RIL960" s="156"/>
      <c r="RIM960" s="156"/>
      <c r="RIN960" s="156"/>
      <c r="RIO960" s="156"/>
      <c r="RIP960" s="156"/>
      <c r="RIQ960" s="156"/>
      <c r="RIR960" s="156"/>
      <c r="RIS960" s="156"/>
      <c r="RIT960" s="156"/>
      <c r="RIU960" s="156"/>
      <c r="RIV960" s="156"/>
      <c r="RIW960" s="156"/>
      <c r="RIX960" s="156"/>
      <c r="RIY960" s="156"/>
      <c r="RIZ960" s="156"/>
      <c r="RJA960" s="156"/>
      <c r="RJB960" s="156"/>
      <c r="RJC960" s="156"/>
      <c r="RJD960" s="156"/>
      <c r="RJE960" s="156"/>
      <c r="RJF960" s="156"/>
      <c r="RJG960" s="156"/>
      <c r="RJH960" s="156"/>
      <c r="RJI960" s="156"/>
      <c r="RJJ960" s="156"/>
      <c r="RJK960" s="156"/>
      <c r="RJL960" s="156"/>
      <c r="RJM960" s="156"/>
      <c r="RJN960" s="156"/>
      <c r="RJO960" s="156"/>
      <c r="RJP960" s="156"/>
      <c r="RJQ960" s="156"/>
      <c r="RJR960" s="156"/>
      <c r="RJS960" s="156"/>
      <c r="RJT960" s="156"/>
      <c r="RJU960" s="156"/>
      <c r="RJV960" s="156"/>
      <c r="RJW960" s="156"/>
      <c r="RJX960" s="156"/>
      <c r="RJY960" s="156"/>
      <c r="RJZ960" s="156"/>
      <c r="RKA960" s="156"/>
      <c r="RKB960" s="156"/>
      <c r="RKC960" s="156"/>
      <c r="RKD960" s="156"/>
      <c r="RKE960" s="156"/>
      <c r="RKF960" s="156"/>
      <c r="RKG960" s="156"/>
      <c r="RKH960" s="156"/>
      <c r="RKI960" s="156"/>
      <c r="RKJ960" s="156"/>
      <c r="RKK960" s="156"/>
      <c r="RKL960" s="156"/>
      <c r="RKM960" s="156"/>
      <c r="RKN960" s="156"/>
      <c r="RKO960" s="156"/>
      <c r="RKP960" s="156"/>
      <c r="RKQ960" s="156"/>
      <c r="RKR960" s="156"/>
      <c r="RKS960" s="156"/>
      <c r="RKT960" s="156"/>
      <c r="RKU960" s="156"/>
      <c r="RKV960" s="156"/>
      <c r="RKW960" s="156"/>
      <c r="RKX960" s="156"/>
      <c r="RKY960" s="156"/>
      <c r="RKZ960" s="156"/>
      <c r="RLA960" s="156"/>
      <c r="RLB960" s="156"/>
      <c r="RLC960" s="156"/>
      <c r="RLD960" s="156"/>
      <c r="RLE960" s="156"/>
      <c r="RLF960" s="156"/>
      <c r="RLG960" s="156"/>
      <c r="RLH960" s="156"/>
      <c r="RLI960" s="156"/>
      <c r="RLJ960" s="156"/>
      <c r="RLK960" s="156"/>
      <c r="RLL960" s="156"/>
      <c r="RLM960" s="156"/>
      <c r="RLN960" s="156"/>
      <c r="RLO960" s="156"/>
      <c r="RLP960" s="156"/>
      <c r="RLQ960" s="156"/>
      <c r="RLR960" s="156"/>
      <c r="RLS960" s="156"/>
      <c r="RLT960" s="156"/>
      <c r="RLU960" s="156"/>
      <c r="RLV960" s="156"/>
      <c r="RLW960" s="156"/>
      <c r="RLX960" s="156"/>
      <c r="RLY960" s="156"/>
      <c r="RLZ960" s="156"/>
      <c r="RMA960" s="156"/>
      <c r="RMB960" s="156"/>
      <c r="RMC960" s="156"/>
      <c r="RMD960" s="156"/>
      <c r="RME960" s="156"/>
      <c r="RMF960" s="156"/>
      <c r="RMG960" s="156"/>
      <c r="RMH960" s="156"/>
      <c r="RMI960" s="156"/>
      <c r="RMJ960" s="156"/>
      <c r="RMK960" s="156"/>
      <c r="RML960" s="156"/>
      <c r="RMM960" s="156"/>
      <c r="RMN960" s="156"/>
      <c r="RMO960" s="156"/>
      <c r="RMP960" s="156"/>
      <c r="RMQ960" s="156"/>
      <c r="RMR960" s="156"/>
      <c r="RMS960" s="156"/>
      <c r="RMT960" s="156"/>
      <c r="RMU960" s="156"/>
      <c r="RMV960" s="156"/>
      <c r="RMW960" s="156"/>
      <c r="RMX960" s="156"/>
      <c r="RMY960" s="156"/>
      <c r="RMZ960" s="156"/>
      <c r="RNA960" s="156"/>
      <c r="RNB960" s="156"/>
      <c r="RNC960" s="156"/>
      <c r="RND960" s="156"/>
      <c r="RNE960" s="156"/>
      <c r="RNF960" s="156"/>
      <c r="RNG960" s="156"/>
      <c r="RNH960" s="156"/>
      <c r="RNI960" s="156"/>
      <c r="RNJ960" s="156"/>
      <c r="RNK960" s="156"/>
      <c r="RNL960" s="156"/>
      <c r="RNM960" s="156"/>
      <c r="RNN960" s="156"/>
      <c r="RNO960" s="156"/>
      <c r="RNP960" s="156"/>
      <c r="RNQ960" s="156"/>
      <c r="RNR960" s="156"/>
      <c r="RNS960" s="156"/>
      <c r="RNT960" s="156"/>
      <c r="RNU960" s="156"/>
      <c r="RNV960" s="156"/>
      <c r="RNW960" s="156"/>
      <c r="RNX960" s="156"/>
      <c r="RNY960" s="156"/>
      <c r="RNZ960" s="156"/>
      <c r="ROA960" s="156"/>
      <c r="ROB960" s="156"/>
      <c r="ROC960" s="156"/>
      <c r="ROD960" s="156"/>
      <c r="ROE960" s="156"/>
      <c r="ROF960" s="156"/>
      <c r="ROG960" s="156"/>
      <c r="ROH960" s="156"/>
      <c r="ROI960" s="156"/>
      <c r="ROJ960" s="156"/>
      <c r="ROK960" s="156"/>
      <c r="ROL960" s="156"/>
      <c r="ROM960" s="156"/>
      <c r="RON960" s="156"/>
      <c r="ROO960" s="156"/>
      <c r="ROP960" s="156"/>
      <c r="ROQ960" s="156"/>
      <c r="ROR960" s="156"/>
      <c r="ROS960" s="156"/>
      <c r="ROT960" s="156"/>
      <c r="ROU960" s="156"/>
      <c r="ROV960" s="156"/>
      <c r="ROW960" s="156"/>
      <c r="ROX960" s="156"/>
      <c r="ROY960" s="156"/>
      <c r="ROZ960" s="156"/>
      <c r="RPA960" s="156"/>
      <c r="RPB960" s="156"/>
      <c r="RPC960" s="156"/>
      <c r="RPD960" s="156"/>
      <c r="RPE960" s="156"/>
      <c r="RPF960" s="156"/>
      <c r="RPG960" s="156"/>
      <c r="RPH960" s="156"/>
      <c r="RPI960" s="156"/>
      <c r="RPJ960" s="156"/>
      <c r="RPK960" s="156"/>
      <c r="RPL960" s="156"/>
      <c r="RPM960" s="156"/>
      <c r="RPN960" s="156"/>
      <c r="RPO960" s="156"/>
      <c r="RPP960" s="156"/>
      <c r="RPQ960" s="156"/>
      <c r="RPR960" s="156"/>
      <c r="RPS960" s="156"/>
      <c r="RPT960" s="156"/>
      <c r="RPU960" s="156"/>
      <c r="RPV960" s="156"/>
      <c r="RPW960" s="156"/>
      <c r="RPX960" s="156"/>
      <c r="RPY960" s="156"/>
      <c r="RPZ960" s="156"/>
      <c r="RQA960" s="156"/>
      <c r="RQB960" s="156"/>
      <c r="RQC960" s="156"/>
      <c r="RQD960" s="156"/>
      <c r="RQE960" s="156"/>
      <c r="RQF960" s="156"/>
      <c r="RQG960" s="156"/>
      <c r="RQH960" s="156"/>
      <c r="RQI960" s="156"/>
      <c r="RQJ960" s="156"/>
      <c r="RQK960" s="156"/>
      <c r="RQL960" s="156"/>
      <c r="RQM960" s="156"/>
      <c r="RQN960" s="156"/>
      <c r="RQO960" s="156"/>
      <c r="RQP960" s="156"/>
      <c r="RQQ960" s="156"/>
      <c r="RQR960" s="156"/>
      <c r="RQS960" s="156"/>
      <c r="RQT960" s="156"/>
      <c r="RQU960" s="156"/>
      <c r="RQV960" s="156"/>
      <c r="RQW960" s="156"/>
      <c r="RQX960" s="156"/>
      <c r="RQY960" s="156"/>
      <c r="RQZ960" s="156"/>
      <c r="RRA960" s="156"/>
      <c r="RRB960" s="156"/>
      <c r="RRC960" s="156"/>
      <c r="RRD960" s="156"/>
      <c r="RRE960" s="156"/>
      <c r="RRF960" s="156"/>
      <c r="RRG960" s="156"/>
      <c r="RRH960" s="156"/>
      <c r="RRI960" s="156"/>
      <c r="RRJ960" s="156"/>
      <c r="RRK960" s="156"/>
      <c r="RRL960" s="156"/>
      <c r="RRM960" s="156"/>
      <c r="RRN960" s="156"/>
      <c r="RRO960" s="156"/>
      <c r="RRP960" s="156"/>
      <c r="RRQ960" s="156"/>
      <c r="RRR960" s="156"/>
      <c r="RRS960" s="156"/>
      <c r="RRT960" s="156"/>
      <c r="RRU960" s="156"/>
      <c r="RRV960" s="156"/>
      <c r="RRW960" s="156"/>
      <c r="RRX960" s="156"/>
      <c r="RRY960" s="156"/>
      <c r="RRZ960" s="156"/>
      <c r="RSA960" s="156"/>
      <c r="RSB960" s="156"/>
      <c r="RSC960" s="156"/>
      <c r="RSD960" s="156"/>
      <c r="RSE960" s="156"/>
      <c r="RSF960" s="156"/>
      <c r="RSG960" s="156"/>
      <c r="RSH960" s="156"/>
      <c r="RSI960" s="156"/>
      <c r="RSJ960" s="156"/>
      <c r="RSK960" s="156"/>
      <c r="RSL960" s="156"/>
      <c r="RSM960" s="156"/>
      <c r="RSN960" s="156"/>
      <c r="RSO960" s="156"/>
      <c r="RSP960" s="156"/>
      <c r="RSQ960" s="156"/>
      <c r="RSR960" s="156"/>
      <c r="RSS960" s="156"/>
      <c r="RST960" s="156"/>
      <c r="RSU960" s="156"/>
      <c r="RSV960" s="156"/>
      <c r="RSW960" s="156"/>
      <c r="RSX960" s="156"/>
      <c r="RSY960" s="156"/>
      <c r="RSZ960" s="156"/>
      <c r="RTA960" s="156"/>
      <c r="RTB960" s="156"/>
      <c r="RTC960" s="156"/>
      <c r="RTD960" s="156"/>
      <c r="RTE960" s="156"/>
      <c r="RTF960" s="156"/>
      <c r="RTG960" s="156"/>
      <c r="RTH960" s="156"/>
      <c r="RTI960" s="156"/>
      <c r="RTJ960" s="156"/>
      <c r="RTK960" s="156"/>
      <c r="RTL960" s="156"/>
      <c r="RTM960" s="156"/>
      <c r="RTN960" s="156"/>
      <c r="RTO960" s="156"/>
      <c r="RTP960" s="156"/>
      <c r="RTQ960" s="156"/>
      <c r="RTR960" s="156"/>
      <c r="RTS960" s="156"/>
      <c r="RTT960" s="156"/>
      <c r="RTU960" s="156"/>
      <c r="RTV960" s="156"/>
      <c r="RTW960" s="156"/>
      <c r="RTX960" s="156"/>
      <c r="RTY960" s="156"/>
      <c r="RTZ960" s="156"/>
      <c r="RUA960" s="156"/>
      <c r="RUB960" s="156"/>
      <c r="RUC960" s="156"/>
      <c r="RUD960" s="156"/>
      <c r="RUE960" s="156"/>
      <c r="RUF960" s="156"/>
      <c r="RUG960" s="156"/>
      <c r="RUH960" s="156"/>
      <c r="RUI960" s="156"/>
      <c r="RUJ960" s="156"/>
      <c r="RUK960" s="156"/>
      <c r="RUL960" s="156"/>
      <c r="RUM960" s="156"/>
      <c r="RUN960" s="156"/>
      <c r="RUO960" s="156"/>
      <c r="RUP960" s="156"/>
      <c r="RUQ960" s="156"/>
      <c r="RUR960" s="156"/>
      <c r="RUS960" s="156"/>
      <c r="RUT960" s="156"/>
      <c r="RUU960" s="156"/>
      <c r="RUV960" s="156"/>
      <c r="RUW960" s="156"/>
      <c r="RUX960" s="156"/>
      <c r="RUY960" s="156"/>
      <c r="RUZ960" s="156"/>
      <c r="RVA960" s="156"/>
      <c r="RVB960" s="156"/>
      <c r="RVC960" s="156"/>
      <c r="RVD960" s="156"/>
      <c r="RVE960" s="156"/>
      <c r="RVF960" s="156"/>
      <c r="RVG960" s="156"/>
      <c r="RVH960" s="156"/>
      <c r="RVI960" s="156"/>
      <c r="RVJ960" s="156"/>
      <c r="RVK960" s="156"/>
      <c r="RVL960" s="156"/>
      <c r="RVM960" s="156"/>
      <c r="RVN960" s="156"/>
      <c r="RVO960" s="156"/>
      <c r="RVP960" s="156"/>
      <c r="RVQ960" s="156"/>
      <c r="RVR960" s="156"/>
      <c r="RVS960" s="156"/>
      <c r="RVT960" s="156"/>
      <c r="RVU960" s="156"/>
      <c r="RVV960" s="156"/>
      <c r="RVW960" s="156"/>
      <c r="RVX960" s="156"/>
      <c r="RVY960" s="156"/>
      <c r="RVZ960" s="156"/>
      <c r="RWA960" s="156"/>
      <c r="RWB960" s="156"/>
      <c r="RWC960" s="156"/>
      <c r="RWD960" s="156"/>
      <c r="RWE960" s="156"/>
      <c r="RWF960" s="156"/>
      <c r="RWG960" s="156"/>
      <c r="RWH960" s="156"/>
      <c r="RWI960" s="156"/>
      <c r="RWJ960" s="156"/>
      <c r="RWK960" s="156"/>
      <c r="RWL960" s="156"/>
      <c r="RWM960" s="156"/>
      <c r="RWN960" s="156"/>
      <c r="RWO960" s="156"/>
      <c r="RWP960" s="156"/>
      <c r="RWQ960" s="156"/>
      <c r="RWR960" s="156"/>
      <c r="RWS960" s="156"/>
      <c r="RWT960" s="156"/>
      <c r="RWU960" s="156"/>
      <c r="RWV960" s="156"/>
      <c r="RWW960" s="156"/>
      <c r="RWX960" s="156"/>
      <c r="RWY960" s="156"/>
      <c r="RWZ960" s="156"/>
      <c r="RXA960" s="156"/>
      <c r="RXB960" s="156"/>
      <c r="RXC960" s="156"/>
      <c r="RXD960" s="156"/>
      <c r="RXE960" s="156"/>
      <c r="RXF960" s="156"/>
      <c r="RXG960" s="156"/>
      <c r="RXH960" s="156"/>
      <c r="RXI960" s="156"/>
      <c r="RXJ960" s="156"/>
      <c r="RXK960" s="156"/>
      <c r="RXL960" s="156"/>
      <c r="RXM960" s="156"/>
      <c r="RXN960" s="156"/>
      <c r="RXO960" s="156"/>
      <c r="RXP960" s="156"/>
      <c r="RXQ960" s="156"/>
      <c r="RXR960" s="156"/>
      <c r="RXS960" s="156"/>
      <c r="RXT960" s="156"/>
      <c r="RXU960" s="156"/>
      <c r="RXV960" s="156"/>
      <c r="RXW960" s="156"/>
      <c r="RXX960" s="156"/>
      <c r="RXY960" s="156"/>
      <c r="RXZ960" s="156"/>
      <c r="RYA960" s="156"/>
      <c r="RYB960" s="156"/>
      <c r="RYC960" s="156"/>
      <c r="RYD960" s="156"/>
      <c r="RYE960" s="156"/>
      <c r="RYF960" s="156"/>
      <c r="RYG960" s="156"/>
      <c r="RYH960" s="156"/>
      <c r="RYI960" s="156"/>
      <c r="RYJ960" s="156"/>
      <c r="RYK960" s="156"/>
      <c r="RYL960" s="156"/>
      <c r="RYM960" s="156"/>
      <c r="RYN960" s="156"/>
      <c r="RYO960" s="156"/>
      <c r="RYP960" s="156"/>
      <c r="RYQ960" s="156"/>
      <c r="RYR960" s="156"/>
      <c r="RYS960" s="156"/>
      <c r="RYT960" s="156"/>
      <c r="RYU960" s="156"/>
      <c r="RYV960" s="156"/>
      <c r="RYW960" s="156"/>
      <c r="RYX960" s="156"/>
      <c r="RYY960" s="156"/>
      <c r="RYZ960" s="156"/>
      <c r="RZA960" s="156"/>
      <c r="RZB960" s="156"/>
      <c r="RZC960" s="156"/>
      <c r="RZD960" s="156"/>
      <c r="RZE960" s="156"/>
      <c r="RZF960" s="156"/>
      <c r="RZG960" s="156"/>
      <c r="RZH960" s="156"/>
      <c r="RZI960" s="156"/>
      <c r="RZJ960" s="156"/>
      <c r="RZK960" s="156"/>
      <c r="RZL960" s="156"/>
      <c r="RZM960" s="156"/>
      <c r="RZN960" s="156"/>
      <c r="RZO960" s="156"/>
      <c r="RZP960" s="156"/>
      <c r="RZQ960" s="156"/>
      <c r="RZR960" s="156"/>
      <c r="RZS960" s="156"/>
      <c r="RZT960" s="156"/>
      <c r="RZU960" s="156"/>
      <c r="RZV960" s="156"/>
      <c r="RZW960" s="156"/>
      <c r="RZX960" s="156"/>
      <c r="RZY960" s="156"/>
      <c r="RZZ960" s="156"/>
      <c r="SAA960" s="156"/>
      <c r="SAB960" s="156"/>
      <c r="SAC960" s="156"/>
      <c r="SAD960" s="156"/>
      <c r="SAE960" s="156"/>
      <c r="SAF960" s="156"/>
      <c r="SAG960" s="156"/>
      <c r="SAH960" s="156"/>
      <c r="SAI960" s="156"/>
      <c r="SAJ960" s="156"/>
      <c r="SAK960" s="156"/>
      <c r="SAL960" s="156"/>
      <c r="SAM960" s="156"/>
      <c r="SAN960" s="156"/>
      <c r="SAO960" s="156"/>
      <c r="SAP960" s="156"/>
      <c r="SAQ960" s="156"/>
      <c r="SAR960" s="156"/>
      <c r="SAS960" s="156"/>
      <c r="SAT960" s="156"/>
      <c r="SAU960" s="156"/>
      <c r="SAV960" s="156"/>
      <c r="SAW960" s="156"/>
      <c r="SAX960" s="156"/>
      <c r="SAY960" s="156"/>
      <c r="SAZ960" s="156"/>
      <c r="SBA960" s="156"/>
      <c r="SBB960" s="156"/>
      <c r="SBC960" s="156"/>
      <c r="SBD960" s="156"/>
      <c r="SBE960" s="156"/>
      <c r="SBF960" s="156"/>
      <c r="SBG960" s="156"/>
      <c r="SBH960" s="156"/>
      <c r="SBI960" s="156"/>
      <c r="SBJ960" s="156"/>
      <c r="SBK960" s="156"/>
      <c r="SBL960" s="156"/>
      <c r="SBM960" s="156"/>
      <c r="SBN960" s="156"/>
      <c r="SBO960" s="156"/>
      <c r="SBP960" s="156"/>
      <c r="SBQ960" s="156"/>
      <c r="SBR960" s="156"/>
      <c r="SBS960" s="156"/>
      <c r="SBT960" s="156"/>
      <c r="SBU960" s="156"/>
      <c r="SBV960" s="156"/>
      <c r="SBW960" s="156"/>
      <c r="SBX960" s="156"/>
      <c r="SBY960" s="156"/>
      <c r="SBZ960" s="156"/>
      <c r="SCA960" s="156"/>
      <c r="SCB960" s="156"/>
      <c r="SCC960" s="156"/>
      <c r="SCD960" s="156"/>
      <c r="SCE960" s="156"/>
      <c r="SCF960" s="156"/>
      <c r="SCG960" s="156"/>
      <c r="SCH960" s="156"/>
      <c r="SCI960" s="156"/>
      <c r="SCJ960" s="156"/>
      <c r="SCK960" s="156"/>
      <c r="SCL960" s="156"/>
      <c r="SCM960" s="156"/>
      <c r="SCN960" s="156"/>
      <c r="SCO960" s="156"/>
      <c r="SCP960" s="156"/>
      <c r="SCQ960" s="156"/>
      <c r="SCR960" s="156"/>
      <c r="SCS960" s="156"/>
      <c r="SCT960" s="156"/>
      <c r="SCU960" s="156"/>
      <c r="SCV960" s="156"/>
      <c r="SCW960" s="156"/>
      <c r="SCX960" s="156"/>
      <c r="SCY960" s="156"/>
      <c r="SCZ960" s="156"/>
      <c r="SDA960" s="156"/>
      <c r="SDB960" s="156"/>
      <c r="SDC960" s="156"/>
      <c r="SDD960" s="156"/>
      <c r="SDE960" s="156"/>
      <c r="SDF960" s="156"/>
      <c r="SDG960" s="156"/>
      <c r="SDH960" s="156"/>
      <c r="SDI960" s="156"/>
      <c r="SDJ960" s="156"/>
      <c r="SDK960" s="156"/>
      <c r="SDL960" s="156"/>
      <c r="SDM960" s="156"/>
      <c r="SDN960" s="156"/>
      <c r="SDO960" s="156"/>
      <c r="SDP960" s="156"/>
      <c r="SDQ960" s="156"/>
      <c r="SDR960" s="156"/>
      <c r="SDS960" s="156"/>
      <c r="SDT960" s="156"/>
      <c r="SDU960" s="156"/>
      <c r="SDV960" s="156"/>
      <c r="SDW960" s="156"/>
      <c r="SDX960" s="156"/>
      <c r="SDY960" s="156"/>
      <c r="SDZ960" s="156"/>
      <c r="SEA960" s="156"/>
      <c r="SEB960" s="156"/>
      <c r="SEC960" s="156"/>
      <c r="SED960" s="156"/>
      <c r="SEE960" s="156"/>
      <c r="SEF960" s="156"/>
      <c r="SEG960" s="156"/>
      <c r="SEH960" s="156"/>
      <c r="SEI960" s="156"/>
      <c r="SEJ960" s="156"/>
      <c r="SEK960" s="156"/>
      <c r="SEL960" s="156"/>
      <c r="SEM960" s="156"/>
      <c r="SEN960" s="156"/>
      <c r="SEO960" s="156"/>
      <c r="SEP960" s="156"/>
      <c r="SEQ960" s="156"/>
      <c r="SER960" s="156"/>
      <c r="SES960" s="156"/>
      <c r="SET960" s="156"/>
      <c r="SEU960" s="156"/>
      <c r="SEV960" s="156"/>
      <c r="SEW960" s="156"/>
      <c r="SEX960" s="156"/>
      <c r="SEY960" s="156"/>
      <c r="SEZ960" s="156"/>
      <c r="SFA960" s="156"/>
      <c r="SFB960" s="156"/>
      <c r="SFC960" s="156"/>
      <c r="SFD960" s="156"/>
      <c r="SFE960" s="156"/>
      <c r="SFF960" s="156"/>
      <c r="SFG960" s="156"/>
      <c r="SFH960" s="156"/>
      <c r="SFI960" s="156"/>
      <c r="SFJ960" s="156"/>
      <c r="SFK960" s="156"/>
      <c r="SFL960" s="156"/>
      <c r="SFM960" s="156"/>
      <c r="SFN960" s="156"/>
      <c r="SFO960" s="156"/>
      <c r="SFP960" s="156"/>
      <c r="SFQ960" s="156"/>
      <c r="SFR960" s="156"/>
      <c r="SFS960" s="156"/>
      <c r="SFT960" s="156"/>
      <c r="SFU960" s="156"/>
      <c r="SFV960" s="156"/>
      <c r="SFW960" s="156"/>
      <c r="SFX960" s="156"/>
      <c r="SFY960" s="156"/>
      <c r="SFZ960" s="156"/>
      <c r="SGA960" s="156"/>
      <c r="SGB960" s="156"/>
      <c r="SGC960" s="156"/>
      <c r="SGD960" s="156"/>
      <c r="SGE960" s="156"/>
      <c r="SGF960" s="156"/>
      <c r="SGG960" s="156"/>
      <c r="SGH960" s="156"/>
      <c r="SGI960" s="156"/>
      <c r="SGJ960" s="156"/>
      <c r="SGK960" s="156"/>
      <c r="SGL960" s="156"/>
      <c r="SGM960" s="156"/>
      <c r="SGN960" s="156"/>
      <c r="SGO960" s="156"/>
      <c r="SGP960" s="156"/>
      <c r="SGQ960" s="156"/>
      <c r="SGR960" s="156"/>
      <c r="SGS960" s="156"/>
      <c r="SGT960" s="156"/>
      <c r="SGU960" s="156"/>
      <c r="SGV960" s="156"/>
      <c r="SGW960" s="156"/>
      <c r="SGX960" s="156"/>
      <c r="SGY960" s="156"/>
      <c r="SGZ960" s="156"/>
      <c r="SHA960" s="156"/>
      <c r="SHB960" s="156"/>
      <c r="SHC960" s="156"/>
      <c r="SHD960" s="156"/>
      <c r="SHE960" s="156"/>
      <c r="SHF960" s="156"/>
      <c r="SHG960" s="156"/>
      <c r="SHH960" s="156"/>
      <c r="SHI960" s="156"/>
      <c r="SHJ960" s="156"/>
      <c r="SHK960" s="156"/>
      <c r="SHL960" s="156"/>
      <c r="SHM960" s="156"/>
      <c r="SHN960" s="156"/>
      <c r="SHO960" s="156"/>
      <c r="SHP960" s="156"/>
      <c r="SHQ960" s="156"/>
      <c r="SHR960" s="156"/>
      <c r="SHS960" s="156"/>
      <c r="SHT960" s="156"/>
      <c r="SHU960" s="156"/>
      <c r="SHV960" s="156"/>
      <c r="SHW960" s="156"/>
      <c r="SHX960" s="156"/>
      <c r="SHY960" s="156"/>
      <c r="SHZ960" s="156"/>
      <c r="SIA960" s="156"/>
      <c r="SIB960" s="156"/>
      <c r="SIC960" s="156"/>
      <c r="SID960" s="156"/>
      <c r="SIE960" s="156"/>
      <c r="SIF960" s="156"/>
      <c r="SIG960" s="156"/>
      <c r="SIH960" s="156"/>
      <c r="SII960" s="156"/>
      <c r="SIJ960" s="156"/>
      <c r="SIK960" s="156"/>
      <c r="SIL960" s="156"/>
      <c r="SIM960" s="156"/>
      <c r="SIN960" s="156"/>
      <c r="SIO960" s="156"/>
      <c r="SIP960" s="156"/>
      <c r="SIQ960" s="156"/>
      <c r="SIR960" s="156"/>
      <c r="SIS960" s="156"/>
      <c r="SIT960" s="156"/>
      <c r="SIU960" s="156"/>
      <c r="SIV960" s="156"/>
      <c r="SIW960" s="156"/>
      <c r="SIX960" s="156"/>
      <c r="SIY960" s="156"/>
      <c r="SIZ960" s="156"/>
      <c r="SJA960" s="156"/>
      <c r="SJB960" s="156"/>
      <c r="SJC960" s="156"/>
      <c r="SJD960" s="156"/>
      <c r="SJE960" s="156"/>
      <c r="SJF960" s="156"/>
      <c r="SJG960" s="156"/>
      <c r="SJH960" s="156"/>
      <c r="SJI960" s="156"/>
      <c r="SJJ960" s="156"/>
      <c r="SJK960" s="156"/>
      <c r="SJL960" s="156"/>
      <c r="SJM960" s="156"/>
      <c r="SJN960" s="156"/>
      <c r="SJO960" s="156"/>
      <c r="SJP960" s="156"/>
      <c r="SJQ960" s="156"/>
      <c r="SJR960" s="156"/>
      <c r="SJS960" s="156"/>
      <c r="SJT960" s="156"/>
      <c r="SJU960" s="156"/>
      <c r="SJV960" s="156"/>
      <c r="SJW960" s="156"/>
      <c r="SJX960" s="156"/>
      <c r="SJY960" s="156"/>
      <c r="SJZ960" s="156"/>
      <c r="SKA960" s="156"/>
      <c r="SKB960" s="156"/>
      <c r="SKC960" s="156"/>
      <c r="SKD960" s="156"/>
      <c r="SKE960" s="156"/>
      <c r="SKF960" s="156"/>
      <c r="SKG960" s="156"/>
      <c r="SKH960" s="156"/>
      <c r="SKI960" s="156"/>
      <c r="SKJ960" s="156"/>
      <c r="SKK960" s="156"/>
      <c r="SKL960" s="156"/>
      <c r="SKM960" s="156"/>
      <c r="SKN960" s="156"/>
      <c r="SKO960" s="156"/>
      <c r="SKP960" s="156"/>
      <c r="SKQ960" s="156"/>
      <c r="SKR960" s="156"/>
      <c r="SKS960" s="156"/>
      <c r="SKT960" s="156"/>
      <c r="SKU960" s="156"/>
      <c r="SKV960" s="156"/>
      <c r="SKW960" s="156"/>
      <c r="SKX960" s="156"/>
      <c r="SKY960" s="156"/>
      <c r="SKZ960" s="156"/>
      <c r="SLA960" s="156"/>
      <c r="SLB960" s="156"/>
      <c r="SLC960" s="156"/>
      <c r="SLD960" s="156"/>
      <c r="SLE960" s="156"/>
      <c r="SLF960" s="156"/>
      <c r="SLG960" s="156"/>
      <c r="SLH960" s="156"/>
      <c r="SLI960" s="156"/>
      <c r="SLJ960" s="156"/>
      <c r="SLK960" s="156"/>
      <c r="SLL960" s="156"/>
      <c r="SLM960" s="156"/>
      <c r="SLN960" s="156"/>
      <c r="SLO960" s="156"/>
      <c r="SLP960" s="156"/>
      <c r="SLQ960" s="156"/>
      <c r="SLR960" s="156"/>
      <c r="SLS960" s="156"/>
      <c r="SLT960" s="156"/>
      <c r="SLU960" s="156"/>
      <c r="SLV960" s="156"/>
      <c r="SLW960" s="156"/>
      <c r="SLX960" s="156"/>
      <c r="SLY960" s="156"/>
      <c r="SLZ960" s="156"/>
      <c r="SMA960" s="156"/>
      <c r="SMB960" s="156"/>
      <c r="SMC960" s="156"/>
      <c r="SMD960" s="156"/>
      <c r="SME960" s="156"/>
      <c r="SMF960" s="156"/>
      <c r="SMG960" s="156"/>
      <c r="SMH960" s="156"/>
      <c r="SMI960" s="156"/>
      <c r="SMJ960" s="156"/>
      <c r="SMK960" s="156"/>
      <c r="SML960" s="156"/>
      <c r="SMM960" s="156"/>
      <c r="SMN960" s="156"/>
      <c r="SMO960" s="156"/>
      <c r="SMP960" s="156"/>
      <c r="SMQ960" s="156"/>
      <c r="SMR960" s="156"/>
      <c r="SMS960" s="156"/>
      <c r="SMT960" s="156"/>
      <c r="SMU960" s="156"/>
      <c r="SMV960" s="156"/>
      <c r="SMW960" s="156"/>
      <c r="SMX960" s="156"/>
      <c r="SMY960" s="156"/>
      <c r="SMZ960" s="156"/>
      <c r="SNA960" s="156"/>
      <c r="SNB960" s="156"/>
      <c r="SNC960" s="156"/>
      <c r="SND960" s="156"/>
      <c r="SNE960" s="156"/>
      <c r="SNF960" s="156"/>
      <c r="SNG960" s="156"/>
      <c r="SNH960" s="156"/>
      <c r="SNI960" s="156"/>
      <c r="SNJ960" s="156"/>
      <c r="SNK960" s="156"/>
      <c r="SNL960" s="156"/>
      <c r="SNM960" s="156"/>
      <c r="SNN960" s="156"/>
      <c r="SNO960" s="156"/>
      <c r="SNP960" s="156"/>
      <c r="SNQ960" s="156"/>
      <c r="SNR960" s="156"/>
      <c r="SNS960" s="156"/>
      <c r="SNT960" s="156"/>
      <c r="SNU960" s="156"/>
      <c r="SNV960" s="156"/>
      <c r="SNW960" s="156"/>
      <c r="SNX960" s="156"/>
      <c r="SNY960" s="156"/>
      <c r="SNZ960" s="156"/>
      <c r="SOA960" s="156"/>
      <c r="SOB960" s="156"/>
      <c r="SOC960" s="156"/>
      <c r="SOD960" s="156"/>
      <c r="SOE960" s="156"/>
      <c r="SOF960" s="156"/>
      <c r="SOG960" s="156"/>
      <c r="SOH960" s="156"/>
      <c r="SOI960" s="156"/>
      <c r="SOJ960" s="156"/>
      <c r="SOK960" s="156"/>
      <c r="SOL960" s="156"/>
      <c r="SOM960" s="156"/>
      <c r="SON960" s="156"/>
      <c r="SOO960" s="156"/>
      <c r="SOP960" s="156"/>
      <c r="SOQ960" s="156"/>
      <c r="SOR960" s="156"/>
      <c r="SOS960" s="156"/>
      <c r="SOT960" s="156"/>
      <c r="SOU960" s="156"/>
      <c r="SOV960" s="156"/>
      <c r="SOW960" s="156"/>
      <c r="SOX960" s="156"/>
      <c r="SOY960" s="156"/>
      <c r="SOZ960" s="156"/>
      <c r="SPA960" s="156"/>
      <c r="SPB960" s="156"/>
      <c r="SPC960" s="156"/>
      <c r="SPD960" s="156"/>
      <c r="SPE960" s="156"/>
      <c r="SPF960" s="156"/>
      <c r="SPG960" s="156"/>
      <c r="SPH960" s="156"/>
      <c r="SPI960" s="156"/>
      <c r="SPJ960" s="156"/>
      <c r="SPK960" s="156"/>
      <c r="SPL960" s="156"/>
      <c r="SPM960" s="156"/>
      <c r="SPN960" s="156"/>
      <c r="SPO960" s="156"/>
      <c r="SPP960" s="156"/>
      <c r="SPQ960" s="156"/>
      <c r="SPR960" s="156"/>
      <c r="SPS960" s="156"/>
      <c r="SPT960" s="156"/>
      <c r="SPU960" s="156"/>
      <c r="SPV960" s="156"/>
      <c r="SPW960" s="156"/>
      <c r="SPX960" s="156"/>
      <c r="SPY960" s="156"/>
      <c r="SPZ960" s="156"/>
      <c r="SQA960" s="156"/>
      <c r="SQB960" s="156"/>
      <c r="SQC960" s="156"/>
      <c r="SQD960" s="156"/>
      <c r="SQE960" s="156"/>
      <c r="SQF960" s="156"/>
      <c r="SQG960" s="156"/>
      <c r="SQH960" s="156"/>
      <c r="SQI960" s="156"/>
      <c r="SQJ960" s="156"/>
      <c r="SQK960" s="156"/>
      <c r="SQL960" s="156"/>
      <c r="SQM960" s="156"/>
      <c r="SQN960" s="156"/>
      <c r="SQO960" s="156"/>
      <c r="SQP960" s="156"/>
      <c r="SQQ960" s="156"/>
      <c r="SQR960" s="156"/>
      <c r="SQS960" s="156"/>
      <c r="SQT960" s="156"/>
      <c r="SQU960" s="156"/>
      <c r="SQV960" s="156"/>
      <c r="SQW960" s="156"/>
      <c r="SQX960" s="156"/>
      <c r="SQY960" s="156"/>
      <c r="SQZ960" s="156"/>
      <c r="SRA960" s="156"/>
      <c r="SRB960" s="156"/>
      <c r="SRC960" s="156"/>
      <c r="SRD960" s="156"/>
      <c r="SRE960" s="156"/>
      <c r="SRF960" s="156"/>
      <c r="SRG960" s="156"/>
      <c r="SRH960" s="156"/>
      <c r="SRI960" s="156"/>
      <c r="SRJ960" s="156"/>
      <c r="SRK960" s="156"/>
      <c r="SRL960" s="156"/>
      <c r="SRM960" s="156"/>
      <c r="SRN960" s="156"/>
      <c r="SRO960" s="156"/>
      <c r="SRP960" s="156"/>
      <c r="SRQ960" s="156"/>
      <c r="SRR960" s="156"/>
      <c r="SRS960" s="156"/>
      <c r="SRT960" s="156"/>
      <c r="SRU960" s="156"/>
      <c r="SRV960" s="156"/>
      <c r="SRW960" s="156"/>
      <c r="SRX960" s="156"/>
      <c r="SRY960" s="156"/>
      <c r="SRZ960" s="156"/>
      <c r="SSA960" s="156"/>
      <c r="SSB960" s="156"/>
      <c r="SSC960" s="156"/>
      <c r="SSD960" s="156"/>
      <c r="SSE960" s="156"/>
      <c r="SSF960" s="156"/>
      <c r="SSG960" s="156"/>
      <c r="SSH960" s="156"/>
      <c r="SSI960" s="156"/>
      <c r="SSJ960" s="156"/>
      <c r="SSK960" s="156"/>
      <c r="SSL960" s="156"/>
      <c r="SSM960" s="156"/>
      <c r="SSN960" s="156"/>
      <c r="SSO960" s="156"/>
      <c r="SSP960" s="156"/>
      <c r="SSQ960" s="156"/>
      <c r="SSR960" s="156"/>
      <c r="SSS960" s="156"/>
      <c r="SST960" s="156"/>
      <c r="SSU960" s="156"/>
      <c r="SSV960" s="156"/>
      <c r="SSW960" s="156"/>
      <c r="SSX960" s="156"/>
      <c r="SSY960" s="156"/>
      <c r="SSZ960" s="156"/>
      <c r="STA960" s="156"/>
      <c r="STB960" s="156"/>
      <c r="STC960" s="156"/>
      <c r="STD960" s="156"/>
      <c r="STE960" s="156"/>
      <c r="STF960" s="156"/>
      <c r="STG960" s="156"/>
      <c r="STH960" s="156"/>
      <c r="STI960" s="156"/>
      <c r="STJ960" s="156"/>
      <c r="STK960" s="156"/>
      <c r="STL960" s="156"/>
      <c r="STM960" s="156"/>
      <c r="STN960" s="156"/>
      <c r="STO960" s="156"/>
      <c r="STP960" s="156"/>
      <c r="STQ960" s="156"/>
      <c r="STR960" s="156"/>
      <c r="STS960" s="156"/>
      <c r="STT960" s="156"/>
      <c r="STU960" s="156"/>
      <c r="STV960" s="156"/>
      <c r="STW960" s="156"/>
      <c r="STX960" s="156"/>
      <c r="STY960" s="156"/>
      <c r="STZ960" s="156"/>
      <c r="SUA960" s="156"/>
      <c r="SUB960" s="156"/>
      <c r="SUC960" s="156"/>
      <c r="SUD960" s="156"/>
      <c r="SUE960" s="156"/>
      <c r="SUF960" s="156"/>
      <c r="SUG960" s="156"/>
      <c r="SUH960" s="156"/>
      <c r="SUI960" s="156"/>
      <c r="SUJ960" s="156"/>
      <c r="SUK960" s="156"/>
      <c r="SUL960" s="156"/>
      <c r="SUM960" s="156"/>
      <c r="SUN960" s="156"/>
      <c r="SUO960" s="156"/>
      <c r="SUP960" s="156"/>
      <c r="SUQ960" s="156"/>
      <c r="SUR960" s="156"/>
      <c r="SUS960" s="156"/>
      <c r="SUT960" s="156"/>
      <c r="SUU960" s="156"/>
      <c r="SUV960" s="156"/>
      <c r="SUW960" s="156"/>
      <c r="SUX960" s="156"/>
      <c r="SUY960" s="156"/>
      <c r="SUZ960" s="156"/>
      <c r="SVA960" s="156"/>
      <c r="SVB960" s="156"/>
      <c r="SVC960" s="156"/>
      <c r="SVD960" s="156"/>
      <c r="SVE960" s="156"/>
      <c r="SVF960" s="156"/>
      <c r="SVG960" s="156"/>
      <c r="SVH960" s="156"/>
      <c r="SVI960" s="156"/>
      <c r="SVJ960" s="156"/>
      <c r="SVK960" s="156"/>
      <c r="SVL960" s="156"/>
      <c r="SVM960" s="156"/>
      <c r="SVN960" s="156"/>
      <c r="SVO960" s="156"/>
      <c r="SVP960" s="156"/>
      <c r="SVQ960" s="156"/>
      <c r="SVR960" s="156"/>
      <c r="SVS960" s="156"/>
      <c r="SVT960" s="156"/>
      <c r="SVU960" s="156"/>
      <c r="SVV960" s="156"/>
      <c r="SVW960" s="156"/>
      <c r="SVX960" s="156"/>
      <c r="SVY960" s="156"/>
      <c r="SVZ960" s="156"/>
      <c r="SWA960" s="156"/>
      <c r="SWB960" s="156"/>
      <c r="SWC960" s="156"/>
      <c r="SWD960" s="156"/>
      <c r="SWE960" s="156"/>
      <c r="SWF960" s="156"/>
      <c r="SWG960" s="156"/>
      <c r="SWH960" s="156"/>
      <c r="SWI960" s="156"/>
      <c r="SWJ960" s="156"/>
      <c r="SWK960" s="156"/>
      <c r="SWL960" s="156"/>
      <c r="SWM960" s="156"/>
      <c r="SWN960" s="156"/>
      <c r="SWO960" s="156"/>
      <c r="SWP960" s="156"/>
      <c r="SWQ960" s="156"/>
      <c r="SWR960" s="156"/>
      <c r="SWS960" s="156"/>
      <c r="SWT960" s="156"/>
      <c r="SWU960" s="156"/>
      <c r="SWV960" s="156"/>
      <c r="SWW960" s="156"/>
      <c r="SWX960" s="156"/>
      <c r="SWY960" s="156"/>
      <c r="SWZ960" s="156"/>
      <c r="SXA960" s="156"/>
      <c r="SXB960" s="156"/>
      <c r="SXC960" s="156"/>
      <c r="SXD960" s="156"/>
      <c r="SXE960" s="156"/>
      <c r="SXF960" s="156"/>
      <c r="SXG960" s="156"/>
      <c r="SXH960" s="156"/>
      <c r="SXI960" s="156"/>
      <c r="SXJ960" s="156"/>
      <c r="SXK960" s="156"/>
      <c r="SXL960" s="156"/>
      <c r="SXM960" s="156"/>
      <c r="SXN960" s="156"/>
      <c r="SXO960" s="156"/>
      <c r="SXP960" s="156"/>
      <c r="SXQ960" s="156"/>
      <c r="SXR960" s="156"/>
      <c r="SXS960" s="156"/>
      <c r="SXT960" s="156"/>
      <c r="SXU960" s="156"/>
      <c r="SXV960" s="156"/>
      <c r="SXW960" s="156"/>
      <c r="SXX960" s="156"/>
      <c r="SXY960" s="156"/>
      <c r="SXZ960" s="156"/>
      <c r="SYA960" s="156"/>
      <c r="SYB960" s="156"/>
      <c r="SYC960" s="156"/>
      <c r="SYD960" s="156"/>
      <c r="SYE960" s="156"/>
      <c r="SYF960" s="156"/>
      <c r="SYG960" s="156"/>
      <c r="SYH960" s="156"/>
      <c r="SYI960" s="156"/>
      <c r="SYJ960" s="156"/>
      <c r="SYK960" s="156"/>
      <c r="SYL960" s="156"/>
      <c r="SYM960" s="156"/>
      <c r="SYN960" s="156"/>
      <c r="SYO960" s="156"/>
      <c r="SYP960" s="156"/>
      <c r="SYQ960" s="156"/>
      <c r="SYR960" s="156"/>
      <c r="SYS960" s="156"/>
      <c r="SYT960" s="156"/>
      <c r="SYU960" s="156"/>
      <c r="SYV960" s="156"/>
      <c r="SYW960" s="156"/>
      <c r="SYX960" s="156"/>
      <c r="SYY960" s="156"/>
      <c r="SYZ960" s="156"/>
      <c r="SZA960" s="156"/>
      <c r="SZB960" s="156"/>
      <c r="SZC960" s="156"/>
      <c r="SZD960" s="156"/>
      <c r="SZE960" s="156"/>
      <c r="SZF960" s="156"/>
      <c r="SZG960" s="156"/>
      <c r="SZH960" s="156"/>
      <c r="SZI960" s="156"/>
      <c r="SZJ960" s="156"/>
      <c r="SZK960" s="156"/>
      <c r="SZL960" s="156"/>
      <c r="SZM960" s="156"/>
      <c r="SZN960" s="156"/>
      <c r="SZO960" s="156"/>
      <c r="SZP960" s="156"/>
      <c r="SZQ960" s="156"/>
      <c r="SZR960" s="156"/>
      <c r="SZS960" s="156"/>
      <c r="SZT960" s="156"/>
      <c r="SZU960" s="156"/>
      <c r="SZV960" s="156"/>
      <c r="SZW960" s="156"/>
      <c r="SZX960" s="156"/>
      <c r="SZY960" s="156"/>
      <c r="SZZ960" s="156"/>
      <c r="TAA960" s="156"/>
      <c r="TAB960" s="156"/>
      <c r="TAC960" s="156"/>
      <c r="TAD960" s="156"/>
      <c r="TAE960" s="156"/>
      <c r="TAF960" s="156"/>
      <c r="TAG960" s="156"/>
      <c r="TAH960" s="156"/>
      <c r="TAI960" s="156"/>
      <c r="TAJ960" s="156"/>
      <c r="TAK960" s="156"/>
      <c r="TAL960" s="156"/>
      <c r="TAM960" s="156"/>
      <c r="TAN960" s="156"/>
      <c r="TAO960" s="156"/>
      <c r="TAP960" s="156"/>
      <c r="TAQ960" s="156"/>
      <c r="TAR960" s="156"/>
      <c r="TAS960" s="156"/>
      <c r="TAT960" s="156"/>
      <c r="TAU960" s="156"/>
      <c r="TAV960" s="156"/>
      <c r="TAW960" s="156"/>
      <c r="TAX960" s="156"/>
      <c r="TAY960" s="156"/>
      <c r="TAZ960" s="156"/>
      <c r="TBA960" s="156"/>
      <c r="TBB960" s="156"/>
      <c r="TBC960" s="156"/>
      <c r="TBD960" s="156"/>
      <c r="TBE960" s="156"/>
      <c r="TBF960" s="156"/>
      <c r="TBG960" s="156"/>
      <c r="TBH960" s="156"/>
      <c r="TBI960" s="156"/>
      <c r="TBJ960" s="156"/>
      <c r="TBK960" s="156"/>
      <c r="TBL960" s="156"/>
      <c r="TBM960" s="156"/>
      <c r="TBN960" s="156"/>
      <c r="TBO960" s="156"/>
      <c r="TBP960" s="156"/>
      <c r="TBQ960" s="156"/>
      <c r="TBR960" s="156"/>
      <c r="TBS960" s="156"/>
      <c r="TBT960" s="156"/>
      <c r="TBU960" s="156"/>
      <c r="TBV960" s="156"/>
      <c r="TBW960" s="156"/>
      <c r="TBX960" s="156"/>
      <c r="TBY960" s="156"/>
      <c r="TBZ960" s="156"/>
      <c r="TCA960" s="156"/>
      <c r="TCB960" s="156"/>
      <c r="TCC960" s="156"/>
      <c r="TCD960" s="156"/>
      <c r="TCE960" s="156"/>
      <c r="TCF960" s="156"/>
      <c r="TCG960" s="156"/>
      <c r="TCH960" s="156"/>
      <c r="TCI960" s="156"/>
      <c r="TCJ960" s="156"/>
      <c r="TCK960" s="156"/>
      <c r="TCL960" s="156"/>
      <c r="TCM960" s="156"/>
      <c r="TCN960" s="156"/>
      <c r="TCO960" s="156"/>
      <c r="TCP960" s="156"/>
      <c r="TCQ960" s="156"/>
      <c r="TCR960" s="156"/>
      <c r="TCS960" s="156"/>
      <c r="TCT960" s="156"/>
      <c r="TCU960" s="156"/>
      <c r="TCV960" s="156"/>
      <c r="TCW960" s="156"/>
      <c r="TCX960" s="156"/>
      <c r="TCY960" s="156"/>
      <c r="TCZ960" s="156"/>
      <c r="TDA960" s="156"/>
      <c r="TDB960" s="156"/>
      <c r="TDC960" s="156"/>
      <c r="TDD960" s="156"/>
      <c r="TDE960" s="156"/>
      <c r="TDF960" s="156"/>
      <c r="TDG960" s="156"/>
      <c r="TDH960" s="156"/>
      <c r="TDI960" s="156"/>
      <c r="TDJ960" s="156"/>
      <c r="TDK960" s="156"/>
      <c r="TDL960" s="156"/>
      <c r="TDM960" s="156"/>
      <c r="TDN960" s="156"/>
      <c r="TDO960" s="156"/>
      <c r="TDP960" s="156"/>
      <c r="TDQ960" s="156"/>
      <c r="TDR960" s="156"/>
      <c r="TDS960" s="156"/>
      <c r="TDT960" s="156"/>
      <c r="TDU960" s="156"/>
      <c r="TDV960" s="156"/>
      <c r="TDW960" s="156"/>
      <c r="TDX960" s="156"/>
      <c r="TDY960" s="156"/>
      <c r="TDZ960" s="156"/>
      <c r="TEA960" s="156"/>
      <c r="TEB960" s="156"/>
      <c r="TEC960" s="156"/>
      <c r="TED960" s="156"/>
      <c r="TEE960" s="156"/>
      <c r="TEF960" s="156"/>
      <c r="TEG960" s="156"/>
      <c r="TEH960" s="156"/>
      <c r="TEI960" s="156"/>
      <c r="TEJ960" s="156"/>
      <c r="TEK960" s="156"/>
      <c r="TEL960" s="156"/>
      <c r="TEM960" s="156"/>
      <c r="TEN960" s="156"/>
      <c r="TEO960" s="156"/>
      <c r="TEP960" s="156"/>
      <c r="TEQ960" s="156"/>
      <c r="TER960" s="156"/>
      <c r="TES960" s="156"/>
      <c r="TET960" s="156"/>
      <c r="TEU960" s="156"/>
      <c r="TEV960" s="156"/>
      <c r="TEW960" s="156"/>
      <c r="TEX960" s="156"/>
      <c r="TEY960" s="156"/>
      <c r="TEZ960" s="156"/>
      <c r="TFA960" s="156"/>
      <c r="TFB960" s="156"/>
      <c r="TFC960" s="156"/>
      <c r="TFD960" s="156"/>
      <c r="TFE960" s="156"/>
      <c r="TFF960" s="156"/>
      <c r="TFG960" s="156"/>
      <c r="TFH960" s="156"/>
      <c r="TFI960" s="156"/>
      <c r="TFJ960" s="156"/>
      <c r="TFK960" s="156"/>
      <c r="TFL960" s="156"/>
      <c r="TFM960" s="156"/>
      <c r="TFN960" s="156"/>
      <c r="TFO960" s="156"/>
      <c r="TFP960" s="156"/>
      <c r="TFQ960" s="156"/>
      <c r="TFR960" s="156"/>
      <c r="TFS960" s="156"/>
      <c r="TFT960" s="156"/>
      <c r="TFU960" s="156"/>
      <c r="TFV960" s="156"/>
      <c r="TFW960" s="156"/>
      <c r="TFX960" s="156"/>
      <c r="TFY960" s="156"/>
      <c r="TFZ960" s="156"/>
      <c r="TGA960" s="156"/>
      <c r="TGB960" s="156"/>
      <c r="TGC960" s="156"/>
      <c r="TGD960" s="156"/>
      <c r="TGE960" s="156"/>
      <c r="TGF960" s="156"/>
      <c r="TGG960" s="156"/>
      <c r="TGH960" s="156"/>
      <c r="TGI960" s="156"/>
      <c r="TGJ960" s="156"/>
      <c r="TGK960" s="156"/>
      <c r="TGL960" s="156"/>
      <c r="TGM960" s="156"/>
      <c r="TGN960" s="156"/>
      <c r="TGO960" s="156"/>
      <c r="TGP960" s="156"/>
      <c r="TGQ960" s="156"/>
      <c r="TGR960" s="156"/>
      <c r="TGS960" s="156"/>
      <c r="TGT960" s="156"/>
      <c r="TGU960" s="156"/>
      <c r="TGV960" s="156"/>
      <c r="TGW960" s="156"/>
      <c r="TGX960" s="156"/>
      <c r="TGY960" s="156"/>
      <c r="TGZ960" s="156"/>
      <c r="THA960" s="156"/>
      <c r="THB960" s="156"/>
      <c r="THC960" s="156"/>
      <c r="THD960" s="156"/>
      <c r="THE960" s="156"/>
      <c r="THF960" s="156"/>
      <c r="THG960" s="156"/>
      <c r="THH960" s="156"/>
      <c r="THI960" s="156"/>
      <c r="THJ960" s="156"/>
      <c r="THK960" s="156"/>
      <c r="THL960" s="156"/>
      <c r="THM960" s="156"/>
      <c r="THN960" s="156"/>
      <c r="THO960" s="156"/>
      <c r="THP960" s="156"/>
      <c r="THQ960" s="156"/>
      <c r="THR960" s="156"/>
      <c r="THS960" s="156"/>
      <c r="THT960" s="156"/>
      <c r="THU960" s="156"/>
      <c r="THV960" s="156"/>
      <c r="THW960" s="156"/>
      <c r="THX960" s="156"/>
      <c r="THY960" s="156"/>
      <c r="THZ960" s="156"/>
      <c r="TIA960" s="156"/>
      <c r="TIB960" s="156"/>
      <c r="TIC960" s="156"/>
      <c r="TID960" s="156"/>
      <c r="TIE960" s="156"/>
      <c r="TIF960" s="156"/>
      <c r="TIG960" s="156"/>
      <c r="TIH960" s="156"/>
      <c r="TII960" s="156"/>
      <c r="TIJ960" s="156"/>
      <c r="TIK960" s="156"/>
      <c r="TIL960" s="156"/>
      <c r="TIM960" s="156"/>
      <c r="TIN960" s="156"/>
      <c r="TIO960" s="156"/>
      <c r="TIP960" s="156"/>
      <c r="TIQ960" s="156"/>
      <c r="TIR960" s="156"/>
      <c r="TIS960" s="156"/>
      <c r="TIT960" s="156"/>
      <c r="TIU960" s="156"/>
      <c r="TIV960" s="156"/>
      <c r="TIW960" s="156"/>
      <c r="TIX960" s="156"/>
      <c r="TIY960" s="156"/>
      <c r="TIZ960" s="156"/>
      <c r="TJA960" s="156"/>
      <c r="TJB960" s="156"/>
      <c r="TJC960" s="156"/>
      <c r="TJD960" s="156"/>
      <c r="TJE960" s="156"/>
      <c r="TJF960" s="156"/>
      <c r="TJG960" s="156"/>
      <c r="TJH960" s="156"/>
      <c r="TJI960" s="156"/>
      <c r="TJJ960" s="156"/>
      <c r="TJK960" s="156"/>
      <c r="TJL960" s="156"/>
      <c r="TJM960" s="156"/>
      <c r="TJN960" s="156"/>
      <c r="TJO960" s="156"/>
      <c r="TJP960" s="156"/>
      <c r="TJQ960" s="156"/>
      <c r="TJR960" s="156"/>
      <c r="TJS960" s="156"/>
      <c r="TJT960" s="156"/>
      <c r="TJU960" s="156"/>
      <c r="TJV960" s="156"/>
      <c r="TJW960" s="156"/>
      <c r="TJX960" s="156"/>
      <c r="TJY960" s="156"/>
      <c r="TJZ960" s="156"/>
      <c r="TKA960" s="156"/>
      <c r="TKB960" s="156"/>
      <c r="TKC960" s="156"/>
      <c r="TKD960" s="156"/>
      <c r="TKE960" s="156"/>
      <c r="TKF960" s="156"/>
      <c r="TKG960" s="156"/>
      <c r="TKH960" s="156"/>
      <c r="TKI960" s="156"/>
      <c r="TKJ960" s="156"/>
      <c r="TKK960" s="156"/>
      <c r="TKL960" s="156"/>
      <c r="TKM960" s="156"/>
      <c r="TKN960" s="156"/>
      <c r="TKO960" s="156"/>
      <c r="TKP960" s="156"/>
      <c r="TKQ960" s="156"/>
      <c r="TKR960" s="156"/>
      <c r="TKS960" s="156"/>
      <c r="TKT960" s="156"/>
      <c r="TKU960" s="156"/>
      <c r="TKV960" s="156"/>
      <c r="TKW960" s="156"/>
      <c r="TKX960" s="156"/>
      <c r="TKY960" s="156"/>
      <c r="TKZ960" s="156"/>
      <c r="TLA960" s="156"/>
      <c r="TLB960" s="156"/>
      <c r="TLC960" s="156"/>
      <c r="TLD960" s="156"/>
      <c r="TLE960" s="156"/>
      <c r="TLF960" s="156"/>
      <c r="TLG960" s="156"/>
      <c r="TLH960" s="156"/>
      <c r="TLI960" s="156"/>
      <c r="TLJ960" s="156"/>
      <c r="TLK960" s="156"/>
      <c r="TLL960" s="156"/>
      <c r="TLM960" s="156"/>
      <c r="TLN960" s="156"/>
      <c r="TLO960" s="156"/>
      <c r="TLP960" s="156"/>
      <c r="TLQ960" s="156"/>
      <c r="TLR960" s="156"/>
      <c r="TLS960" s="156"/>
      <c r="TLT960" s="156"/>
      <c r="TLU960" s="156"/>
      <c r="TLV960" s="156"/>
      <c r="TLW960" s="156"/>
      <c r="TLX960" s="156"/>
      <c r="TLY960" s="156"/>
      <c r="TLZ960" s="156"/>
      <c r="TMA960" s="156"/>
      <c r="TMB960" s="156"/>
      <c r="TMC960" s="156"/>
      <c r="TMD960" s="156"/>
      <c r="TME960" s="156"/>
      <c r="TMF960" s="156"/>
      <c r="TMG960" s="156"/>
      <c r="TMH960" s="156"/>
      <c r="TMI960" s="156"/>
      <c r="TMJ960" s="156"/>
      <c r="TMK960" s="156"/>
      <c r="TML960" s="156"/>
      <c r="TMM960" s="156"/>
      <c r="TMN960" s="156"/>
      <c r="TMO960" s="156"/>
      <c r="TMP960" s="156"/>
      <c r="TMQ960" s="156"/>
      <c r="TMR960" s="156"/>
      <c r="TMS960" s="156"/>
      <c r="TMT960" s="156"/>
      <c r="TMU960" s="156"/>
      <c r="TMV960" s="156"/>
      <c r="TMW960" s="156"/>
      <c r="TMX960" s="156"/>
      <c r="TMY960" s="156"/>
      <c r="TMZ960" s="156"/>
      <c r="TNA960" s="156"/>
      <c r="TNB960" s="156"/>
      <c r="TNC960" s="156"/>
      <c r="TND960" s="156"/>
      <c r="TNE960" s="156"/>
      <c r="TNF960" s="156"/>
      <c r="TNG960" s="156"/>
      <c r="TNH960" s="156"/>
      <c r="TNI960" s="156"/>
      <c r="TNJ960" s="156"/>
      <c r="TNK960" s="156"/>
      <c r="TNL960" s="156"/>
      <c r="TNM960" s="156"/>
      <c r="TNN960" s="156"/>
      <c r="TNO960" s="156"/>
      <c r="TNP960" s="156"/>
      <c r="TNQ960" s="156"/>
      <c r="TNR960" s="156"/>
      <c r="TNS960" s="156"/>
      <c r="TNT960" s="156"/>
      <c r="TNU960" s="156"/>
      <c r="TNV960" s="156"/>
      <c r="TNW960" s="156"/>
      <c r="TNX960" s="156"/>
      <c r="TNY960" s="156"/>
      <c r="TNZ960" s="156"/>
      <c r="TOA960" s="156"/>
      <c r="TOB960" s="156"/>
      <c r="TOC960" s="156"/>
      <c r="TOD960" s="156"/>
      <c r="TOE960" s="156"/>
      <c r="TOF960" s="156"/>
      <c r="TOG960" s="156"/>
      <c r="TOH960" s="156"/>
      <c r="TOI960" s="156"/>
      <c r="TOJ960" s="156"/>
      <c r="TOK960" s="156"/>
      <c r="TOL960" s="156"/>
      <c r="TOM960" s="156"/>
      <c r="TON960" s="156"/>
      <c r="TOO960" s="156"/>
      <c r="TOP960" s="156"/>
      <c r="TOQ960" s="156"/>
      <c r="TOR960" s="156"/>
      <c r="TOS960" s="156"/>
      <c r="TOT960" s="156"/>
      <c r="TOU960" s="156"/>
      <c r="TOV960" s="156"/>
      <c r="TOW960" s="156"/>
      <c r="TOX960" s="156"/>
      <c r="TOY960" s="156"/>
      <c r="TOZ960" s="156"/>
      <c r="TPA960" s="156"/>
      <c r="TPB960" s="156"/>
      <c r="TPC960" s="156"/>
      <c r="TPD960" s="156"/>
      <c r="TPE960" s="156"/>
      <c r="TPF960" s="156"/>
      <c r="TPG960" s="156"/>
      <c r="TPH960" s="156"/>
      <c r="TPI960" s="156"/>
      <c r="TPJ960" s="156"/>
      <c r="TPK960" s="156"/>
      <c r="TPL960" s="156"/>
      <c r="TPM960" s="156"/>
      <c r="TPN960" s="156"/>
      <c r="TPO960" s="156"/>
      <c r="TPP960" s="156"/>
      <c r="TPQ960" s="156"/>
      <c r="TPR960" s="156"/>
      <c r="TPS960" s="156"/>
      <c r="TPT960" s="156"/>
      <c r="TPU960" s="156"/>
      <c r="TPV960" s="156"/>
      <c r="TPW960" s="156"/>
      <c r="TPX960" s="156"/>
      <c r="TPY960" s="156"/>
      <c r="TPZ960" s="156"/>
      <c r="TQA960" s="156"/>
      <c r="TQB960" s="156"/>
      <c r="TQC960" s="156"/>
      <c r="TQD960" s="156"/>
      <c r="TQE960" s="156"/>
      <c r="TQF960" s="156"/>
      <c r="TQG960" s="156"/>
      <c r="TQH960" s="156"/>
      <c r="TQI960" s="156"/>
      <c r="TQJ960" s="156"/>
      <c r="TQK960" s="156"/>
      <c r="TQL960" s="156"/>
      <c r="TQM960" s="156"/>
      <c r="TQN960" s="156"/>
      <c r="TQO960" s="156"/>
      <c r="TQP960" s="156"/>
      <c r="TQQ960" s="156"/>
      <c r="TQR960" s="156"/>
      <c r="TQS960" s="156"/>
      <c r="TQT960" s="156"/>
      <c r="TQU960" s="156"/>
      <c r="TQV960" s="156"/>
      <c r="TQW960" s="156"/>
      <c r="TQX960" s="156"/>
      <c r="TQY960" s="156"/>
      <c r="TQZ960" s="156"/>
      <c r="TRA960" s="156"/>
      <c r="TRB960" s="156"/>
      <c r="TRC960" s="156"/>
      <c r="TRD960" s="156"/>
      <c r="TRE960" s="156"/>
      <c r="TRF960" s="156"/>
      <c r="TRG960" s="156"/>
      <c r="TRH960" s="156"/>
      <c r="TRI960" s="156"/>
      <c r="TRJ960" s="156"/>
      <c r="TRK960" s="156"/>
      <c r="TRL960" s="156"/>
      <c r="TRM960" s="156"/>
      <c r="TRN960" s="156"/>
      <c r="TRO960" s="156"/>
      <c r="TRP960" s="156"/>
      <c r="TRQ960" s="156"/>
      <c r="TRR960" s="156"/>
      <c r="TRS960" s="156"/>
      <c r="TRT960" s="156"/>
      <c r="TRU960" s="156"/>
      <c r="TRV960" s="156"/>
      <c r="TRW960" s="156"/>
      <c r="TRX960" s="156"/>
      <c r="TRY960" s="156"/>
      <c r="TRZ960" s="156"/>
      <c r="TSA960" s="156"/>
      <c r="TSB960" s="156"/>
      <c r="TSC960" s="156"/>
      <c r="TSD960" s="156"/>
      <c r="TSE960" s="156"/>
      <c r="TSF960" s="156"/>
      <c r="TSG960" s="156"/>
      <c r="TSH960" s="156"/>
      <c r="TSI960" s="156"/>
      <c r="TSJ960" s="156"/>
      <c r="TSK960" s="156"/>
      <c r="TSL960" s="156"/>
      <c r="TSM960" s="156"/>
      <c r="TSN960" s="156"/>
      <c r="TSO960" s="156"/>
      <c r="TSP960" s="156"/>
      <c r="TSQ960" s="156"/>
      <c r="TSR960" s="156"/>
      <c r="TSS960" s="156"/>
      <c r="TST960" s="156"/>
      <c r="TSU960" s="156"/>
      <c r="TSV960" s="156"/>
      <c r="TSW960" s="156"/>
      <c r="TSX960" s="156"/>
      <c r="TSY960" s="156"/>
      <c r="TSZ960" s="156"/>
      <c r="TTA960" s="156"/>
      <c r="TTB960" s="156"/>
      <c r="TTC960" s="156"/>
      <c r="TTD960" s="156"/>
      <c r="TTE960" s="156"/>
      <c r="TTF960" s="156"/>
      <c r="TTG960" s="156"/>
      <c r="TTH960" s="156"/>
      <c r="TTI960" s="156"/>
      <c r="TTJ960" s="156"/>
      <c r="TTK960" s="156"/>
      <c r="TTL960" s="156"/>
      <c r="TTM960" s="156"/>
      <c r="TTN960" s="156"/>
      <c r="TTO960" s="156"/>
      <c r="TTP960" s="156"/>
      <c r="TTQ960" s="156"/>
      <c r="TTR960" s="156"/>
      <c r="TTS960" s="156"/>
      <c r="TTT960" s="156"/>
      <c r="TTU960" s="156"/>
      <c r="TTV960" s="156"/>
      <c r="TTW960" s="156"/>
      <c r="TTX960" s="156"/>
      <c r="TTY960" s="156"/>
      <c r="TTZ960" s="156"/>
      <c r="TUA960" s="156"/>
      <c r="TUB960" s="156"/>
      <c r="TUC960" s="156"/>
      <c r="TUD960" s="156"/>
      <c r="TUE960" s="156"/>
      <c r="TUF960" s="156"/>
      <c r="TUG960" s="156"/>
      <c r="TUH960" s="156"/>
      <c r="TUI960" s="156"/>
      <c r="TUJ960" s="156"/>
      <c r="TUK960" s="156"/>
      <c r="TUL960" s="156"/>
      <c r="TUM960" s="156"/>
      <c r="TUN960" s="156"/>
      <c r="TUO960" s="156"/>
      <c r="TUP960" s="156"/>
      <c r="TUQ960" s="156"/>
      <c r="TUR960" s="156"/>
      <c r="TUS960" s="156"/>
      <c r="TUT960" s="156"/>
      <c r="TUU960" s="156"/>
      <c r="TUV960" s="156"/>
      <c r="TUW960" s="156"/>
      <c r="TUX960" s="156"/>
      <c r="TUY960" s="156"/>
      <c r="TUZ960" s="156"/>
      <c r="TVA960" s="156"/>
      <c r="TVB960" s="156"/>
      <c r="TVC960" s="156"/>
      <c r="TVD960" s="156"/>
      <c r="TVE960" s="156"/>
      <c r="TVF960" s="156"/>
      <c r="TVG960" s="156"/>
      <c r="TVH960" s="156"/>
      <c r="TVI960" s="156"/>
      <c r="TVJ960" s="156"/>
      <c r="TVK960" s="156"/>
      <c r="TVL960" s="156"/>
      <c r="TVM960" s="156"/>
      <c r="TVN960" s="156"/>
      <c r="TVO960" s="156"/>
      <c r="TVP960" s="156"/>
      <c r="TVQ960" s="156"/>
      <c r="TVR960" s="156"/>
      <c r="TVS960" s="156"/>
      <c r="TVT960" s="156"/>
      <c r="TVU960" s="156"/>
      <c r="TVV960" s="156"/>
      <c r="TVW960" s="156"/>
      <c r="TVX960" s="156"/>
      <c r="TVY960" s="156"/>
      <c r="TVZ960" s="156"/>
      <c r="TWA960" s="156"/>
      <c r="TWB960" s="156"/>
      <c r="TWC960" s="156"/>
      <c r="TWD960" s="156"/>
      <c r="TWE960" s="156"/>
      <c r="TWF960" s="156"/>
      <c r="TWG960" s="156"/>
      <c r="TWH960" s="156"/>
      <c r="TWI960" s="156"/>
      <c r="TWJ960" s="156"/>
      <c r="TWK960" s="156"/>
      <c r="TWL960" s="156"/>
      <c r="TWM960" s="156"/>
      <c r="TWN960" s="156"/>
      <c r="TWO960" s="156"/>
      <c r="TWP960" s="156"/>
      <c r="TWQ960" s="156"/>
      <c r="TWR960" s="156"/>
      <c r="TWS960" s="156"/>
      <c r="TWT960" s="156"/>
      <c r="TWU960" s="156"/>
      <c r="TWV960" s="156"/>
      <c r="TWW960" s="156"/>
      <c r="TWX960" s="156"/>
      <c r="TWY960" s="156"/>
      <c r="TWZ960" s="156"/>
      <c r="TXA960" s="156"/>
      <c r="TXB960" s="156"/>
      <c r="TXC960" s="156"/>
      <c r="TXD960" s="156"/>
      <c r="TXE960" s="156"/>
      <c r="TXF960" s="156"/>
      <c r="TXG960" s="156"/>
      <c r="TXH960" s="156"/>
      <c r="TXI960" s="156"/>
      <c r="TXJ960" s="156"/>
      <c r="TXK960" s="156"/>
      <c r="TXL960" s="156"/>
      <c r="TXM960" s="156"/>
      <c r="TXN960" s="156"/>
      <c r="TXO960" s="156"/>
      <c r="TXP960" s="156"/>
      <c r="TXQ960" s="156"/>
      <c r="TXR960" s="156"/>
      <c r="TXS960" s="156"/>
      <c r="TXT960" s="156"/>
      <c r="TXU960" s="156"/>
      <c r="TXV960" s="156"/>
      <c r="TXW960" s="156"/>
      <c r="TXX960" s="156"/>
      <c r="TXY960" s="156"/>
      <c r="TXZ960" s="156"/>
      <c r="TYA960" s="156"/>
      <c r="TYB960" s="156"/>
      <c r="TYC960" s="156"/>
      <c r="TYD960" s="156"/>
      <c r="TYE960" s="156"/>
      <c r="TYF960" s="156"/>
      <c r="TYG960" s="156"/>
      <c r="TYH960" s="156"/>
      <c r="TYI960" s="156"/>
      <c r="TYJ960" s="156"/>
      <c r="TYK960" s="156"/>
      <c r="TYL960" s="156"/>
      <c r="TYM960" s="156"/>
      <c r="TYN960" s="156"/>
      <c r="TYO960" s="156"/>
      <c r="TYP960" s="156"/>
      <c r="TYQ960" s="156"/>
      <c r="TYR960" s="156"/>
      <c r="TYS960" s="156"/>
      <c r="TYT960" s="156"/>
      <c r="TYU960" s="156"/>
      <c r="TYV960" s="156"/>
      <c r="TYW960" s="156"/>
      <c r="TYX960" s="156"/>
      <c r="TYY960" s="156"/>
      <c r="TYZ960" s="156"/>
      <c r="TZA960" s="156"/>
      <c r="TZB960" s="156"/>
      <c r="TZC960" s="156"/>
      <c r="TZD960" s="156"/>
      <c r="TZE960" s="156"/>
      <c r="TZF960" s="156"/>
      <c r="TZG960" s="156"/>
      <c r="TZH960" s="156"/>
      <c r="TZI960" s="156"/>
      <c r="TZJ960" s="156"/>
      <c r="TZK960" s="156"/>
      <c r="TZL960" s="156"/>
      <c r="TZM960" s="156"/>
      <c r="TZN960" s="156"/>
      <c r="TZO960" s="156"/>
      <c r="TZP960" s="156"/>
      <c r="TZQ960" s="156"/>
      <c r="TZR960" s="156"/>
      <c r="TZS960" s="156"/>
      <c r="TZT960" s="156"/>
      <c r="TZU960" s="156"/>
      <c r="TZV960" s="156"/>
      <c r="TZW960" s="156"/>
      <c r="TZX960" s="156"/>
      <c r="TZY960" s="156"/>
      <c r="TZZ960" s="156"/>
      <c r="UAA960" s="156"/>
      <c r="UAB960" s="156"/>
      <c r="UAC960" s="156"/>
      <c r="UAD960" s="156"/>
      <c r="UAE960" s="156"/>
      <c r="UAF960" s="156"/>
      <c r="UAG960" s="156"/>
      <c r="UAH960" s="156"/>
      <c r="UAI960" s="156"/>
      <c r="UAJ960" s="156"/>
      <c r="UAK960" s="156"/>
      <c r="UAL960" s="156"/>
      <c r="UAM960" s="156"/>
      <c r="UAN960" s="156"/>
      <c r="UAO960" s="156"/>
      <c r="UAP960" s="156"/>
      <c r="UAQ960" s="156"/>
      <c r="UAR960" s="156"/>
      <c r="UAS960" s="156"/>
      <c r="UAT960" s="156"/>
      <c r="UAU960" s="156"/>
      <c r="UAV960" s="156"/>
      <c r="UAW960" s="156"/>
      <c r="UAX960" s="156"/>
      <c r="UAY960" s="156"/>
      <c r="UAZ960" s="156"/>
      <c r="UBA960" s="156"/>
      <c r="UBB960" s="156"/>
      <c r="UBC960" s="156"/>
      <c r="UBD960" s="156"/>
      <c r="UBE960" s="156"/>
      <c r="UBF960" s="156"/>
      <c r="UBG960" s="156"/>
      <c r="UBH960" s="156"/>
      <c r="UBI960" s="156"/>
      <c r="UBJ960" s="156"/>
      <c r="UBK960" s="156"/>
      <c r="UBL960" s="156"/>
      <c r="UBM960" s="156"/>
      <c r="UBN960" s="156"/>
      <c r="UBO960" s="156"/>
      <c r="UBP960" s="156"/>
      <c r="UBQ960" s="156"/>
      <c r="UBR960" s="156"/>
      <c r="UBS960" s="156"/>
      <c r="UBT960" s="156"/>
      <c r="UBU960" s="156"/>
      <c r="UBV960" s="156"/>
      <c r="UBW960" s="156"/>
      <c r="UBX960" s="156"/>
      <c r="UBY960" s="156"/>
      <c r="UBZ960" s="156"/>
      <c r="UCA960" s="156"/>
      <c r="UCB960" s="156"/>
      <c r="UCC960" s="156"/>
      <c r="UCD960" s="156"/>
      <c r="UCE960" s="156"/>
      <c r="UCF960" s="156"/>
      <c r="UCG960" s="156"/>
      <c r="UCH960" s="156"/>
      <c r="UCI960" s="156"/>
      <c r="UCJ960" s="156"/>
      <c r="UCK960" s="156"/>
      <c r="UCL960" s="156"/>
      <c r="UCM960" s="156"/>
      <c r="UCN960" s="156"/>
      <c r="UCO960" s="156"/>
      <c r="UCP960" s="156"/>
      <c r="UCQ960" s="156"/>
      <c r="UCR960" s="156"/>
      <c r="UCS960" s="156"/>
      <c r="UCT960" s="156"/>
      <c r="UCU960" s="156"/>
      <c r="UCV960" s="156"/>
      <c r="UCW960" s="156"/>
      <c r="UCX960" s="156"/>
      <c r="UCY960" s="156"/>
      <c r="UCZ960" s="156"/>
      <c r="UDA960" s="156"/>
      <c r="UDB960" s="156"/>
      <c r="UDC960" s="156"/>
      <c r="UDD960" s="156"/>
      <c r="UDE960" s="156"/>
      <c r="UDF960" s="156"/>
      <c r="UDG960" s="156"/>
      <c r="UDH960" s="156"/>
      <c r="UDI960" s="156"/>
      <c r="UDJ960" s="156"/>
      <c r="UDK960" s="156"/>
      <c r="UDL960" s="156"/>
      <c r="UDM960" s="156"/>
      <c r="UDN960" s="156"/>
      <c r="UDO960" s="156"/>
      <c r="UDP960" s="156"/>
      <c r="UDQ960" s="156"/>
      <c r="UDR960" s="156"/>
      <c r="UDS960" s="156"/>
      <c r="UDT960" s="156"/>
      <c r="UDU960" s="156"/>
      <c r="UDV960" s="156"/>
      <c r="UDW960" s="156"/>
      <c r="UDX960" s="156"/>
      <c r="UDY960" s="156"/>
      <c r="UDZ960" s="156"/>
      <c r="UEA960" s="156"/>
      <c r="UEB960" s="156"/>
      <c r="UEC960" s="156"/>
      <c r="UED960" s="156"/>
      <c r="UEE960" s="156"/>
      <c r="UEF960" s="156"/>
      <c r="UEG960" s="156"/>
      <c r="UEH960" s="156"/>
      <c r="UEI960" s="156"/>
      <c r="UEJ960" s="156"/>
      <c r="UEK960" s="156"/>
      <c r="UEL960" s="156"/>
      <c r="UEM960" s="156"/>
      <c r="UEN960" s="156"/>
      <c r="UEO960" s="156"/>
      <c r="UEP960" s="156"/>
      <c r="UEQ960" s="156"/>
      <c r="UER960" s="156"/>
      <c r="UES960" s="156"/>
      <c r="UET960" s="156"/>
      <c r="UEU960" s="156"/>
      <c r="UEV960" s="156"/>
      <c r="UEW960" s="156"/>
      <c r="UEX960" s="156"/>
      <c r="UEY960" s="156"/>
      <c r="UEZ960" s="156"/>
      <c r="UFA960" s="156"/>
      <c r="UFB960" s="156"/>
      <c r="UFC960" s="156"/>
      <c r="UFD960" s="156"/>
      <c r="UFE960" s="156"/>
      <c r="UFF960" s="156"/>
      <c r="UFG960" s="156"/>
      <c r="UFH960" s="156"/>
      <c r="UFI960" s="156"/>
      <c r="UFJ960" s="156"/>
      <c r="UFK960" s="156"/>
      <c r="UFL960" s="156"/>
      <c r="UFM960" s="156"/>
      <c r="UFN960" s="156"/>
      <c r="UFO960" s="156"/>
      <c r="UFP960" s="156"/>
      <c r="UFQ960" s="156"/>
      <c r="UFR960" s="156"/>
      <c r="UFS960" s="156"/>
      <c r="UFT960" s="156"/>
      <c r="UFU960" s="156"/>
      <c r="UFV960" s="156"/>
      <c r="UFW960" s="156"/>
      <c r="UFX960" s="156"/>
      <c r="UFY960" s="156"/>
      <c r="UFZ960" s="156"/>
      <c r="UGA960" s="156"/>
      <c r="UGB960" s="156"/>
      <c r="UGC960" s="156"/>
      <c r="UGD960" s="156"/>
      <c r="UGE960" s="156"/>
      <c r="UGF960" s="156"/>
      <c r="UGG960" s="156"/>
      <c r="UGH960" s="156"/>
      <c r="UGI960" s="156"/>
      <c r="UGJ960" s="156"/>
      <c r="UGK960" s="156"/>
      <c r="UGL960" s="156"/>
      <c r="UGM960" s="156"/>
      <c r="UGN960" s="156"/>
      <c r="UGO960" s="156"/>
      <c r="UGP960" s="156"/>
      <c r="UGQ960" s="156"/>
      <c r="UGR960" s="156"/>
      <c r="UGS960" s="156"/>
      <c r="UGT960" s="156"/>
      <c r="UGU960" s="156"/>
      <c r="UGV960" s="156"/>
      <c r="UGW960" s="156"/>
      <c r="UGX960" s="156"/>
      <c r="UGY960" s="156"/>
      <c r="UGZ960" s="156"/>
      <c r="UHA960" s="156"/>
      <c r="UHB960" s="156"/>
      <c r="UHC960" s="156"/>
      <c r="UHD960" s="156"/>
      <c r="UHE960" s="156"/>
      <c r="UHF960" s="156"/>
      <c r="UHG960" s="156"/>
      <c r="UHH960" s="156"/>
      <c r="UHI960" s="156"/>
      <c r="UHJ960" s="156"/>
      <c r="UHK960" s="156"/>
      <c r="UHL960" s="156"/>
      <c r="UHM960" s="156"/>
      <c r="UHN960" s="156"/>
      <c r="UHO960" s="156"/>
      <c r="UHP960" s="156"/>
      <c r="UHQ960" s="156"/>
      <c r="UHR960" s="156"/>
      <c r="UHS960" s="156"/>
      <c r="UHT960" s="156"/>
      <c r="UHU960" s="156"/>
      <c r="UHV960" s="156"/>
      <c r="UHW960" s="156"/>
      <c r="UHX960" s="156"/>
      <c r="UHY960" s="156"/>
      <c r="UHZ960" s="156"/>
      <c r="UIA960" s="156"/>
      <c r="UIB960" s="156"/>
      <c r="UIC960" s="156"/>
      <c r="UID960" s="156"/>
      <c r="UIE960" s="156"/>
      <c r="UIF960" s="156"/>
      <c r="UIG960" s="156"/>
      <c r="UIH960" s="156"/>
      <c r="UII960" s="156"/>
      <c r="UIJ960" s="156"/>
      <c r="UIK960" s="156"/>
      <c r="UIL960" s="156"/>
      <c r="UIM960" s="156"/>
      <c r="UIN960" s="156"/>
      <c r="UIO960" s="156"/>
      <c r="UIP960" s="156"/>
      <c r="UIQ960" s="156"/>
      <c r="UIR960" s="156"/>
      <c r="UIS960" s="156"/>
      <c r="UIT960" s="156"/>
      <c r="UIU960" s="156"/>
      <c r="UIV960" s="156"/>
      <c r="UIW960" s="156"/>
      <c r="UIX960" s="156"/>
      <c r="UIY960" s="156"/>
      <c r="UIZ960" s="156"/>
      <c r="UJA960" s="156"/>
      <c r="UJB960" s="156"/>
      <c r="UJC960" s="156"/>
      <c r="UJD960" s="156"/>
      <c r="UJE960" s="156"/>
      <c r="UJF960" s="156"/>
      <c r="UJG960" s="156"/>
      <c r="UJH960" s="156"/>
      <c r="UJI960" s="156"/>
      <c r="UJJ960" s="156"/>
      <c r="UJK960" s="156"/>
      <c r="UJL960" s="156"/>
      <c r="UJM960" s="156"/>
      <c r="UJN960" s="156"/>
      <c r="UJO960" s="156"/>
      <c r="UJP960" s="156"/>
      <c r="UJQ960" s="156"/>
      <c r="UJR960" s="156"/>
      <c r="UJS960" s="156"/>
      <c r="UJT960" s="156"/>
      <c r="UJU960" s="156"/>
      <c r="UJV960" s="156"/>
      <c r="UJW960" s="156"/>
      <c r="UJX960" s="156"/>
      <c r="UJY960" s="156"/>
      <c r="UJZ960" s="156"/>
      <c r="UKA960" s="156"/>
      <c r="UKB960" s="156"/>
      <c r="UKC960" s="156"/>
      <c r="UKD960" s="156"/>
      <c r="UKE960" s="156"/>
      <c r="UKF960" s="156"/>
      <c r="UKG960" s="156"/>
      <c r="UKH960" s="156"/>
      <c r="UKI960" s="156"/>
      <c r="UKJ960" s="156"/>
      <c r="UKK960" s="156"/>
      <c r="UKL960" s="156"/>
      <c r="UKM960" s="156"/>
      <c r="UKN960" s="156"/>
      <c r="UKO960" s="156"/>
      <c r="UKP960" s="156"/>
      <c r="UKQ960" s="156"/>
      <c r="UKR960" s="156"/>
      <c r="UKS960" s="156"/>
      <c r="UKT960" s="156"/>
      <c r="UKU960" s="156"/>
      <c r="UKV960" s="156"/>
      <c r="UKW960" s="156"/>
      <c r="UKX960" s="156"/>
      <c r="UKY960" s="156"/>
      <c r="UKZ960" s="156"/>
      <c r="ULA960" s="156"/>
      <c r="ULB960" s="156"/>
      <c r="ULC960" s="156"/>
      <c r="ULD960" s="156"/>
      <c r="ULE960" s="156"/>
      <c r="ULF960" s="156"/>
      <c r="ULG960" s="156"/>
      <c r="ULH960" s="156"/>
      <c r="ULI960" s="156"/>
      <c r="ULJ960" s="156"/>
      <c r="ULK960" s="156"/>
      <c r="ULL960" s="156"/>
      <c r="ULM960" s="156"/>
      <c r="ULN960" s="156"/>
      <c r="ULO960" s="156"/>
      <c r="ULP960" s="156"/>
      <c r="ULQ960" s="156"/>
      <c r="ULR960" s="156"/>
      <c r="ULS960" s="156"/>
      <c r="ULT960" s="156"/>
      <c r="ULU960" s="156"/>
      <c r="ULV960" s="156"/>
      <c r="ULW960" s="156"/>
      <c r="ULX960" s="156"/>
      <c r="ULY960" s="156"/>
      <c r="ULZ960" s="156"/>
      <c r="UMA960" s="156"/>
      <c r="UMB960" s="156"/>
      <c r="UMC960" s="156"/>
      <c r="UMD960" s="156"/>
      <c r="UME960" s="156"/>
      <c r="UMF960" s="156"/>
      <c r="UMG960" s="156"/>
      <c r="UMH960" s="156"/>
      <c r="UMI960" s="156"/>
      <c r="UMJ960" s="156"/>
      <c r="UMK960" s="156"/>
      <c r="UML960" s="156"/>
      <c r="UMM960" s="156"/>
      <c r="UMN960" s="156"/>
      <c r="UMO960" s="156"/>
      <c r="UMP960" s="156"/>
      <c r="UMQ960" s="156"/>
      <c r="UMR960" s="156"/>
      <c r="UMS960" s="156"/>
      <c r="UMT960" s="156"/>
      <c r="UMU960" s="156"/>
      <c r="UMV960" s="156"/>
      <c r="UMW960" s="156"/>
      <c r="UMX960" s="156"/>
      <c r="UMY960" s="156"/>
      <c r="UMZ960" s="156"/>
      <c r="UNA960" s="156"/>
      <c r="UNB960" s="156"/>
      <c r="UNC960" s="156"/>
      <c r="UND960" s="156"/>
      <c r="UNE960" s="156"/>
      <c r="UNF960" s="156"/>
      <c r="UNG960" s="156"/>
      <c r="UNH960" s="156"/>
      <c r="UNI960" s="156"/>
      <c r="UNJ960" s="156"/>
      <c r="UNK960" s="156"/>
      <c r="UNL960" s="156"/>
      <c r="UNM960" s="156"/>
      <c r="UNN960" s="156"/>
      <c r="UNO960" s="156"/>
      <c r="UNP960" s="156"/>
      <c r="UNQ960" s="156"/>
      <c r="UNR960" s="156"/>
      <c r="UNS960" s="156"/>
      <c r="UNT960" s="156"/>
      <c r="UNU960" s="156"/>
      <c r="UNV960" s="156"/>
      <c r="UNW960" s="156"/>
      <c r="UNX960" s="156"/>
      <c r="UNY960" s="156"/>
      <c r="UNZ960" s="156"/>
      <c r="UOA960" s="156"/>
      <c r="UOB960" s="156"/>
      <c r="UOC960" s="156"/>
      <c r="UOD960" s="156"/>
      <c r="UOE960" s="156"/>
      <c r="UOF960" s="156"/>
      <c r="UOG960" s="156"/>
      <c r="UOH960" s="156"/>
      <c r="UOI960" s="156"/>
      <c r="UOJ960" s="156"/>
      <c r="UOK960" s="156"/>
      <c r="UOL960" s="156"/>
      <c r="UOM960" s="156"/>
      <c r="UON960" s="156"/>
      <c r="UOO960" s="156"/>
      <c r="UOP960" s="156"/>
      <c r="UOQ960" s="156"/>
      <c r="UOR960" s="156"/>
      <c r="UOS960" s="156"/>
      <c r="UOT960" s="156"/>
      <c r="UOU960" s="156"/>
      <c r="UOV960" s="156"/>
      <c r="UOW960" s="156"/>
      <c r="UOX960" s="156"/>
      <c r="UOY960" s="156"/>
      <c r="UOZ960" s="156"/>
      <c r="UPA960" s="156"/>
      <c r="UPB960" s="156"/>
      <c r="UPC960" s="156"/>
      <c r="UPD960" s="156"/>
      <c r="UPE960" s="156"/>
      <c r="UPF960" s="156"/>
      <c r="UPG960" s="156"/>
      <c r="UPH960" s="156"/>
      <c r="UPI960" s="156"/>
      <c r="UPJ960" s="156"/>
      <c r="UPK960" s="156"/>
      <c r="UPL960" s="156"/>
      <c r="UPM960" s="156"/>
      <c r="UPN960" s="156"/>
      <c r="UPO960" s="156"/>
      <c r="UPP960" s="156"/>
      <c r="UPQ960" s="156"/>
      <c r="UPR960" s="156"/>
      <c r="UPS960" s="156"/>
      <c r="UPT960" s="156"/>
      <c r="UPU960" s="156"/>
      <c r="UPV960" s="156"/>
      <c r="UPW960" s="156"/>
      <c r="UPX960" s="156"/>
      <c r="UPY960" s="156"/>
      <c r="UPZ960" s="156"/>
      <c r="UQA960" s="156"/>
      <c r="UQB960" s="156"/>
      <c r="UQC960" s="156"/>
      <c r="UQD960" s="156"/>
      <c r="UQE960" s="156"/>
      <c r="UQF960" s="156"/>
      <c r="UQG960" s="156"/>
      <c r="UQH960" s="156"/>
      <c r="UQI960" s="156"/>
      <c r="UQJ960" s="156"/>
      <c r="UQK960" s="156"/>
      <c r="UQL960" s="156"/>
      <c r="UQM960" s="156"/>
      <c r="UQN960" s="156"/>
      <c r="UQO960" s="156"/>
      <c r="UQP960" s="156"/>
      <c r="UQQ960" s="156"/>
      <c r="UQR960" s="156"/>
      <c r="UQS960" s="156"/>
      <c r="UQT960" s="156"/>
      <c r="UQU960" s="156"/>
      <c r="UQV960" s="156"/>
      <c r="UQW960" s="156"/>
      <c r="UQX960" s="156"/>
      <c r="UQY960" s="156"/>
      <c r="UQZ960" s="156"/>
      <c r="URA960" s="156"/>
      <c r="URB960" s="156"/>
      <c r="URC960" s="156"/>
      <c r="URD960" s="156"/>
      <c r="URE960" s="156"/>
      <c r="URF960" s="156"/>
      <c r="URG960" s="156"/>
      <c r="URH960" s="156"/>
      <c r="URI960" s="156"/>
      <c r="URJ960" s="156"/>
      <c r="URK960" s="156"/>
      <c r="URL960" s="156"/>
      <c r="URM960" s="156"/>
      <c r="URN960" s="156"/>
      <c r="URO960" s="156"/>
      <c r="URP960" s="156"/>
      <c r="URQ960" s="156"/>
      <c r="URR960" s="156"/>
      <c r="URS960" s="156"/>
      <c r="URT960" s="156"/>
      <c r="URU960" s="156"/>
      <c r="URV960" s="156"/>
      <c r="URW960" s="156"/>
      <c r="URX960" s="156"/>
      <c r="URY960" s="156"/>
      <c r="URZ960" s="156"/>
      <c r="USA960" s="156"/>
      <c r="USB960" s="156"/>
      <c r="USC960" s="156"/>
      <c r="USD960" s="156"/>
      <c r="USE960" s="156"/>
      <c r="USF960" s="156"/>
      <c r="USG960" s="156"/>
      <c r="USH960" s="156"/>
      <c r="USI960" s="156"/>
      <c r="USJ960" s="156"/>
      <c r="USK960" s="156"/>
      <c r="USL960" s="156"/>
      <c r="USM960" s="156"/>
      <c r="USN960" s="156"/>
      <c r="USO960" s="156"/>
      <c r="USP960" s="156"/>
      <c r="USQ960" s="156"/>
      <c r="USR960" s="156"/>
      <c r="USS960" s="156"/>
      <c r="UST960" s="156"/>
      <c r="USU960" s="156"/>
      <c r="USV960" s="156"/>
      <c r="USW960" s="156"/>
      <c r="USX960" s="156"/>
      <c r="USY960" s="156"/>
      <c r="USZ960" s="156"/>
      <c r="UTA960" s="156"/>
      <c r="UTB960" s="156"/>
      <c r="UTC960" s="156"/>
      <c r="UTD960" s="156"/>
      <c r="UTE960" s="156"/>
      <c r="UTF960" s="156"/>
      <c r="UTG960" s="156"/>
      <c r="UTH960" s="156"/>
      <c r="UTI960" s="156"/>
      <c r="UTJ960" s="156"/>
      <c r="UTK960" s="156"/>
      <c r="UTL960" s="156"/>
      <c r="UTM960" s="156"/>
      <c r="UTN960" s="156"/>
      <c r="UTO960" s="156"/>
      <c r="UTP960" s="156"/>
      <c r="UTQ960" s="156"/>
      <c r="UTR960" s="156"/>
      <c r="UTS960" s="156"/>
      <c r="UTT960" s="156"/>
      <c r="UTU960" s="156"/>
      <c r="UTV960" s="156"/>
      <c r="UTW960" s="156"/>
      <c r="UTX960" s="156"/>
      <c r="UTY960" s="156"/>
      <c r="UTZ960" s="156"/>
      <c r="UUA960" s="156"/>
      <c r="UUB960" s="156"/>
      <c r="UUC960" s="156"/>
      <c r="UUD960" s="156"/>
      <c r="UUE960" s="156"/>
      <c r="UUF960" s="156"/>
      <c r="UUG960" s="156"/>
      <c r="UUH960" s="156"/>
      <c r="UUI960" s="156"/>
      <c r="UUJ960" s="156"/>
      <c r="UUK960" s="156"/>
      <c r="UUL960" s="156"/>
      <c r="UUM960" s="156"/>
      <c r="UUN960" s="156"/>
      <c r="UUO960" s="156"/>
      <c r="UUP960" s="156"/>
      <c r="UUQ960" s="156"/>
      <c r="UUR960" s="156"/>
      <c r="UUS960" s="156"/>
      <c r="UUT960" s="156"/>
      <c r="UUU960" s="156"/>
      <c r="UUV960" s="156"/>
      <c r="UUW960" s="156"/>
      <c r="UUX960" s="156"/>
      <c r="UUY960" s="156"/>
      <c r="UUZ960" s="156"/>
      <c r="UVA960" s="156"/>
      <c r="UVB960" s="156"/>
      <c r="UVC960" s="156"/>
      <c r="UVD960" s="156"/>
      <c r="UVE960" s="156"/>
      <c r="UVF960" s="156"/>
      <c r="UVG960" s="156"/>
      <c r="UVH960" s="156"/>
      <c r="UVI960" s="156"/>
      <c r="UVJ960" s="156"/>
      <c r="UVK960" s="156"/>
      <c r="UVL960" s="156"/>
      <c r="UVM960" s="156"/>
      <c r="UVN960" s="156"/>
      <c r="UVO960" s="156"/>
      <c r="UVP960" s="156"/>
      <c r="UVQ960" s="156"/>
      <c r="UVR960" s="156"/>
      <c r="UVS960" s="156"/>
      <c r="UVT960" s="156"/>
      <c r="UVU960" s="156"/>
      <c r="UVV960" s="156"/>
      <c r="UVW960" s="156"/>
      <c r="UVX960" s="156"/>
      <c r="UVY960" s="156"/>
      <c r="UVZ960" s="156"/>
      <c r="UWA960" s="156"/>
      <c r="UWB960" s="156"/>
      <c r="UWC960" s="156"/>
      <c r="UWD960" s="156"/>
      <c r="UWE960" s="156"/>
      <c r="UWF960" s="156"/>
      <c r="UWG960" s="156"/>
      <c r="UWH960" s="156"/>
      <c r="UWI960" s="156"/>
      <c r="UWJ960" s="156"/>
      <c r="UWK960" s="156"/>
      <c r="UWL960" s="156"/>
      <c r="UWM960" s="156"/>
      <c r="UWN960" s="156"/>
      <c r="UWO960" s="156"/>
      <c r="UWP960" s="156"/>
      <c r="UWQ960" s="156"/>
      <c r="UWR960" s="156"/>
      <c r="UWS960" s="156"/>
      <c r="UWT960" s="156"/>
      <c r="UWU960" s="156"/>
      <c r="UWV960" s="156"/>
      <c r="UWW960" s="156"/>
      <c r="UWX960" s="156"/>
      <c r="UWY960" s="156"/>
      <c r="UWZ960" s="156"/>
      <c r="UXA960" s="156"/>
      <c r="UXB960" s="156"/>
      <c r="UXC960" s="156"/>
      <c r="UXD960" s="156"/>
      <c r="UXE960" s="156"/>
      <c r="UXF960" s="156"/>
      <c r="UXG960" s="156"/>
      <c r="UXH960" s="156"/>
      <c r="UXI960" s="156"/>
      <c r="UXJ960" s="156"/>
      <c r="UXK960" s="156"/>
      <c r="UXL960" s="156"/>
      <c r="UXM960" s="156"/>
      <c r="UXN960" s="156"/>
      <c r="UXO960" s="156"/>
      <c r="UXP960" s="156"/>
      <c r="UXQ960" s="156"/>
      <c r="UXR960" s="156"/>
      <c r="UXS960" s="156"/>
      <c r="UXT960" s="156"/>
      <c r="UXU960" s="156"/>
      <c r="UXV960" s="156"/>
      <c r="UXW960" s="156"/>
      <c r="UXX960" s="156"/>
      <c r="UXY960" s="156"/>
      <c r="UXZ960" s="156"/>
      <c r="UYA960" s="156"/>
      <c r="UYB960" s="156"/>
      <c r="UYC960" s="156"/>
      <c r="UYD960" s="156"/>
      <c r="UYE960" s="156"/>
      <c r="UYF960" s="156"/>
      <c r="UYG960" s="156"/>
      <c r="UYH960" s="156"/>
      <c r="UYI960" s="156"/>
      <c r="UYJ960" s="156"/>
      <c r="UYK960" s="156"/>
      <c r="UYL960" s="156"/>
      <c r="UYM960" s="156"/>
      <c r="UYN960" s="156"/>
      <c r="UYO960" s="156"/>
      <c r="UYP960" s="156"/>
      <c r="UYQ960" s="156"/>
      <c r="UYR960" s="156"/>
      <c r="UYS960" s="156"/>
      <c r="UYT960" s="156"/>
      <c r="UYU960" s="156"/>
      <c r="UYV960" s="156"/>
      <c r="UYW960" s="156"/>
      <c r="UYX960" s="156"/>
      <c r="UYY960" s="156"/>
      <c r="UYZ960" s="156"/>
      <c r="UZA960" s="156"/>
      <c r="UZB960" s="156"/>
      <c r="UZC960" s="156"/>
      <c r="UZD960" s="156"/>
      <c r="UZE960" s="156"/>
      <c r="UZF960" s="156"/>
      <c r="UZG960" s="156"/>
      <c r="UZH960" s="156"/>
      <c r="UZI960" s="156"/>
      <c r="UZJ960" s="156"/>
      <c r="UZK960" s="156"/>
      <c r="UZL960" s="156"/>
      <c r="UZM960" s="156"/>
      <c r="UZN960" s="156"/>
      <c r="UZO960" s="156"/>
      <c r="UZP960" s="156"/>
      <c r="UZQ960" s="156"/>
      <c r="UZR960" s="156"/>
      <c r="UZS960" s="156"/>
      <c r="UZT960" s="156"/>
      <c r="UZU960" s="156"/>
      <c r="UZV960" s="156"/>
      <c r="UZW960" s="156"/>
      <c r="UZX960" s="156"/>
      <c r="UZY960" s="156"/>
      <c r="UZZ960" s="156"/>
      <c r="VAA960" s="156"/>
      <c r="VAB960" s="156"/>
      <c r="VAC960" s="156"/>
      <c r="VAD960" s="156"/>
      <c r="VAE960" s="156"/>
      <c r="VAF960" s="156"/>
      <c r="VAG960" s="156"/>
      <c r="VAH960" s="156"/>
      <c r="VAI960" s="156"/>
      <c r="VAJ960" s="156"/>
      <c r="VAK960" s="156"/>
      <c r="VAL960" s="156"/>
      <c r="VAM960" s="156"/>
      <c r="VAN960" s="156"/>
      <c r="VAO960" s="156"/>
      <c r="VAP960" s="156"/>
      <c r="VAQ960" s="156"/>
      <c r="VAR960" s="156"/>
      <c r="VAS960" s="156"/>
      <c r="VAT960" s="156"/>
      <c r="VAU960" s="156"/>
      <c r="VAV960" s="156"/>
      <c r="VAW960" s="156"/>
      <c r="VAX960" s="156"/>
      <c r="VAY960" s="156"/>
      <c r="VAZ960" s="156"/>
      <c r="VBA960" s="156"/>
      <c r="VBB960" s="156"/>
      <c r="VBC960" s="156"/>
      <c r="VBD960" s="156"/>
      <c r="VBE960" s="156"/>
      <c r="VBF960" s="156"/>
      <c r="VBG960" s="156"/>
      <c r="VBH960" s="156"/>
      <c r="VBI960" s="156"/>
      <c r="VBJ960" s="156"/>
      <c r="VBK960" s="156"/>
      <c r="VBL960" s="156"/>
      <c r="VBM960" s="156"/>
      <c r="VBN960" s="156"/>
      <c r="VBO960" s="156"/>
      <c r="VBP960" s="156"/>
      <c r="VBQ960" s="156"/>
      <c r="VBR960" s="156"/>
      <c r="VBS960" s="156"/>
      <c r="VBT960" s="156"/>
      <c r="VBU960" s="156"/>
      <c r="VBV960" s="156"/>
      <c r="VBW960" s="156"/>
      <c r="VBX960" s="156"/>
      <c r="VBY960" s="156"/>
      <c r="VBZ960" s="156"/>
      <c r="VCA960" s="156"/>
      <c r="VCB960" s="156"/>
      <c r="VCC960" s="156"/>
      <c r="VCD960" s="156"/>
      <c r="VCE960" s="156"/>
      <c r="VCF960" s="156"/>
      <c r="VCG960" s="156"/>
      <c r="VCH960" s="156"/>
      <c r="VCI960" s="156"/>
      <c r="VCJ960" s="156"/>
      <c r="VCK960" s="156"/>
      <c r="VCL960" s="156"/>
      <c r="VCM960" s="156"/>
      <c r="VCN960" s="156"/>
      <c r="VCO960" s="156"/>
      <c r="VCP960" s="156"/>
      <c r="VCQ960" s="156"/>
      <c r="VCR960" s="156"/>
      <c r="VCS960" s="156"/>
      <c r="VCT960" s="156"/>
      <c r="VCU960" s="156"/>
      <c r="VCV960" s="156"/>
      <c r="VCW960" s="156"/>
      <c r="VCX960" s="156"/>
      <c r="VCY960" s="156"/>
      <c r="VCZ960" s="156"/>
      <c r="VDA960" s="156"/>
      <c r="VDB960" s="156"/>
      <c r="VDC960" s="156"/>
      <c r="VDD960" s="156"/>
      <c r="VDE960" s="156"/>
      <c r="VDF960" s="156"/>
      <c r="VDG960" s="156"/>
      <c r="VDH960" s="156"/>
      <c r="VDI960" s="156"/>
      <c r="VDJ960" s="156"/>
      <c r="VDK960" s="156"/>
      <c r="VDL960" s="156"/>
      <c r="VDM960" s="156"/>
      <c r="VDN960" s="156"/>
      <c r="VDO960" s="156"/>
      <c r="VDP960" s="156"/>
      <c r="VDQ960" s="156"/>
      <c r="VDR960" s="156"/>
      <c r="VDS960" s="156"/>
      <c r="VDT960" s="156"/>
      <c r="VDU960" s="156"/>
      <c r="VDV960" s="156"/>
      <c r="VDW960" s="156"/>
      <c r="VDX960" s="156"/>
      <c r="VDY960" s="156"/>
      <c r="VDZ960" s="156"/>
      <c r="VEA960" s="156"/>
      <c r="VEB960" s="156"/>
      <c r="VEC960" s="156"/>
      <c r="VED960" s="156"/>
      <c r="VEE960" s="156"/>
      <c r="VEF960" s="156"/>
      <c r="VEG960" s="156"/>
      <c r="VEH960" s="156"/>
      <c r="VEI960" s="156"/>
      <c r="VEJ960" s="156"/>
      <c r="VEK960" s="156"/>
      <c r="VEL960" s="156"/>
      <c r="VEM960" s="156"/>
      <c r="VEN960" s="156"/>
      <c r="VEO960" s="156"/>
      <c r="VEP960" s="156"/>
      <c r="VEQ960" s="156"/>
      <c r="VER960" s="156"/>
      <c r="VES960" s="156"/>
      <c r="VET960" s="156"/>
      <c r="VEU960" s="156"/>
      <c r="VEV960" s="156"/>
      <c r="VEW960" s="156"/>
      <c r="VEX960" s="156"/>
      <c r="VEY960" s="156"/>
      <c r="VEZ960" s="156"/>
      <c r="VFA960" s="156"/>
      <c r="VFB960" s="156"/>
      <c r="VFC960" s="156"/>
      <c r="VFD960" s="156"/>
      <c r="VFE960" s="156"/>
      <c r="VFF960" s="156"/>
      <c r="VFG960" s="156"/>
      <c r="VFH960" s="156"/>
      <c r="VFI960" s="156"/>
      <c r="VFJ960" s="156"/>
      <c r="VFK960" s="156"/>
      <c r="VFL960" s="156"/>
      <c r="VFM960" s="156"/>
      <c r="VFN960" s="156"/>
      <c r="VFO960" s="156"/>
      <c r="VFP960" s="156"/>
      <c r="VFQ960" s="156"/>
      <c r="VFR960" s="156"/>
      <c r="VFS960" s="156"/>
      <c r="VFT960" s="156"/>
      <c r="VFU960" s="156"/>
      <c r="VFV960" s="156"/>
      <c r="VFW960" s="156"/>
      <c r="VFX960" s="156"/>
      <c r="VFY960" s="156"/>
      <c r="VFZ960" s="156"/>
      <c r="VGA960" s="156"/>
      <c r="VGB960" s="156"/>
      <c r="VGC960" s="156"/>
      <c r="VGD960" s="156"/>
      <c r="VGE960" s="156"/>
      <c r="VGF960" s="156"/>
      <c r="VGG960" s="156"/>
      <c r="VGH960" s="156"/>
      <c r="VGI960" s="156"/>
      <c r="VGJ960" s="156"/>
      <c r="VGK960" s="156"/>
      <c r="VGL960" s="156"/>
      <c r="VGM960" s="156"/>
      <c r="VGN960" s="156"/>
      <c r="VGO960" s="156"/>
      <c r="VGP960" s="156"/>
      <c r="VGQ960" s="156"/>
      <c r="VGR960" s="156"/>
      <c r="VGS960" s="156"/>
      <c r="VGT960" s="156"/>
      <c r="VGU960" s="156"/>
      <c r="VGV960" s="156"/>
      <c r="VGW960" s="156"/>
      <c r="VGX960" s="156"/>
      <c r="VGY960" s="156"/>
      <c r="VGZ960" s="156"/>
      <c r="VHA960" s="156"/>
      <c r="VHB960" s="156"/>
      <c r="VHC960" s="156"/>
      <c r="VHD960" s="156"/>
      <c r="VHE960" s="156"/>
      <c r="VHF960" s="156"/>
      <c r="VHG960" s="156"/>
      <c r="VHH960" s="156"/>
      <c r="VHI960" s="156"/>
      <c r="VHJ960" s="156"/>
      <c r="VHK960" s="156"/>
      <c r="VHL960" s="156"/>
      <c r="VHM960" s="156"/>
      <c r="VHN960" s="156"/>
      <c r="VHO960" s="156"/>
      <c r="VHP960" s="156"/>
      <c r="VHQ960" s="156"/>
      <c r="VHR960" s="156"/>
      <c r="VHS960" s="156"/>
      <c r="VHT960" s="156"/>
      <c r="VHU960" s="156"/>
      <c r="VHV960" s="156"/>
      <c r="VHW960" s="156"/>
      <c r="VHX960" s="156"/>
      <c r="VHY960" s="156"/>
      <c r="VHZ960" s="156"/>
      <c r="VIA960" s="156"/>
      <c r="VIB960" s="156"/>
      <c r="VIC960" s="156"/>
      <c r="VID960" s="156"/>
      <c r="VIE960" s="156"/>
      <c r="VIF960" s="156"/>
      <c r="VIG960" s="156"/>
      <c r="VIH960" s="156"/>
      <c r="VII960" s="156"/>
      <c r="VIJ960" s="156"/>
      <c r="VIK960" s="156"/>
      <c r="VIL960" s="156"/>
      <c r="VIM960" s="156"/>
      <c r="VIN960" s="156"/>
      <c r="VIO960" s="156"/>
      <c r="VIP960" s="156"/>
      <c r="VIQ960" s="156"/>
      <c r="VIR960" s="156"/>
      <c r="VIS960" s="156"/>
      <c r="VIT960" s="156"/>
      <c r="VIU960" s="156"/>
      <c r="VIV960" s="156"/>
      <c r="VIW960" s="156"/>
      <c r="VIX960" s="156"/>
      <c r="VIY960" s="156"/>
      <c r="VIZ960" s="156"/>
      <c r="VJA960" s="156"/>
      <c r="VJB960" s="156"/>
      <c r="VJC960" s="156"/>
      <c r="VJD960" s="156"/>
      <c r="VJE960" s="156"/>
      <c r="VJF960" s="156"/>
      <c r="VJG960" s="156"/>
      <c r="VJH960" s="156"/>
      <c r="VJI960" s="156"/>
      <c r="VJJ960" s="156"/>
      <c r="VJK960" s="156"/>
      <c r="VJL960" s="156"/>
      <c r="VJM960" s="156"/>
      <c r="VJN960" s="156"/>
      <c r="VJO960" s="156"/>
      <c r="VJP960" s="156"/>
      <c r="VJQ960" s="156"/>
      <c r="VJR960" s="156"/>
      <c r="VJS960" s="156"/>
      <c r="VJT960" s="156"/>
      <c r="VJU960" s="156"/>
      <c r="VJV960" s="156"/>
      <c r="VJW960" s="156"/>
      <c r="VJX960" s="156"/>
      <c r="VJY960" s="156"/>
      <c r="VJZ960" s="156"/>
      <c r="VKA960" s="156"/>
      <c r="VKB960" s="156"/>
      <c r="VKC960" s="156"/>
      <c r="VKD960" s="156"/>
      <c r="VKE960" s="156"/>
      <c r="VKF960" s="156"/>
      <c r="VKG960" s="156"/>
      <c r="VKH960" s="156"/>
      <c r="VKI960" s="156"/>
      <c r="VKJ960" s="156"/>
      <c r="VKK960" s="156"/>
      <c r="VKL960" s="156"/>
      <c r="VKM960" s="156"/>
      <c r="VKN960" s="156"/>
      <c r="VKO960" s="156"/>
      <c r="VKP960" s="156"/>
      <c r="VKQ960" s="156"/>
      <c r="VKR960" s="156"/>
      <c r="VKS960" s="156"/>
      <c r="VKT960" s="156"/>
      <c r="VKU960" s="156"/>
      <c r="VKV960" s="156"/>
      <c r="VKW960" s="156"/>
      <c r="VKX960" s="156"/>
      <c r="VKY960" s="156"/>
      <c r="VKZ960" s="156"/>
      <c r="VLA960" s="156"/>
      <c r="VLB960" s="156"/>
      <c r="VLC960" s="156"/>
      <c r="VLD960" s="156"/>
      <c r="VLE960" s="156"/>
      <c r="VLF960" s="156"/>
      <c r="VLG960" s="156"/>
      <c r="VLH960" s="156"/>
      <c r="VLI960" s="156"/>
      <c r="VLJ960" s="156"/>
      <c r="VLK960" s="156"/>
      <c r="VLL960" s="156"/>
      <c r="VLM960" s="156"/>
      <c r="VLN960" s="156"/>
      <c r="VLO960" s="156"/>
      <c r="VLP960" s="156"/>
      <c r="VLQ960" s="156"/>
      <c r="VLR960" s="156"/>
      <c r="VLS960" s="156"/>
      <c r="VLT960" s="156"/>
      <c r="VLU960" s="156"/>
      <c r="VLV960" s="156"/>
      <c r="VLW960" s="156"/>
      <c r="VLX960" s="156"/>
      <c r="VLY960" s="156"/>
      <c r="VLZ960" s="156"/>
      <c r="VMA960" s="156"/>
      <c r="VMB960" s="156"/>
      <c r="VMC960" s="156"/>
      <c r="VMD960" s="156"/>
      <c r="VME960" s="156"/>
      <c r="VMF960" s="156"/>
      <c r="VMG960" s="156"/>
      <c r="VMH960" s="156"/>
      <c r="VMI960" s="156"/>
      <c r="VMJ960" s="156"/>
      <c r="VMK960" s="156"/>
      <c r="VML960" s="156"/>
      <c r="VMM960" s="156"/>
      <c r="VMN960" s="156"/>
      <c r="VMO960" s="156"/>
      <c r="VMP960" s="156"/>
      <c r="VMQ960" s="156"/>
      <c r="VMR960" s="156"/>
      <c r="VMS960" s="156"/>
      <c r="VMT960" s="156"/>
      <c r="VMU960" s="156"/>
      <c r="VMV960" s="156"/>
      <c r="VMW960" s="156"/>
      <c r="VMX960" s="156"/>
      <c r="VMY960" s="156"/>
      <c r="VMZ960" s="156"/>
      <c r="VNA960" s="156"/>
      <c r="VNB960" s="156"/>
      <c r="VNC960" s="156"/>
      <c r="VND960" s="156"/>
      <c r="VNE960" s="156"/>
      <c r="VNF960" s="156"/>
      <c r="VNG960" s="156"/>
      <c r="VNH960" s="156"/>
      <c r="VNI960" s="156"/>
      <c r="VNJ960" s="156"/>
      <c r="VNK960" s="156"/>
      <c r="VNL960" s="156"/>
      <c r="VNM960" s="156"/>
      <c r="VNN960" s="156"/>
      <c r="VNO960" s="156"/>
      <c r="VNP960" s="156"/>
      <c r="VNQ960" s="156"/>
      <c r="VNR960" s="156"/>
      <c r="VNS960" s="156"/>
      <c r="VNT960" s="156"/>
      <c r="VNU960" s="156"/>
      <c r="VNV960" s="156"/>
      <c r="VNW960" s="156"/>
      <c r="VNX960" s="156"/>
      <c r="VNY960" s="156"/>
      <c r="VNZ960" s="156"/>
      <c r="VOA960" s="156"/>
      <c r="VOB960" s="156"/>
      <c r="VOC960" s="156"/>
      <c r="VOD960" s="156"/>
      <c r="VOE960" s="156"/>
      <c r="VOF960" s="156"/>
      <c r="VOG960" s="156"/>
      <c r="VOH960" s="156"/>
      <c r="VOI960" s="156"/>
      <c r="VOJ960" s="156"/>
      <c r="VOK960" s="156"/>
      <c r="VOL960" s="156"/>
      <c r="VOM960" s="156"/>
      <c r="VON960" s="156"/>
      <c r="VOO960" s="156"/>
      <c r="VOP960" s="156"/>
      <c r="VOQ960" s="156"/>
      <c r="VOR960" s="156"/>
      <c r="VOS960" s="156"/>
      <c r="VOT960" s="156"/>
      <c r="VOU960" s="156"/>
      <c r="VOV960" s="156"/>
      <c r="VOW960" s="156"/>
      <c r="VOX960" s="156"/>
      <c r="VOY960" s="156"/>
      <c r="VOZ960" s="156"/>
      <c r="VPA960" s="156"/>
      <c r="VPB960" s="156"/>
      <c r="VPC960" s="156"/>
      <c r="VPD960" s="156"/>
      <c r="VPE960" s="156"/>
      <c r="VPF960" s="156"/>
      <c r="VPG960" s="156"/>
      <c r="VPH960" s="156"/>
      <c r="VPI960" s="156"/>
      <c r="VPJ960" s="156"/>
      <c r="VPK960" s="156"/>
      <c r="VPL960" s="156"/>
      <c r="VPM960" s="156"/>
      <c r="VPN960" s="156"/>
      <c r="VPO960" s="156"/>
      <c r="VPP960" s="156"/>
      <c r="VPQ960" s="156"/>
      <c r="VPR960" s="156"/>
      <c r="VPS960" s="156"/>
      <c r="VPT960" s="156"/>
      <c r="VPU960" s="156"/>
      <c r="VPV960" s="156"/>
      <c r="VPW960" s="156"/>
      <c r="VPX960" s="156"/>
      <c r="VPY960" s="156"/>
      <c r="VPZ960" s="156"/>
      <c r="VQA960" s="156"/>
      <c r="VQB960" s="156"/>
      <c r="VQC960" s="156"/>
      <c r="VQD960" s="156"/>
      <c r="VQE960" s="156"/>
      <c r="VQF960" s="156"/>
      <c r="VQG960" s="156"/>
      <c r="VQH960" s="156"/>
      <c r="VQI960" s="156"/>
      <c r="VQJ960" s="156"/>
      <c r="VQK960" s="156"/>
      <c r="VQL960" s="156"/>
      <c r="VQM960" s="156"/>
      <c r="VQN960" s="156"/>
      <c r="VQO960" s="156"/>
      <c r="VQP960" s="156"/>
      <c r="VQQ960" s="156"/>
      <c r="VQR960" s="156"/>
      <c r="VQS960" s="156"/>
      <c r="VQT960" s="156"/>
      <c r="VQU960" s="156"/>
      <c r="VQV960" s="156"/>
      <c r="VQW960" s="156"/>
      <c r="VQX960" s="156"/>
      <c r="VQY960" s="156"/>
      <c r="VQZ960" s="156"/>
      <c r="VRA960" s="156"/>
      <c r="VRB960" s="156"/>
      <c r="VRC960" s="156"/>
      <c r="VRD960" s="156"/>
      <c r="VRE960" s="156"/>
      <c r="VRF960" s="156"/>
      <c r="VRG960" s="156"/>
      <c r="VRH960" s="156"/>
      <c r="VRI960" s="156"/>
      <c r="VRJ960" s="156"/>
      <c r="VRK960" s="156"/>
      <c r="VRL960" s="156"/>
      <c r="VRM960" s="156"/>
      <c r="VRN960" s="156"/>
      <c r="VRO960" s="156"/>
      <c r="VRP960" s="156"/>
      <c r="VRQ960" s="156"/>
      <c r="VRR960" s="156"/>
      <c r="VRS960" s="156"/>
      <c r="VRT960" s="156"/>
      <c r="VRU960" s="156"/>
      <c r="VRV960" s="156"/>
      <c r="VRW960" s="156"/>
      <c r="VRX960" s="156"/>
      <c r="VRY960" s="156"/>
      <c r="VRZ960" s="156"/>
      <c r="VSA960" s="156"/>
      <c r="VSB960" s="156"/>
      <c r="VSC960" s="156"/>
      <c r="VSD960" s="156"/>
      <c r="VSE960" s="156"/>
      <c r="VSF960" s="156"/>
      <c r="VSG960" s="156"/>
      <c r="VSH960" s="156"/>
      <c r="VSI960" s="156"/>
      <c r="VSJ960" s="156"/>
      <c r="VSK960" s="156"/>
      <c r="VSL960" s="156"/>
      <c r="VSM960" s="156"/>
      <c r="VSN960" s="156"/>
      <c r="VSO960" s="156"/>
      <c r="VSP960" s="156"/>
      <c r="VSQ960" s="156"/>
      <c r="VSR960" s="156"/>
      <c r="VSS960" s="156"/>
      <c r="VST960" s="156"/>
      <c r="VSU960" s="156"/>
      <c r="VSV960" s="156"/>
      <c r="VSW960" s="156"/>
      <c r="VSX960" s="156"/>
      <c r="VSY960" s="156"/>
      <c r="VSZ960" s="156"/>
      <c r="VTA960" s="156"/>
      <c r="VTB960" s="156"/>
      <c r="VTC960" s="156"/>
      <c r="VTD960" s="156"/>
      <c r="VTE960" s="156"/>
      <c r="VTF960" s="156"/>
      <c r="VTG960" s="156"/>
      <c r="VTH960" s="156"/>
      <c r="VTI960" s="156"/>
      <c r="VTJ960" s="156"/>
      <c r="VTK960" s="156"/>
      <c r="VTL960" s="156"/>
      <c r="VTM960" s="156"/>
      <c r="VTN960" s="156"/>
      <c r="VTO960" s="156"/>
      <c r="VTP960" s="156"/>
      <c r="VTQ960" s="156"/>
      <c r="VTR960" s="156"/>
      <c r="VTS960" s="156"/>
      <c r="VTT960" s="156"/>
      <c r="VTU960" s="156"/>
      <c r="VTV960" s="156"/>
      <c r="VTW960" s="156"/>
      <c r="VTX960" s="156"/>
      <c r="VTY960" s="156"/>
      <c r="VTZ960" s="156"/>
      <c r="VUA960" s="156"/>
      <c r="VUB960" s="156"/>
      <c r="VUC960" s="156"/>
      <c r="VUD960" s="156"/>
      <c r="VUE960" s="156"/>
      <c r="VUF960" s="156"/>
      <c r="VUG960" s="156"/>
      <c r="VUH960" s="156"/>
      <c r="VUI960" s="156"/>
      <c r="VUJ960" s="156"/>
      <c r="VUK960" s="156"/>
      <c r="VUL960" s="156"/>
      <c r="VUM960" s="156"/>
      <c r="VUN960" s="156"/>
      <c r="VUO960" s="156"/>
      <c r="VUP960" s="156"/>
      <c r="VUQ960" s="156"/>
      <c r="VUR960" s="156"/>
      <c r="VUS960" s="156"/>
      <c r="VUT960" s="156"/>
      <c r="VUU960" s="156"/>
      <c r="VUV960" s="156"/>
      <c r="VUW960" s="156"/>
      <c r="VUX960" s="156"/>
      <c r="VUY960" s="156"/>
      <c r="VUZ960" s="156"/>
      <c r="VVA960" s="156"/>
      <c r="VVB960" s="156"/>
      <c r="VVC960" s="156"/>
      <c r="VVD960" s="156"/>
      <c r="VVE960" s="156"/>
      <c r="VVF960" s="156"/>
      <c r="VVG960" s="156"/>
      <c r="VVH960" s="156"/>
      <c r="VVI960" s="156"/>
      <c r="VVJ960" s="156"/>
      <c r="VVK960" s="156"/>
      <c r="VVL960" s="156"/>
      <c r="VVM960" s="156"/>
      <c r="VVN960" s="156"/>
      <c r="VVO960" s="156"/>
      <c r="VVP960" s="156"/>
      <c r="VVQ960" s="156"/>
      <c r="VVR960" s="156"/>
      <c r="VVS960" s="156"/>
      <c r="VVT960" s="156"/>
      <c r="VVU960" s="156"/>
      <c r="VVV960" s="156"/>
      <c r="VVW960" s="156"/>
      <c r="VVX960" s="156"/>
      <c r="VVY960" s="156"/>
      <c r="VVZ960" s="156"/>
      <c r="VWA960" s="156"/>
      <c r="VWB960" s="156"/>
      <c r="VWC960" s="156"/>
      <c r="VWD960" s="156"/>
      <c r="VWE960" s="156"/>
      <c r="VWF960" s="156"/>
      <c r="VWG960" s="156"/>
      <c r="VWH960" s="156"/>
      <c r="VWI960" s="156"/>
      <c r="VWJ960" s="156"/>
      <c r="VWK960" s="156"/>
      <c r="VWL960" s="156"/>
      <c r="VWM960" s="156"/>
      <c r="VWN960" s="156"/>
      <c r="VWO960" s="156"/>
      <c r="VWP960" s="156"/>
      <c r="VWQ960" s="156"/>
      <c r="VWR960" s="156"/>
      <c r="VWS960" s="156"/>
      <c r="VWT960" s="156"/>
      <c r="VWU960" s="156"/>
      <c r="VWV960" s="156"/>
      <c r="VWW960" s="156"/>
      <c r="VWX960" s="156"/>
      <c r="VWY960" s="156"/>
      <c r="VWZ960" s="156"/>
      <c r="VXA960" s="156"/>
      <c r="VXB960" s="156"/>
      <c r="VXC960" s="156"/>
      <c r="VXD960" s="156"/>
      <c r="VXE960" s="156"/>
      <c r="VXF960" s="156"/>
      <c r="VXG960" s="156"/>
      <c r="VXH960" s="156"/>
      <c r="VXI960" s="156"/>
      <c r="VXJ960" s="156"/>
      <c r="VXK960" s="156"/>
      <c r="VXL960" s="156"/>
      <c r="VXM960" s="156"/>
      <c r="VXN960" s="156"/>
      <c r="VXO960" s="156"/>
      <c r="VXP960" s="156"/>
      <c r="VXQ960" s="156"/>
      <c r="VXR960" s="156"/>
      <c r="VXS960" s="156"/>
      <c r="VXT960" s="156"/>
      <c r="VXU960" s="156"/>
      <c r="VXV960" s="156"/>
      <c r="VXW960" s="156"/>
      <c r="VXX960" s="156"/>
      <c r="VXY960" s="156"/>
      <c r="VXZ960" s="156"/>
      <c r="VYA960" s="156"/>
      <c r="VYB960" s="156"/>
      <c r="VYC960" s="156"/>
      <c r="VYD960" s="156"/>
      <c r="VYE960" s="156"/>
      <c r="VYF960" s="156"/>
      <c r="VYG960" s="156"/>
      <c r="VYH960" s="156"/>
      <c r="VYI960" s="156"/>
      <c r="VYJ960" s="156"/>
      <c r="VYK960" s="156"/>
      <c r="VYL960" s="156"/>
      <c r="VYM960" s="156"/>
      <c r="VYN960" s="156"/>
      <c r="VYO960" s="156"/>
      <c r="VYP960" s="156"/>
      <c r="VYQ960" s="156"/>
      <c r="VYR960" s="156"/>
      <c r="VYS960" s="156"/>
      <c r="VYT960" s="156"/>
      <c r="VYU960" s="156"/>
      <c r="VYV960" s="156"/>
      <c r="VYW960" s="156"/>
      <c r="VYX960" s="156"/>
      <c r="VYY960" s="156"/>
      <c r="VYZ960" s="156"/>
      <c r="VZA960" s="156"/>
      <c r="VZB960" s="156"/>
      <c r="VZC960" s="156"/>
      <c r="VZD960" s="156"/>
      <c r="VZE960" s="156"/>
      <c r="VZF960" s="156"/>
      <c r="VZG960" s="156"/>
      <c r="VZH960" s="156"/>
      <c r="VZI960" s="156"/>
      <c r="VZJ960" s="156"/>
      <c r="VZK960" s="156"/>
      <c r="VZL960" s="156"/>
      <c r="VZM960" s="156"/>
      <c r="VZN960" s="156"/>
      <c r="VZO960" s="156"/>
      <c r="VZP960" s="156"/>
      <c r="VZQ960" s="156"/>
      <c r="VZR960" s="156"/>
      <c r="VZS960" s="156"/>
      <c r="VZT960" s="156"/>
      <c r="VZU960" s="156"/>
      <c r="VZV960" s="156"/>
      <c r="VZW960" s="156"/>
      <c r="VZX960" s="156"/>
      <c r="VZY960" s="156"/>
      <c r="VZZ960" s="156"/>
      <c r="WAA960" s="156"/>
      <c r="WAB960" s="156"/>
      <c r="WAC960" s="156"/>
      <c r="WAD960" s="156"/>
      <c r="WAE960" s="156"/>
      <c r="WAF960" s="156"/>
      <c r="WAG960" s="156"/>
      <c r="WAH960" s="156"/>
      <c r="WAI960" s="156"/>
      <c r="WAJ960" s="156"/>
      <c r="WAK960" s="156"/>
      <c r="WAL960" s="156"/>
      <c r="WAM960" s="156"/>
      <c r="WAN960" s="156"/>
      <c r="WAO960" s="156"/>
      <c r="WAP960" s="156"/>
      <c r="WAQ960" s="156"/>
      <c r="WAR960" s="156"/>
      <c r="WAS960" s="156"/>
      <c r="WAT960" s="156"/>
      <c r="WAU960" s="156"/>
      <c r="WAV960" s="156"/>
      <c r="WAW960" s="156"/>
      <c r="WAX960" s="156"/>
      <c r="WAY960" s="156"/>
      <c r="WAZ960" s="156"/>
      <c r="WBA960" s="156"/>
      <c r="WBB960" s="156"/>
      <c r="WBC960" s="156"/>
      <c r="WBD960" s="156"/>
      <c r="WBE960" s="156"/>
      <c r="WBF960" s="156"/>
      <c r="WBG960" s="156"/>
      <c r="WBH960" s="156"/>
      <c r="WBI960" s="156"/>
      <c r="WBJ960" s="156"/>
      <c r="WBK960" s="156"/>
      <c r="WBL960" s="156"/>
      <c r="WBM960" s="156"/>
      <c r="WBN960" s="156"/>
      <c r="WBO960" s="156"/>
      <c r="WBP960" s="156"/>
      <c r="WBQ960" s="156"/>
      <c r="WBR960" s="156"/>
      <c r="WBS960" s="156"/>
      <c r="WBT960" s="156"/>
      <c r="WBU960" s="156"/>
      <c r="WBV960" s="156"/>
      <c r="WBW960" s="156"/>
      <c r="WBX960" s="156"/>
      <c r="WBY960" s="156"/>
      <c r="WBZ960" s="156"/>
      <c r="WCA960" s="156"/>
      <c r="WCB960" s="156"/>
      <c r="WCC960" s="156"/>
      <c r="WCD960" s="156"/>
      <c r="WCE960" s="156"/>
      <c r="WCF960" s="156"/>
      <c r="WCG960" s="156"/>
      <c r="WCH960" s="156"/>
      <c r="WCI960" s="156"/>
      <c r="WCJ960" s="156"/>
      <c r="WCK960" s="156"/>
      <c r="WCL960" s="156"/>
      <c r="WCM960" s="156"/>
      <c r="WCN960" s="156"/>
      <c r="WCO960" s="156"/>
      <c r="WCP960" s="156"/>
      <c r="WCQ960" s="156"/>
      <c r="WCR960" s="156"/>
      <c r="WCS960" s="156"/>
      <c r="WCT960" s="156"/>
      <c r="WCU960" s="156"/>
      <c r="WCV960" s="156"/>
      <c r="WCW960" s="156"/>
      <c r="WCX960" s="156"/>
      <c r="WCY960" s="156"/>
      <c r="WCZ960" s="156"/>
      <c r="WDA960" s="156"/>
      <c r="WDB960" s="156"/>
      <c r="WDC960" s="156"/>
      <c r="WDD960" s="156"/>
      <c r="WDE960" s="156"/>
      <c r="WDF960" s="156"/>
      <c r="WDG960" s="156"/>
      <c r="WDH960" s="156"/>
      <c r="WDI960" s="156"/>
      <c r="WDJ960" s="156"/>
      <c r="WDK960" s="156"/>
      <c r="WDL960" s="156"/>
      <c r="WDM960" s="156"/>
      <c r="WDN960" s="156"/>
      <c r="WDO960" s="156"/>
      <c r="WDP960" s="156"/>
      <c r="WDQ960" s="156"/>
      <c r="WDR960" s="156"/>
      <c r="WDS960" s="156"/>
      <c r="WDT960" s="156"/>
      <c r="WDU960" s="156"/>
      <c r="WDV960" s="156"/>
      <c r="WDW960" s="156"/>
      <c r="WDX960" s="156"/>
      <c r="WDY960" s="156"/>
      <c r="WDZ960" s="156"/>
      <c r="WEA960" s="156"/>
      <c r="WEB960" s="156"/>
      <c r="WEC960" s="156"/>
      <c r="WED960" s="156"/>
      <c r="WEE960" s="156"/>
      <c r="WEF960" s="156"/>
      <c r="WEG960" s="156"/>
      <c r="WEH960" s="156"/>
      <c r="WEI960" s="156"/>
      <c r="WEJ960" s="156"/>
      <c r="WEK960" s="156"/>
      <c r="WEL960" s="156"/>
      <c r="WEM960" s="156"/>
      <c r="WEN960" s="156"/>
      <c r="WEO960" s="156"/>
      <c r="WEP960" s="156"/>
      <c r="WEQ960" s="156"/>
      <c r="WER960" s="156"/>
      <c r="WES960" s="156"/>
      <c r="WET960" s="156"/>
      <c r="WEU960" s="156"/>
      <c r="WEV960" s="156"/>
      <c r="WEW960" s="156"/>
      <c r="WEX960" s="156"/>
      <c r="WEY960" s="156"/>
      <c r="WEZ960" s="156"/>
      <c r="WFA960" s="156"/>
      <c r="WFB960" s="156"/>
      <c r="WFC960" s="156"/>
      <c r="WFD960" s="156"/>
      <c r="WFE960" s="156"/>
      <c r="WFF960" s="156"/>
      <c r="WFG960" s="156"/>
      <c r="WFH960" s="156"/>
      <c r="WFI960" s="156"/>
      <c r="WFJ960" s="156"/>
      <c r="WFK960" s="156"/>
      <c r="WFL960" s="156"/>
      <c r="WFM960" s="156"/>
      <c r="WFN960" s="156"/>
      <c r="WFO960" s="156"/>
      <c r="WFP960" s="156"/>
      <c r="WFQ960" s="156"/>
      <c r="WFR960" s="156"/>
      <c r="WFS960" s="156"/>
      <c r="WFT960" s="156"/>
      <c r="WFU960" s="156"/>
      <c r="WFV960" s="156"/>
      <c r="WFW960" s="156"/>
      <c r="WFX960" s="156"/>
      <c r="WFY960" s="156"/>
      <c r="WFZ960" s="156"/>
      <c r="WGA960" s="156"/>
      <c r="WGB960" s="156"/>
      <c r="WGC960" s="156"/>
      <c r="WGD960" s="156"/>
      <c r="WGE960" s="156"/>
      <c r="WGF960" s="156"/>
      <c r="WGG960" s="156"/>
      <c r="WGH960" s="156"/>
      <c r="WGI960" s="156"/>
      <c r="WGJ960" s="156"/>
      <c r="WGK960" s="156"/>
      <c r="WGL960" s="156"/>
      <c r="WGM960" s="156"/>
      <c r="WGN960" s="156"/>
      <c r="WGO960" s="156"/>
      <c r="WGP960" s="156"/>
      <c r="WGQ960" s="156"/>
      <c r="WGR960" s="156"/>
      <c r="WGS960" s="156"/>
      <c r="WGT960" s="156"/>
      <c r="WGU960" s="156"/>
      <c r="WGV960" s="156"/>
      <c r="WGW960" s="156"/>
      <c r="WGX960" s="156"/>
      <c r="WGY960" s="156"/>
      <c r="WGZ960" s="156"/>
      <c r="WHA960" s="156"/>
      <c r="WHB960" s="156"/>
      <c r="WHC960" s="156"/>
      <c r="WHD960" s="156"/>
      <c r="WHE960" s="156"/>
      <c r="WHF960" s="156"/>
      <c r="WHG960" s="156"/>
      <c r="WHH960" s="156"/>
      <c r="WHI960" s="156"/>
      <c r="WHJ960" s="156"/>
      <c r="WHK960" s="156"/>
      <c r="WHL960" s="156"/>
      <c r="WHM960" s="156"/>
      <c r="WHN960" s="156"/>
      <c r="WHO960" s="156"/>
      <c r="WHP960" s="156"/>
      <c r="WHQ960" s="156"/>
      <c r="WHR960" s="156"/>
      <c r="WHS960" s="156"/>
      <c r="WHT960" s="156"/>
      <c r="WHU960" s="156"/>
      <c r="WHV960" s="156"/>
      <c r="WHW960" s="156"/>
      <c r="WHX960" s="156"/>
      <c r="WHY960" s="156"/>
      <c r="WHZ960" s="156"/>
      <c r="WIA960" s="156"/>
      <c r="WIB960" s="156"/>
      <c r="WIC960" s="156"/>
      <c r="WID960" s="156"/>
      <c r="WIE960" s="156"/>
      <c r="WIF960" s="156"/>
      <c r="WIG960" s="156"/>
      <c r="WIH960" s="156"/>
      <c r="WII960" s="156"/>
      <c r="WIJ960" s="156"/>
      <c r="WIK960" s="156"/>
      <c r="WIL960" s="156"/>
      <c r="WIM960" s="156"/>
      <c r="WIN960" s="156"/>
      <c r="WIO960" s="156"/>
      <c r="WIP960" s="156"/>
      <c r="WIQ960" s="156"/>
      <c r="WIR960" s="156"/>
      <c r="WIS960" s="156"/>
      <c r="WIT960" s="156"/>
      <c r="WIU960" s="156"/>
      <c r="WIV960" s="156"/>
      <c r="WIW960" s="156"/>
      <c r="WIX960" s="156"/>
      <c r="WIY960" s="156"/>
      <c r="WIZ960" s="156"/>
      <c r="WJA960" s="156"/>
      <c r="WJB960" s="156"/>
      <c r="WJC960" s="156"/>
      <c r="WJD960" s="156"/>
      <c r="WJE960" s="156"/>
      <c r="WJF960" s="156"/>
      <c r="WJG960" s="156"/>
      <c r="WJH960" s="156"/>
      <c r="WJI960" s="156"/>
      <c r="WJJ960" s="156"/>
      <c r="WJK960" s="156"/>
      <c r="WJL960" s="156"/>
      <c r="WJM960" s="156"/>
      <c r="WJN960" s="156"/>
      <c r="WJO960" s="156"/>
      <c r="WJP960" s="156"/>
      <c r="WJQ960" s="156"/>
      <c r="WJR960" s="156"/>
      <c r="WJS960" s="156"/>
      <c r="WJT960" s="156"/>
      <c r="WJU960" s="156"/>
      <c r="WJV960" s="156"/>
      <c r="WJW960" s="156"/>
      <c r="WJX960" s="156"/>
      <c r="WJY960" s="156"/>
      <c r="WJZ960" s="156"/>
      <c r="WKA960" s="156"/>
      <c r="WKB960" s="156"/>
      <c r="WKC960" s="156"/>
      <c r="WKD960" s="156"/>
      <c r="WKE960" s="156"/>
      <c r="WKF960" s="156"/>
      <c r="WKG960" s="156"/>
      <c r="WKH960" s="156"/>
      <c r="WKI960" s="156"/>
      <c r="WKJ960" s="156"/>
      <c r="WKK960" s="156"/>
      <c r="WKL960" s="156"/>
      <c r="WKM960" s="156"/>
      <c r="WKN960" s="156"/>
      <c r="WKO960" s="156"/>
      <c r="WKP960" s="156"/>
      <c r="WKQ960" s="156"/>
      <c r="WKR960" s="156"/>
      <c r="WKS960" s="156"/>
      <c r="WKT960" s="156"/>
      <c r="WKU960" s="156"/>
      <c r="WKV960" s="156"/>
      <c r="WKW960" s="156"/>
      <c r="WKX960" s="156"/>
      <c r="WKY960" s="156"/>
      <c r="WKZ960" s="156"/>
      <c r="WLA960" s="156"/>
      <c r="WLB960" s="156"/>
      <c r="WLC960" s="156"/>
      <c r="WLD960" s="156"/>
      <c r="WLE960" s="156"/>
      <c r="WLF960" s="156"/>
      <c r="WLG960" s="156"/>
      <c r="WLH960" s="156"/>
      <c r="WLI960" s="156"/>
      <c r="WLJ960" s="156"/>
      <c r="WLK960" s="156"/>
      <c r="WLL960" s="156"/>
      <c r="WLM960" s="156"/>
      <c r="WLN960" s="156"/>
      <c r="WLO960" s="156"/>
      <c r="WLP960" s="156"/>
      <c r="WLQ960" s="156"/>
      <c r="WLR960" s="156"/>
      <c r="WLS960" s="156"/>
      <c r="WLT960" s="156"/>
      <c r="WLU960" s="156"/>
      <c r="WLV960" s="156"/>
      <c r="WLW960" s="156"/>
      <c r="WLX960" s="156"/>
      <c r="WLY960" s="156"/>
      <c r="WLZ960" s="156"/>
      <c r="WMA960" s="156"/>
      <c r="WMB960" s="156"/>
      <c r="WMC960" s="156"/>
      <c r="WMD960" s="156"/>
      <c r="WME960" s="156"/>
      <c r="WMF960" s="156"/>
      <c r="WMG960" s="156"/>
      <c r="WMH960" s="156"/>
      <c r="WMI960" s="156"/>
      <c r="WMJ960" s="156"/>
      <c r="WMK960" s="156"/>
      <c r="WML960" s="156"/>
      <c r="WMM960" s="156"/>
      <c r="WMN960" s="156"/>
      <c r="WMO960" s="156"/>
      <c r="WMP960" s="156"/>
      <c r="WMQ960" s="156"/>
      <c r="WMR960" s="156"/>
      <c r="WMS960" s="156"/>
      <c r="WMT960" s="156"/>
      <c r="WMU960" s="156"/>
      <c r="WMV960" s="156"/>
      <c r="WMW960" s="156"/>
      <c r="WMX960" s="156"/>
      <c r="WMY960" s="156"/>
      <c r="WMZ960" s="156"/>
      <c r="WNA960" s="156"/>
      <c r="WNB960" s="156"/>
      <c r="WNC960" s="156"/>
      <c r="WND960" s="156"/>
      <c r="WNE960" s="156"/>
      <c r="WNF960" s="156"/>
      <c r="WNG960" s="156"/>
      <c r="WNH960" s="156"/>
      <c r="WNI960" s="156"/>
      <c r="WNJ960" s="156"/>
      <c r="WNK960" s="156"/>
      <c r="WNL960" s="156"/>
      <c r="WNM960" s="156"/>
      <c r="WNN960" s="156"/>
      <c r="WNO960" s="156"/>
      <c r="WNP960" s="156"/>
      <c r="WNQ960" s="156"/>
      <c r="WNR960" s="156"/>
      <c r="WNS960" s="156"/>
      <c r="WNT960" s="156"/>
      <c r="WNU960" s="156"/>
      <c r="WNV960" s="156"/>
      <c r="WNW960" s="156"/>
      <c r="WNX960" s="156"/>
      <c r="WNY960" s="156"/>
      <c r="WNZ960" s="156"/>
      <c r="WOA960" s="156"/>
      <c r="WOB960" s="156"/>
      <c r="WOC960" s="156"/>
      <c r="WOD960" s="156"/>
      <c r="WOE960" s="156"/>
      <c r="WOF960" s="156"/>
      <c r="WOG960" s="156"/>
      <c r="WOH960" s="156"/>
      <c r="WOI960" s="156"/>
      <c r="WOJ960" s="156"/>
      <c r="WOK960" s="156"/>
      <c r="WOL960" s="156"/>
      <c r="WOM960" s="156"/>
      <c r="WON960" s="156"/>
      <c r="WOO960" s="156"/>
      <c r="WOP960" s="156"/>
      <c r="WOQ960" s="156"/>
      <c r="WOR960" s="156"/>
      <c r="WOS960" s="156"/>
      <c r="WOT960" s="156"/>
      <c r="WOU960" s="156"/>
      <c r="WOV960" s="156"/>
      <c r="WOW960" s="156"/>
      <c r="WOX960" s="156"/>
      <c r="WOY960" s="156"/>
      <c r="WOZ960" s="156"/>
      <c r="WPA960" s="156"/>
      <c r="WPB960" s="156"/>
      <c r="WPC960" s="156"/>
      <c r="WPD960" s="156"/>
      <c r="WPE960" s="156"/>
      <c r="WPF960" s="156"/>
      <c r="WPG960" s="156"/>
      <c r="WPH960" s="156"/>
      <c r="WPI960" s="156"/>
      <c r="WPJ960" s="156"/>
      <c r="WPK960" s="156"/>
      <c r="WPL960" s="156"/>
      <c r="WPM960" s="156"/>
      <c r="WPN960" s="156"/>
      <c r="WPO960" s="156"/>
      <c r="WPP960" s="156"/>
      <c r="WPQ960" s="156"/>
      <c r="WPR960" s="156"/>
      <c r="WPS960" s="156"/>
      <c r="WPT960" s="156"/>
      <c r="WPU960" s="156"/>
      <c r="WPV960" s="156"/>
      <c r="WPW960" s="156"/>
      <c r="WPX960" s="156"/>
      <c r="WPY960" s="156"/>
      <c r="WPZ960" s="156"/>
      <c r="WQA960" s="156"/>
      <c r="WQB960" s="156"/>
      <c r="WQC960" s="156"/>
      <c r="WQD960" s="156"/>
      <c r="WQE960" s="156"/>
      <c r="WQF960" s="156"/>
      <c r="WQG960" s="156"/>
      <c r="WQH960" s="156"/>
      <c r="WQI960" s="156"/>
      <c r="WQJ960" s="156"/>
      <c r="WQK960" s="156"/>
      <c r="WQL960" s="156"/>
      <c r="WQM960" s="156"/>
      <c r="WQN960" s="156"/>
      <c r="WQO960" s="156"/>
      <c r="WQP960" s="156"/>
      <c r="WQQ960" s="156"/>
      <c r="WQR960" s="156"/>
      <c r="WQS960" s="156"/>
      <c r="WQT960" s="156"/>
      <c r="WQU960" s="156"/>
      <c r="WQV960" s="156"/>
      <c r="WQW960" s="156"/>
      <c r="WQX960" s="156"/>
      <c r="WQY960" s="156"/>
      <c r="WQZ960" s="156"/>
      <c r="WRA960" s="156"/>
      <c r="WRB960" s="156"/>
      <c r="WRC960" s="156"/>
      <c r="WRD960" s="156"/>
      <c r="WRE960" s="156"/>
      <c r="WRF960" s="156"/>
      <c r="WRG960" s="156"/>
      <c r="WRH960" s="156"/>
      <c r="WRI960" s="156"/>
      <c r="WRJ960" s="156"/>
      <c r="WRK960" s="156"/>
      <c r="WRL960" s="156"/>
      <c r="WRM960" s="156"/>
      <c r="WRN960" s="156"/>
      <c r="WRO960" s="156"/>
      <c r="WRP960" s="156"/>
      <c r="WRQ960" s="156"/>
      <c r="WRR960" s="156"/>
      <c r="WRS960" s="156"/>
      <c r="WRT960" s="156"/>
      <c r="WRU960" s="156"/>
      <c r="WRV960" s="156"/>
      <c r="WRW960" s="156"/>
      <c r="WRX960" s="156"/>
      <c r="WRY960" s="156"/>
      <c r="WRZ960" s="156"/>
      <c r="WSA960" s="156"/>
      <c r="WSB960" s="156"/>
      <c r="WSC960" s="156"/>
      <c r="WSD960" s="156"/>
      <c r="WSE960" s="156"/>
      <c r="WSF960" s="156"/>
      <c r="WSG960" s="156"/>
      <c r="WSH960" s="156"/>
      <c r="WSI960" s="156"/>
      <c r="WSJ960" s="156"/>
      <c r="WSK960" s="156"/>
      <c r="WSL960" s="156"/>
      <c r="WSM960" s="156"/>
      <c r="WSN960" s="156"/>
      <c r="WSO960" s="156"/>
      <c r="WSP960" s="156"/>
      <c r="WSQ960" s="156"/>
      <c r="WSR960" s="156"/>
      <c r="WSS960" s="156"/>
      <c r="WST960" s="156"/>
      <c r="WSU960" s="156"/>
      <c r="WSV960" s="156"/>
      <c r="WSW960" s="156"/>
      <c r="WSX960" s="156"/>
      <c r="WSY960" s="156"/>
      <c r="WSZ960" s="156"/>
      <c r="WTA960" s="156"/>
      <c r="WTB960" s="156"/>
      <c r="WTC960" s="156"/>
      <c r="WTD960" s="156"/>
      <c r="WTE960" s="156"/>
      <c r="WTF960" s="156"/>
      <c r="WTG960" s="156"/>
      <c r="WTH960" s="156"/>
      <c r="WTI960" s="156"/>
      <c r="WTJ960" s="156"/>
      <c r="WTK960" s="156"/>
      <c r="WTL960" s="156"/>
      <c r="WTM960" s="156"/>
      <c r="WTN960" s="156"/>
      <c r="WTO960" s="156"/>
      <c r="WTP960" s="156"/>
      <c r="WTQ960" s="156"/>
      <c r="WTR960" s="156"/>
      <c r="WTS960" s="156"/>
      <c r="WTT960" s="156"/>
      <c r="WTU960" s="156"/>
      <c r="WTV960" s="156"/>
      <c r="WTW960" s="156"/>
      <c r="WTX960" s="156"/>
      <c r="WTY960" s="156"/>
      <c r="WTZ960" s="156"/>
      <c r="WUA960" s="156"/>
      <c r="WUB960" s="156"/>
      <c r="WUC960" s="156"/>
      <c r="WUD960" s="156"/>
      <c r="WUE960" s="156"/>
      <c r="WUF960" s="156"/>
      <c r="WUG960" s="156"/>
      <c r="WUH960" s="156"/>
      <c r="WUI960" s="156"/>
      <c r="WUJ960" s="156"/>
      <c r="WUK960" s="156"/>
      <c r="WUL960" s="156"/>
      <c r="WUM960" s="156"/>
      <c r="WUN960" s="156"/>
      <c r="WUO960" s="156"/>
      <c r="WUP960" s="156"/>
      <c r="WUQ960" s="156"/>
      <c r="WUR960" s="156"/>
      <c r="WUS960" s="156"/>
      <c r="WUT960" s="156"/>
      <c r="WUU960" s="156"/>
      <c r="WUV960" s="156"/>
      <c r="WUW960" s="156"/>
      <c r="WUX960" s="156"/>
      <c r="WUY960" s="156"/>
      <c r="WUZ960" s="156"/>
      <c r="WVA960" s="156"/>
      <c r="WVB960" s="156"/>
      <c r="WVC960" s="156"/>
      <c r="WVD960" s="156"/>
      <c r="WVE960" s="156"/>
      <c r="WVF960" s="156"/>
      <c r="WVG960" s="156"/>
      <c r="WVH960" s="156"/>
      <c r="WVI960" s="156"/>
      <c r="WVJ960" s="156"/>
      <c r="WVK960" s="156"/>
      <c r="WVL960" s="156"/>
      <c r="WVM960" s="156"/>
      <c r="WVN960" s="156"/>
      <c r="WVO960" s="156"/>
      <c r="WVP960" s="156"/>
      <c r="WVQ960" s="156"/>
      <c r="WVR960" s="156"/>
      <c r="WVS960" s="156"/>
      <c r="WVT960" s="156"/>
      <c r="WVU960" s="156"/>
      <c r="WVV960" s="156"/>
      <c r="WVW960" s="156"/>
      <c r="WVX960" s="156"/>
      <c r="WVY960" s="156"/>
      <c r="WVZ960" s="156"/>
      <c r="WWA960" s="156"/>
      <c r="WWB960" s="156"/>
      <c r="WWC960" s="156"/>
      <c r="WWD960" s="156"/>
      <c r="WWE960" s="156"/>
      <c r="WWF960" s="156"/>
      <c r="WWG960" s="156"/>
      <c r="WWH960" s="156"/>
      <c r="WWI960" s="156"/>
      <c r="WWJ960" s="156"/>
      <c r="WWK960" s="156"/>
      <c r="WWL960" s="156"/>
      <c r="WWM960" s="156"/>
      <c r="WWN960" s="156"/>
      <c r="WWO960" s="156"/>
      <c r="WWP960" s="156"/>
      <c r="WWQ960" s="156"/>
      <c r="WWR960" s="156"/>
      <c r="WWS960" s="156"/>
      <c r="WWT960" s="156"/>
      <c r="WWU960" s="156"/>
      <c r="WWV960" s="156"/>
      <c r="WWW960" s="156"/>
      <c r="WWX960" s="156"/>
      <c r="WWY960" s="156"/>
      <c r="WWZ960" s="156"/>
      <c r="WXA960" s="156"/>
      <c r="WXB960" s="156"/>
      <c r="WXC960" s="156"/>
      <c r="WXD960" s="156"/>
      <c r="WXE960" s="156"/>
      <c r="WXF960" s="156"/>
      <c r="WXG960" s="156"/>
      <c r="WXH960" s="156"/>
      <c r="WXI960" s="156"/>
      <c r="WXJ960" s="156"/>
      <c r="WXK960" s="156"/>
      <c r="WXL960" s="156"/>
      <c r="WXM960" s="156"/>
      <c r="WXN960" s="156"/>
      <c r="WXO960" s="156"/>
      <c r="WXP960" s="156"/>
      <c r="WXQ960" s="156"/>
      <c r="WXR960" s="156"/>
      <c r="WXS960" s="156"/>
      <c r="WXT960" s="156"/>
      <c r="WXU960" s="156"/>
      <c r="WXV960" s="156"/>
      <c r="WXW960" s="156"/>
      <c r="WXX960" s="156"/>
      <c r="WXY960" s="156"/>
      <c r="WXZ960" s="156"/>
      <c r="WYA960" s="156"/>
      <c r="WYB960" s="156"/>
      <c r="WYC960" s="156"/>
      <c r="WYD960" s="156"/>
      <c r="WYE960" s="156"/>
      <c r="WYF960" s="156"/>
      <c r="WYG960" s="156"/>
      <c r="WYH960" s="156"/>
      <c r="WYI960" s="156"/>
      <c r="WYJ960" s="156"/>
      <c r="WYK960" s="156"/>
      <c r="WYL960" s="156"/>
      <c r="WYM960" s="156"/>
      <c r="WYN960" s="156"/>
      <c r="WYO960" s="156"/>
      <c r="WYP960" s="156"/>
      <c r="WYQ960" s="156"/>
      <c r="WYR960" s="156"/>
      <c r="WYS960" s="156"/>
      <c r="WYT960" s="156"/>
      <c r="WYU960" s="156"/>
      <c r="WYV960" s="156"/>
      <c r="WYW960" s="156"/>
      <c r="WYX960" s="156"/>
      <c r="WYY960" s="156"/>
      <c r="WYZ960" s="156"/>
      <c r="WZA960" s="156"/>
      <c r="WZB960" s="156"/>
      <c r="WZC960" s="156"/>
      <c r="WZD960" s="156"/>
      <c r="WZE960" s="156"/>
      <c r="WZF960" s="156"/>
      <c r="WZG960" s="156"/>
      <c r="WZH960" s="156"/>
      <c r="WZI960" s="156"/>
      <c r="WZJ960" s="156"/>
      <c r="WZK960" s="156"/>
      <c r="WZL960" s="156"/>
      <c r="WZM960" s="156"/>
      <c r="WZN960" s="156"/>
      <c r="WZO960" s="156"/>
      <c r="WZP960" s="156"/>
      <c r="WZQ960" s="156"/>
      <c r="WZR960" s="156"/>
      <c r="WZS960" s="156"/>
      <c r="WZT960" s="156"/>
      <c r="WZU960" s="156"/>
      <c r="WZV960" s="156"/>
      <c r="WZW960" s="156"/>
      <c r="WZX960" s="156"/>
      <c r="WZY960" s="156"/>
      <c r="WZZ960" s="156"/>
      <c r="XAA960" s="156"/>
      <c r="XAB960" s="156"/>
      <c r="XAC960" s="156"/>
      <c r="XAD960" s="156"/>
      <c r="XAE960" s="156"/>
      <c r="XAF960" s="156"/>
      <c r="XAG960" s="156"/>
      <c r="XAH960" s="156"/>
      <c r="XAI960" s="156"/>
      <c r="XAJ960" s="156"/>
      <c r="XAK960" s="156"/>
      <c r="XAL960" s="156"/>
      <c r="XAM960" s="156"/>
      <c r="XAN960" s="156"/>
      <c r="XAO960" s="156"/>
      <c r="XAP960" s="156"/>
      <c r="XAQ960" s="156"/>
      <c r="XAR960" s="156"/>
      <c r="XAS960" s="156"/>
      <c r="XAT960" s="156"/>
      <c r="XAU960" s="156"/>
      <c r="XAV960" s="156"/>
      <c r="XAW960" s="156"/>
      <c r="XAX960" s="156"/>
      <c r="XAY960" s="156"/>
      <c r="XAZ960" s="156"/>
      <c r="XBA960" s="156"/>
      <c r="XBB960" s="156"/>
      <c r="XBC960" s="156"/>
      <c r="XBD960" s="156"/>
      <c r="XBE960" s="156"/>
      <c r="XBF960" s="156"/>
      <c r="XBG960" s="156"/>
      <c r="XBH960" s="156"/>
      <c r="XBI960" s="156"/>
      <c r="XBJ960" s="156"/>
      <c r="XBK960" s="156"/>
      <c r="XBL960" s="156"/>
      <c r="XBM960" s="156"/>
      <c r="XBN960" s="156"/>
      <c r="XBO960" s="156"/>
      <c r="XBP960" s="156"/>
      <c r="XBQ960" s="156"/>
      <c r="XBR960" s="156"/>
      <c r="XBS960" s="156"/>
      <c r="XBT960" s="156"/>
      <c r="XBU960" s="156"/>
      <c r="XBV960" s="156"/>
      <c r="XBW960" s="156"/>
      <c r="XBX960" s="156"/>
      <c r="XBY960" s="156"/>
      <c r="XBZ960" s="156"/>
      <c r="XCA960" s="156"/>
      <c r="XCB960" s="156"/>
      <c r="XCC960" s="156"/>
      <c r="XCD960" s="156"/>
      <c r="XCE960" s="156"/>
      <c r="XCF960" s="156"/>
      <c r="XCG960" s="156"/>
      <c r="XCH960" s="156"/>
      <c r="XCI960" s="156"/>
      <c r="XCJ960" s="156"/>
      <c r="XCK960" s="156"/>
      <c r="XCL960" s="156"/>
      <c r="XCM960" s="156"/>
      <c r="XCN960" s="156"/>
      <c r="XCO960" s="156"/>
      <c r="XCP960" s="156"/>
      <c r="XCQ960" s="156"/>
      <c r="XCR960" s="156"/>
      <c r="XCS960" s="156"/>
      <c r="XCT960" s="156"/>
      <c r="XCU960" s="156"/>
      <c r="XCV960" s="156"/>
      <c r="XCW960" s="156"/>
      <c r="XCX960" s="156"/>
      <c r="XCY960" s="156"/>
      <c r="XCZ960" s="156"/>
      <c r="XDA960" s="156"/>
      <c r="XDB960" s="156"/>
      <c r="XDC960" s="156"/>
      <c r="XDD960" s="156"/>
      <c r="XDE960" s="156"/>
      <c r="XDF960" s="156"/>
      <c r="XDG960" s="156"/>
      <c r="XDH960" s="156"/>
      <c r="XDI960" s="156"/>
      <c r="XDJ960" s="156"/>
      <c r="XDK960" s="156"/>
      <c r="XDL960" s="156"/>
      <c r="XDM960" s="156"/>
      <c r="XDN960" s="156"/>
      <c r="XDO960" s="156"/>
      <c r="XDP960" s="156"/>
      <c r="XDQ960" s="156"/>
      <c r="XDR960" s="156"/>
      <c r="XDS960" s="156"/>
      <c r="XDT960" s="156"/>
      <c r="XDU960" s="156"/>
      <c r="XDV960" s="156"/>
      <c r="XDW960" s="156"/>
      <c r="XDX960" s="156"/>
      <c r="XDY960" s="156"/>
      <c r="XDZ960" s="156"/>
      <c r="XEA960" s="156"/>
      <c r="XEB960" s="156"/>
      <c r="XEC960" s="156"/>
      <c r="XED960" s="156"/>
      <c r="XEE960" s="156"/>
      <c r="XEF960" s="156"/>
      <c r="XEG960" s="156"/>
      <c r="XEH960" s="156"/>
      <c r="XEI960" s="156"/>
      <c r="XEJ960" s="156"/>
      <c r="XEK960" s="156"/>
      <c r="XEL960" s="156"/>
      <c r="XEM960" s="156"/>
      <c r="XEN960" s="156"/>
      <c r="XEO960" s="156"/>
    </row>
    <row r="961" s="7" customFormat="1" ht="60" customHeight="1" spans="1:41">
      <c r="A961" s="36" t="s">
        <v>1668</v>
      </c>
      <c r="B961" s="36" t="s">
        <v>3073</v>
      </c>
      <c r="C961" s="36" t="s">
        <v>3074</v>
      </c>
      <c r="D961" s="36" t="s">
        <v>136</v>
      </c>
      <c r="E961" s="36" t="s">
        <v>458</v>
      </c>
      <c r="F961" s="80" t="s">
        <v>131</v>
      </c>
      <c r="G961" s="36" t="s">
        <v>230</v>
      </c>
      <c r="H961" s="36" t="s">
        <v>767</v>
      </c>
      <c r="I961" s="51"/>
      <c r="J961" s="51">
        <v>15</v>
      </c>
      <c r="K961" s="51"/>
      <c r="L961" s="36"/>
      <c r="M961" s="36"/>
      <c r="N961" s="36"/>
      <c r="O961" s="36"/>
      <c r="P961" s="51">
        <v>15</v>
      </c>
      <c r="Q961" s="36"/>
      <c r="R961" s="36"/>
      <c r="S961" s="36"/>
      <c r="T961" s="36"/>
      <c r="U961" s="36"/>
      <c r="V961" s="36"/>
      <c r="W961" s="36"/>
      <c r="X961" s="37" t="s">
        <v>128</v>
      </c>
      <c r="Y961" s="37" t="s">
        <v>110</v>
      </c>
      <c r="Z961" s="37" t="s">
        <v>110</v>
      </c>
      <c r="AA961" s="37" t="s">
        <v>129</v>
      </c>
      <c r="AB961" s="37" t="s">
        <v>129</v>
      </c>
      <c r="AC961" s="37" t="s">
        <v>129</v>
      </c>
      <c r="AD961" s="37">
        <v>235</v>
      </c>
      <c r="AE961" s="37">
        <v>738</v>
      </c>
      <c r="AF961" s="37">
        <v>753</v>
      </c>
      <c r="AG961" s="140" t="s">
        <v>753</v>
      </c>
      <c r="AH961" s="36" t="s">
        <v>3075</v>
      </c>
      <c r="AI961" s="37"/>
      <c r="AJ961" s="65" t="s">
        <v>2830</v>
      </c>
      <c r="AK961" s="81"/>
      <c r="AL961" s="81"/>
      <c r="AM961" s="81"/>
      <c r="AN961" s="81"/>
      <c r="AO961" s="81"/>
    </row>
    <row r="962" s="7" customFormat="1" ht="84" customHeight="1" spans="1:41">
      <c r="A962" s="36" t="s">
        <v>1668</v>
      </c>
      <c r="B962" s="37" t="s">
        <v>3073</v>
      </c>
      <c r="C962" s="37" t="s">
        <v>3076</v>
      </c>
      <c r="D962" s="37" t="s">
        <v>136</v>
      </c>
      <c r="E962" s="37" t="s">
        <v>458</v>
      </c>
      <c r="F962" s="37" t="s">
        <v>131</v>
      </c>
      <c r="G962" s="36" t="s">
        <v>230</v>
      </c>
      <c r="H962" s="37" t="s">
        <v>767</v>
      </c>
      <c r="I962" s="37"/>
      <c r="J962" s="37">
        <v>200</v>
      </c>
      <c r="K962" s="37"/>
      <c r="L962" s="37"/>
      <c r="M962" s="37"/>
      <c r="N962" s="37"/>
      <c r="O962" s="37"/>
      <c r="P962" s="37">
        <v>200</v>
      </c>
      <c r="Q962" s="37"/>
      <c r="R962" s="37"/>
      <c r="S962" s="37"/>
      <c r="T962" s="37"/>
      <c r="U962" s="37"/>
      <c r="V962" s="37"/>
      <c r="W962" s="37"/>
      <c r="X962" s="37" t="s">
        <v>128</v>
      </c>
      <c r="Y962" s="37" t="s">
        <v>110</v>
      </c>
      <c r="Z962" s="37" t="s">
        <v>110</v>
      </c>
      <c r="AA962" s="37" t="s">
        <v>129</v>
      </c>
      <c r="AB962" s="37" t="s">
        <v>129</v>
      </c>
      <c r="AC962" s="37" t="s">
        <v>129</v>
      </c>
      <c r="AD962" s="37">
        <v>31</v>
      </c>
      <c r="AE962" s="37">
        <v>101</v>
      </c>
      <c r="AF962" s="37">
        <v>325</v>
      </c>
      <c r="AG962" s="37" t="s">
        <v>753</v>
      </c>
      <c r="AH962" s="37" t="s">
        <v>3077</v>
      </c>
      <c r="AI962" s="37"/>
      <c r="AJ962" s="65" t="s">
        <v>2830</v>
      </c>
      <c r="AK962" s="81"/>
      <c r="AL962" s="81"/>
      <c r="AM962" s="81"/>
      <c r="AN962" s="81"/>
      <c r="AO962" s="81"/>
    </row>
    <row r="963" s="10" customFormat="1" ht="125" customHeight="1" spans="1:41">
      <c r="A963" s="36" t="s">
        <v>1668</v>
      </c>
      <c r="B963" s="37" t="s">
        <v>3078</v>
      </c>
      <c r="C963" s="37" t="s">
        <v>3079</v>
      </c>
      <c r="D963" s="37" t="s">
        <v>569</v>
      </c>
      <c r="E963" s="37" t="s">
        <v>809</v>
      </c>
      <c r="F963" s="37" t="s">
        <v>131</v>
      </c>
      <c r="G963" s="79" t="s">
        <v>230</v>
      </c>
      <c r="H963" s="79" t="s">
        <v>810</v>
      </c>
      <c r="I963" s="37"/>
      <c r="J963" s="48">
        <v>22</v>
      </c>
      <c r="K963" s="48">
        <v>22</v>
      </c>
      <c r="L963" s="48">
        <v>22</v>
      </c>
      <c r="M963" s="98"/>
      <c r="N963" s="98"/>
      <c r="O963" s="98"/>
      <c r="P963" s="98"/>
      <c r="Q963" s="98"/>
      <c r="R963" s="37"/>
      <c r="S963" s="37"/>
      <c r="T963" s="98"/>
      <c r="U963" s="98"/>
      <c r="V963" s="98"/>
      <c r="W963" s="98"/>
      <c r="X963" s="37" t="s">
        <v>128</v>
      </c>
      <c r="Y963" s="37" t="s">
        <v>110</v>
      </c>
      <c r="Z963" s="37" t="s">
        <v>110</v>
      </c>
      <c r="AA963" s="37" t="s">
        <v>129</v>
      </c>
      <c r="AB963" s="37" t="s">
        <v>129</v>
      </c>
      <c r="AC963" s="37" t="s">
        <v>129</v>
      </c>
      <c r="AD963" s="37">
        <v>61</v>
      </c>
      <c r="AE963" s="37">
        <v>219</v>
      </c>
      <c r="AF963" s="37">
        <v>489</v>
      </c>
      <c r="AG963" s="37" t="s">
        <v>753</v>
      </c>
      <c r="AH963" s="37" t="s">
        <v>3080</v>
      </c>
      <c r="AI963" s="98"/>
      <c r="AJ963" s="108"/>
      <c r="AK963" s="98"/>
      <c r="AL963" s="98"/>
      <c r="AM963" s="98"/>
      <c r="AN963" s="98"/>
      <c r="AO963" s="98"/>
    </row>
    <row r="964" s="10" customFormat="1" ht="93" customHeight="1" spans="1:41">
      <c r="A964" s="36" t="s">
        <v>1668</v>
      </c>
      <c r="B964" s="37" t="s">
        <v>3081</v>
      </c>
      <c r="C964" s="37" t="s">
        <v>3082</v>
      </c>
      <c r="D964" s="37" t="s">
        <v>569</v>
      </c>
      <c r="E964" s="37" t="s">
        <v>809</v>
      </c>
      <c r="F964" s="37" t="s">
        <v>131</v>
      </c>
      <c r="G964" s="79" t="s">
        <v>230</v>
      </c>
      <c r="H964" s="79" t="s">
        <v>810</v>
      </c>
      <c r="I964" s="37"/>
      <c r="J964" s="48">
        <v>6</v>
      </c>
      <c r="K964" s="48">
        <v>6</v>
      </c>
      <c r="L964" s="48">
        <v>6</v>
      </c>
      <c r="M964" s="98"/>
      <c r="N964" s="98"/>
      <c r="O964" s="98"/>
      <c r="P964" s="98"/>
      <c r="Q964" s="98"/>
      <c r="R964" s="37"/>
      <c r="S964" s="37"/>
      <c r="T964" s="98"/>
      <c r="U964" s="98"/>
      <c r="V964" s="98"/>
      <c r="W964" s="98"/>
      <c r="X964" s="37" t="s">
        <v>128</v>
      </c>
      <c r="Y964" s="37" t="s">
        <v>110</v>
      </c>
      <c r="Z964" s="37" t="s">
        <v>110</v>
      </c>
      <c r="AA964" s="37" t="s">
        <v>129</v>
      </c>
      <c r="AB964" s="37" t="s">
        <v>129</v>
      </c>
      <c r="AC964" s="37" t="s">
        <v>129</v>
      </c>
      <c r="AD964" s="37">
        <v>53</v>
      </c>
      <c r="AE964" s="37">
        <v>159</v>
      </c>
      <c r="AF964" s="37">
        <v>305</v>
      </c>
      <c r="AG964" s="37" t="s">
        <v>753</v>
      </c>
      <c r="AH964" s="37" t="s">
        <v>3083</v>
      </c>
      <c r="AI964" s="98"/>
      <c r="AJ964" s="161"/>
      <c r="AK964" s="162"/>
      <c r="AL964" s="162"/>
      <c r="AM964" s="162"/>
      <c r="AN964" s="162"/>
      <c r="AO964" s="162"/>
    </row>
    <row r="965" s="23" customFormat="1" ht="60" customHeight="1" spans="1:16375">
      <c r="A965" s="36" t="s">
        <v>1668</v>
      </c>
      <c r="B965" s="37" t="s">
        <v>3084</v>
      </c>
      <c r="C965" s="37" t="s">
        <v>3085</v>
      </c>
      <c r="D965" s="37" t="s">
        <v>569</v>
      </c>
      <c r="E965" s="37" t="s">
        <v>836</v>
      </c>
      <c r="F965" s="37">
        <v>2020</v>
      </c>
      <c r="G965" s="37" t="s">
        <v>230</v>
      </c>
      <c r="H965" s="37" t="s">
        <v>837</v>
      </c>
      <c r="I965" s="37"/>
      <c r="J965" s="54">
        <v>20</v>
      </c>
      <c r="K965" s="54">
        <v>20</v>
      </c>
      <c r="L965" s="54"/>
      <c r="M965" s="54">
        <v>20</v>
      </c>
      <c r="N965" s="37"/>
      <c r="O965" s="37"/>
      <c r="P965" s="37"/>
      <c r="Q965" s="37"/>
      <c r="R965" s="37"/>
      <c r="S965" s="37"/>
      <c r="T965" s="37"/>
      <c r="U965" s="37"/>
      <c r="V965" s="37"/>
      <c r="W965" s="37"/>
      <c r="X965" s="37" t="s">
        <v>128</v>
      </c>
      <c r="Y965" s="37" t="s">
        <v>110</v>
      </c>
      <c r="Z965" s="37" t="s">
        <v>110</v>
      </c>
      <c r="AA965" s="37" t="s">
        <v>129</v>
      </c>
      <c r="AB965" s="37" t="s">
        <v>129</v>
      </c>
      <c r="AC965" s="37" t="s">
        <v>129</v>
      </c>
      <c r="AD965" s="37">
        <v>36</v>
      </c>
      <c r="AE965" s="37" t="s">
        <v>3086</v>
      </c>
      <c r="AF965" s="37" t="s">
        <v>3087</v>
      </c>
      <c r="AG965" s="37" t="s">
        <v>753</v>
      </c>
      <c r="AH965" s="37" t="s">
        <v>3088</v>
      </c>
      <c r="AI965" s="37"/>
      <c r="AJ965" s="18"/>
      <c r="AK965" s="18"/>
      <c r="AL965" s="18"/>
      <c r="AM965" s="18"/>
      <c r="AN965" s="18"/>
      <c r="AO965" s="18"/>
      <c r="AP965" s="18"/>
      <c r="AQ965" s="18"/>
      <c r="AR965" s="18"/>
      <c r="AS965" s="18"/>
      <c r="AT965" s="18"/>
      <c r="AU965" s="18"/>
      <c r="AV965" s="18"/>
      <c r="AW965" s="18"/>
      <c r="AX965" s="18"/>
      <c r="AY965" s="18"/>
      <c r="AZ965" s="18"/>
      <c r="BA965" s="18"/>
      <c r="BB965" s="18"/>
      <c r="BC965" s="18"/>
      <c r="BD965" s="18"/>
      <c r="BE965" s="18"/>
      <c r="BF965" s="18"/>
      <c r="BG965" s="18"/>
      <c r="BH965" s="18"/>
      <c r="BI965" s="18"/>
      <c r="BJ965" s="18"/>
      <c r="BK965" s="18"/>
      <c r="BL965" s="18"/>
      <c r="BM965" s="18"/>
      <c r="BN965" s="18"/>
      <c r="BO965" s="18"/>
      <c r="BP965" s="18"/>
      <c r="BQ965" s="18"/>
      <c r="BR965" s="18"/>
      <c r="BS965" s="18"/>
      <c r="BT965" s="18"/>
      <c r="BU965" s="18"/>
      <c r="BV965" s="18"/>
      <c r="BW965" s="18"/>
      <c r="BX965" s="18"/>
      <c r="BY965" s="18"/>
      <c r="BZ965" s="18"/>
      <c r="CA965" s="18"/>
      <c r="CB965" s="18"/>
      <c r="CC965" s="18"/>
      <c r="CD965" s="18"/>
      <c r="CE965" s="18"/>
      <c r="CF965" s="18"/>
      <c r="CG965" s="18"/>
      <c r="CH965" s="18"/>
      <c r="CI965" s="18"/>
      <c r="CJ965" s="18"/>
      <c r="CK965" s="18"/>
      <c r="CL965" s="18"/>
      <c r="CM965" s="18"/>
      <c r="CN965" s="18"/>
      <c r="CO965" s="18"/>
      <c r="CP965" s="18"/>
      <c r="CQ965" s="18"/>
      <c r="CR965" s="18"/>
      <c r="CS965" s="18"/>
      <c r="CT965" s="18"/>
      <c r="CU965" s="18"/>
      <c r="CV965" s="18"/>
      <c r="CW965" s="18"/>
      <c r="CX965" s="18"/>
      <c r="CY965" s="18"/>
      <c r="CZ965" s="18"/>
      <c r="DA965" s="18"/>
      <c r="DB965" s="18"/>
      <c r="DC965" s="18"/>
      <c r="DD965" s="18"/>
      <c r="DE965" s="18"/>
      <c r="DF965" s="18"/>
      <c r="DG965" s="18"/>
      <c r="DH965" s="18"/>
      <c r="DI965" s="18"/>
      <c r="DJ965" s="18"/>
      <c r="DK965" s="18"/>
      <c r="DL965" s="18"/>
      <c r="DM965" s="18"/>
      <c r="DN965" s="18"/>
      <c r="DO965" s="18"/>
      <c r="DP965" s="18"/>
      <c r="DQ965" s="18"/>
      <c r="DR965" s="18"/>
      <c r="DS965" s="18"/>
      <c r="DT965" s="18"/>
      <c r="DU965" s="18"/>
      <c r="DV965" s="18"/>
      <c r="DW965" s="18"/>
      <c r="DX965" s="18"/>
      <c r="DY965" s="18"/>
      <c r="DZ965" s="18"/>
      <c r="EA965" s="18"/>
      <c r="EB965" s="18"/>
      <c r="EC965" s="18"/>
      <c r="ED965" s="18"/>
      <c r="EE965" s="18"/>
      <c r="EF965" s="18"/>
      <c r="EG965" s="18"/>
      <c r="EH965" s="18"/>
      <c r="EI965" s="18"/>
      <c r="EJ965" s="18"/>
      <c r="EK965" s="18"/>
      <c r="EL965" s="18"/>
      <c r="EM965" s="18"/>
      <c r="EN965" s="18"/>
      <c r="EO965" s="18"/>
      <c r="EP965" s="18"/>
      <c r="EQ965" s="18"/>
      <c r="ER965" s="18"/>
      <c r="ES965" s="18"/>
      <c r="ET965" s="18"/>
      <c r="EU965" s="18"/>
      <c r="EV965" s="18"/>
      <c r="EW965" s="18"/>
      <c r="EX965" s="18"/>
      <c r="EY965" s="18"/>
      <c r="EZ965" s="18"/>
      <c r="FA965" s="18"/>
      <c r="FB965" s="18"/>
      <c r="FC965" s="18"/>
      <c r="FD965" s="18"/>
      <c r="FE965" s="18"/>
      <c r="FF965" s="18"/>
      <c r="FG965" s="18"/>
      <c r="FH965" s="18"/>
      <c r="FI965" s="18"/>
      <c r="FJ965" s="18"/>
      <c r="FK965" s="18"/>
      <c r="FL965" s="18"/>
      <c r="FM965" s="18"/>
      <c r="FN965" s="18"/>
      <c r="FO965" s="18"/>
      <c r="FP965" s="18"/>
      <c r="FQ965" s="18"/>
      <c r="FR965" s="18"/>
      <c r="FS965" s="18"/>
      <c r="FT965" s="18"/>
      <c r="FU965" s="18"/>
      <c r="FV965" s="18"/>
      <c r="FW965" s="18"/>
      <c r="FX965" s="18"/>
      <c r="FY965" s="18"/>
      <c r="FZ965" s="18"/>
      <c r="GA965" s="18"/>
      <c r="GB965" s="18"/>
      <c r="GC965" s="18"/>
      <c r="GD965" s="18"/>
      <c r="GE965" s="18"/>
      <c r="GF965" s="18"/>
      <c r="GG965" s="18"/>
      <c r="GH965" s="18"/>
      <c r="GI965" s="18"/>
      <c r="GJ965" s="18"/>
      <c r="GK965" s="18"/>
      <c r="GL965" s="18"/>
      <c r="GM965" s="18"/>
      <c r="GN965" s="18"/>
      <c r="GO965" s="18"/>
      <c r="GP965" s="18"/>
      <c r="GQ965" s="18"/>
      <c r="GR965" s="18"/>
      <c r="GS965" s="18"/>
      <c r="GT965" s="18"/>
      <c r="GU965" s="18"/>
      <c r="GV965" s="18"/>
      <c r="GW965" s="18"/>
      <c r="GX965" s="18"/>
      <c r="GY965" s="18"/>
      <c r="GZ965" s="18"/>
      <c r="HA965" s="18"/>
      <c r="HB965" s="18"/>
      <c r="HC965" s="18"/>
      <c r="HD965" s="18"/>
      <c r="HE965" s="18"/>
      <c r="HF965" s="18"/>
      <c r="HG965" s="18"/>
      <c r="HH965" s="18"/>
      <c r="HI965" s="18"/>
      <c r="HJ965" s="18"/>
      <c r="HK965" s="18"/>
      <c r="HL965" s="18"/>
      <c r="HM965" s="18"/>
      <c r="HN965" s="18"/>
      <c r="HO965" s="18"/>
      <c r="HP965" s="18"/>
      <c r="HQ965" s="18"/>
      <c r="HR965" s="18"/>
      <c r="HS965" s="18"/>
      <c r="HT965" s="18"/>
      <c r="HU965" s="18"/>
      <c r="HV965" s="18"/>
      <c r="HW965" s="18"/>
      <c r="HX965" s="18"/>
      <c r="HY965" s="18"/>
      <c r="HZ965" s="18"/>
      <c r="IA965" s="18"/>
      <c r="IB965" s="18"/>
      <c r="IC965" s="18"/>
      <c r="ID965" s="18"/>
      <c r="IE965" s="18"/>
      <c r="IF965" s="18"/>
      <c r="IG965" s="18"/>
      <c r="IH965" s="18"/>
      <c r="II965" s="18"/>
      <c r="IJ965" s="18"/>
      <c r="IK965" s="18"/>
      <c r="IL965" s="18"/>
      <c r="IM965" s="18"/>
      <c r="IN965" s="18"/>
      <c r="IO965" s="18"/>
      <c r="IP965" s="18"/>
      <c r="IQ965" s="18"/>
      <c r="IR965" s="18"/>
      <c r="IS965" s="18"/>
      <c r="IT965" s="18"/>
      <c r="IU965" s="18"/>
      <c r="IV965" s="18"/>
      <c r="IW965" s="18"/>
      <c r="IX965" s="18"/>
      <c r="IY965" s="18"/>
      <c r="IZ965" s="18"/>
      <c r="JA965" s="18"/>
      <c r="JB965" s="18"/>
      <c r="JC965" s="18"/>
      <c r="JD965" s="18"/>
      <c r="JE965" s="18"/>
      <c r="JF965" s="18"/>
      <c r="JG965" s="18"/>
      <c r="JH965" s="18"/>
      <c r="JI965" s="18"/>
      <c r="JJ965" s="18"/>
      <c r="JK965" s="18"/>
      <c r="JL965" s="18"/>
      <c r="JM965" s="18"/>
      <c r="JN965" s="18"/>
      <c r="JO965" s="18"/>
      <c r="JP965" s="18"/>
      <c r="JQ965" s="18"/>
      <c r="JR965" s="18"/>
      <c r="JS965" s="18"/>
      <c r="JT965" s="18"/>
      <c r="JU965" s="18"/>
      <c r="JV965" s="18"/>
      <c r="JW965" s="18"/>
      <c r="JX965" s="18"/>
      <c r="JY965" s="18"/>
      <c r="JZ965" s="18"/>
      <c r="KA965" s="18"/>
      <c r="KB965" s="18"/>
      <c r="KC965" s="18"/>
      <c r="KD965" s="18"/>
      <c r="KE965" s="18"/>
      <c r="KF965" s="18"/>
      <c r="KG965" s="18"/>
      <c r="KH965" s="18"/>
      <c r="KI965" s="18"/>
      <c r="KJ965" s="18"/>
      <c r="KK965" s="18"/>
      <c r="KL965" s="18"/>
      <c r="KM965" s="18"/>
      <c r="KN965" s="18"/>
      <c r="KO965" s="18"/>
      <c r="KP965" s="18"/>
      <c r="KQ965" s="18"/>
      <c r="KR965" s="18"/>
      <c r="KS965" s="18"/>
      <c r="KT965" s="18"/>
      <c r="KU965" s="18"/>
      <c r="KV965" s="18"/>
      <c r="KW965" s="18"/>
      <c r="KX965" s="18"/>
      <c r="KY965" s="18"/>
      <c r="KZ965" s="18"/>
      <c r="LA965" s="18"/>
      <c r="LB965" s="18"/>
      <c r="LC965" s="18"/>
      <c r="LD965" s="18"/>
      <c r="LE965" s="18"/>
      <c r="LF965" s="18"/>
      <c r="LG965" s="18"/>
      <c r="LH965" s="18"/>
      <c r="LI965" s="18"/>
      <c r="LJ965" s="18"/>
      <c r="LK965" s="18"/>
      <c r="LL965" s="18"/>
      <c r="LM965" s="18"/>
      <c r="LN965" s="18"/>
      <c r="LO965" s="18"/>
      <c r="LP965" s="18"/>
      <c r="LQ965" s="18"/>
      <c r="LR965" s="18"/>
      <c r="LS965" s="18"/>
      <c r="LT965" s="18"/>
      <c r="LU965" s="18"/>
      <c r="LV965" s="18"/>
      <c r="LW965" s="18"/>
      <c r="LX965" s="18"/>
      <c r="LY965" s="18"/>
      <c r="LZ965" s="18"/>
      <c r="MA965" s="18"/>
      <c r="MB965" s="18"/>
      <c r="MC965" s="18"/>
      <c r="MD965" s="18"/>
      <c r="ME965" s="18"/>
      <c r="MF965" s="18"/>
      <c r="MG965" s="18"/>
      <c r="MH965" s="18"/>
      <c r="MI965" s="18"/>
      <c r="MJ965" s="18"/>
      <c r="MK965" s="18"/>
      <c r="ML965" s="18"/>
      <c r="MM965" s="18"/>
      <c r="MN965" s="18"/>
      <c r="MO965" s="18"/>
      <c r="MP965" s="18"/>
      <c r="MQ965" s="18"/>
      <c r="MR965" s="18"/>
      <c r="MS965" s="18"/>
      <c r="MT965" s="18"/>
      <c r="MU965" s="18"/>
      <c r="MV965" s="18"/>
      <c r="MW965" s="18"/>
      <c r="MX965" s="18"/>
      <c r="MY965" s="18"/>
      <c r="MZ965" s="18"/>
      <c r="NA965" s="18"/>
      <c r="NB965" s="18"/>
      <c r="NC965" s="18"/>
      <c r="ND965" s="18"/>
      <c r="NE965" s="18"/>
      <c r="NF965" s="18"/>
      <c r="NG965" s="18"/>
      <c r="NH965" s="18"/>
      <c r="NI965" s="18"/>
      <c r="NJ965" s="18"/>
      <c r="NK965" s="18"/>
      <c r="NL965" s="18"/>
      <c r="NM965" s="18"/>
      <c r="NN965" s="18"/>
      <c r="NO965" s="18"/>
      <c r="NP965" s="18"/>
      <c r="NQ965" s="18"/>
      <c r="NR965" s="18"/>
      <c r="NS965" s="18"/>
      <c r="NT965" s="18"/>
      <c r="NU965" s="18"/>
      <c r="NV965" s="18"/>
      <c r="NW965" s="18"/>
      <c r="NX965" s="18"/>
      <c r="NY965" s="18"/>
      <c r="NZ965" s="18"/>
      <c r="OA965" s="18"/>
      <c r="OB965" s="18"/>
      <c r="OC965" s="18"/>
      <c r="OD965" s="18"/>
      <c r="OE965" s="18"/>
      <c r="OF965" s="18"/>
      <c r="OG965" s="18"/>
      <c r="OH965" s="18"/>
      <c r="OI965" s="18"/>
      <c r="OJ965" s="18"/>
      <c r="OK965" s="18"/>
      <c r="OL965" s="18"/>
      <c r="OM965" s="18"/>
      <c r="ON965" s="18"/>
      <c r="OO965" s="18"/>
      <c r="OP965" s="18"/>
      <c r="OQ965" s="18"/>
      <c r="OR965" s="18"/>
      <c r="OS965" s="18"/>
      <c r="OT965" s="18"/>
      <c r="OU965" s="18"/>
      <c r="OV965" s="18"/>
      <c r="OW965" s="18"/>
      <c r="OX965" s="18"/>
      <c r="OY965" s="18"/>
      <c r="OZ965" s="18"/>
      <c r="PA965" s="18"/>
      <c r="PB965" s="18"/>
      <c r="PC965" s="18"/>
      <c r="PD965" s="18"/>
      <c r="PE965" s="18"/>
      <c r="PF965" s="18"/>
      <c r="PG965" s="18"/>
      <c r="PH965" s="18"/>
      <c r="PI965" s="18"/>
      <c r="PJ965" s="18"/>
      <c r="PK965" s="18"/>
      <c r="PL965" s="18"/>
      <c r="PM965" s="18"/>
      <c r="PN965" s="18"/>
      <c r="PO965" s="18"/>
      <c r="PP965" s="18"/>
      <c r="PQ965" s="18"/>
      <c r="PR965" s="18"/>
      <c r="PS965" s="18"/>
      <c r="PT965" s="18"/>
      <c r="PU965" s="18"/>
      <c r="PV965" s="18"/>
      <c r="PW965" s="18"/>
      <c r="PX965" s="18"/>
      <c r="PY965" s="18"/>
      <c r="PZ965" s="18"/>
      <c r="QA965" s="18"/>
      <c r="QB965" s="18"/>
      <c r="QC965" s="18"/>
      <c r="QD965" s="18"/>
      <c r="QE965" s="18"/>
      <c r="QF965" s="18"/>
      <c r="QG965" s="18"/>
      <c r="QH965" s="18"/>
      <c r="QI965" s="18"/>
      <c r="QJ965" s="18"/>
      <c r="QK965" s="18"/>
      <c r="QL965" s="18"/>
      <c r="QM965" s="18"/>
      <c r="QN965" s="18"/>
      <c r="QO965" s="18"/>
      <c r="QP965" s="18"/>
      <c r="QQ965" s="18"/>
      <c r="QR965" s="18"/>
      <c r="QS965" s="18"/>
      <c r="QT965" s="18"/>
      <c r="QU965" s="18"/>
      <c r="QV965" s="18"/>
      <c r="QW965" s="18"/>
      <c r="QX965" s="18"/>
      <c r="QY965" s="18"/>
      <c r="QZ965" s="18"/>
      <c r="RA965" s="18"/>
      <c r="RB965" s="18"/>
      <c r="RC965" s="18"/>
      <c r="RD965" s="18"/>
      <c r="RE965" s="18"/>
      <c r="RF965" s="18"/>
      <c r="RG965" s="18"/>
      <c r="RH965" s="18"/>
      <c r="RI965" s="18"/>
      <c r="RJ965" s="18"/>
      <c r="RK965" s="18"/>
      <c r="RL965" s="18"/>
      <c r="RM965" s="18"/>
      <c r="RN965" s="18"/>
      <c r="RO965" s="18"/>
      <c r="RP965" s="18"/>
      <c r="RQ965" s="18"/>
      <c r="RR965" s="18"/>
      <c r="RS965" s="18"/>
      <c r="RT965" s="18"/>
      <c r="RU965" s="18"/>
      <c r="RV965" s="18"/>
      <c r="RW965" s="18"/>
      <c r="RX965" s="18"/>
      <c r="RY965" s="18"/>
      <c r="RZ965" s="18"/>
      <c r="SA965" s="18"/>
      <c r="SB965" s="18"/>
      <c r="SC965" s="18"/>
      <c r="SD965" s="18"/>
      <c r="SE965" s="18"/>
      <c r="SF965" s="18"/>
      <c r="SG965" s="18"/>
      <c r="SH965" s="18"/>
      <c r="SI965" s="18"/>
      <c r="SJ965" s="18"/>
      <c r="SK965" s="18"/>
      <c r="SL965" s="18"/>
      <c r="SM965" s="18"/>
      <c r="SN965" s="18"/>
      <c r="SO965" s="18"/>
      <c r="SP965" s="18"/>
      <c r="SQ965" s="18"/>
      <c r="SR965" s="18"/>
      <c r="SS965" s="18"/>
      <c r="ST965" s="18"/>
      <c r="SU965" s="18"/>
      <c r="SV965" s="18"/>
      <c r="SW965" s="18"/>
      <c r="SX965" s="18"/>
      <c r="SY965" s="18"/>
      <c r="SZ965" s="18"/>
      <c r="TA965" s="18"/>
      <c r="TB965" s="18"/>
      <c r="TC965" s="18"/>
      <c r="TD965" s="18"/>
      <c r="TE965" s="18"/>
      <c r="TF965" s="18"/>
      <c r="TG965" s="18"/>
      <c r="TH965" s="18"/>
      <c r="TI965" s="18"/>
      <c r="TJ965" s="18"/>
      <c r="TK965" s="18"/>
      <c r="TL965" s="18"/>
      <c r="TM965" s="18"/>
      <c r="TN965" s="18"/>
      <c r="TO965" s="18"/>
      <c r="TP965" s="18"/>
      <c r="TQ965" s="18"/>
      <c r="TR965" s="18"/>
      <c r="TS965" s="18"/>
      <c r="TT965" s="18"/>
      <c r="TU965" s="18"/>
      <c r="TV965" s="18"/>
      <c r="TW965" s="18"/>
      <c r="TX965" s="18"/>
      <c r="TY965" s="18"/>
      <c r="TZ965" s="18"/>
      <c r="UA965" s="18"/>
      <c r="UB965" s="18"/>
      <c r="UC965" s="18"/>
      <c r="UD965" s="18"/>
      <c r="UE965" s="18"/>
      <c r="UF965" s="18"/>
      <c r="UG965" s="18"/>
      <c r="UH965" s="18"/>
      <c r="UI965" s="18"/>
      <c r="UJ965" s="18"/>
      <c r="UK965" s="18"/>
      <c r="UL965" s="18"/>
      <c r="UM965" s="18"/>
      <c r="UN965" s="18"/>
      <c r="UO965" s="18"/>
      <c r="UP965" s="18"/>
      <c r="UQ965" s="18"/>
      <c r="UR965" s="18"/>
      <c r="US965" s="18"/>
      <c r="UT965" s="18"/>
      <c r="UU965" s="18"/>
      <c r="UV965" s="18"/>
      <c r="UW965" s="18"/>
      <c r="UX965" s="18"/>
      <c r="UY965" s="18"/>
      <c r="UZ965" s="18"/>
      <c r="VA965" s="18"/>
      <c r="VB965" s="18"/>
      <c r="VC965" s="18"/>
      <c r="VD965" s="18"/>
      <c r="VE965" s="18"/>
      <c r="VF965" s="18"/>
      <c r="VG965" s="18"/>
      <c r="VH965" s="18"/>
      <c r="VI965" s="18"/>
      <c r="VJ965" s="18"/>
      <c r="VK965" s="18"/>
      <c r="VL965" s="18"/>
      <c r="VM965" s="18"/>
      <c r="VN965" s="18"/>
      <c r="VO965" s="18"/>
      <c r="VP965" s="18"/>
      <c r="VQ965" s="18"/>
      <c r="VR965" s="18"/>
      <c r="VS965" s="18"/>
      <c r="VT965" s="18"/>
      <c r="VU965" s="18"/>
      <c r="VV965" s="18"/>
      <c r="VW965" s="18"/>
      <c r="VX965" s="18"/>
      <c r="VY965" s="18"/>
      <c r="VZ965" s="18"/>
      <c r="WA965" s="18"/>
      <c r="WB965" s="18"/>
      <c r="WC965" s="18"/>
      <c r="WD965" s="18"/>
      <c r="WE965" s="18"/>
      <c r="WF965" s="18"/>
      <c r="WG965" s="18"/>
      <c r="WH965" s="18"/>
      <c r="WI965" s="18"/>
      <c r="WJ965" s="18"/>
      <c r="WK965" s="18"/>
      <c r="WL965" s="18"/>
      <c r="WM965" s="18"/>
      <c r="WN965" s="18"/>
      <c r="WO965" s="18"/>
      <c r="WP965" s="18"/>
      <c r="WQ965" s="18"/>
      <c r="WR965" s="18"/>
      <c r="WS965" s="18"/>
      <c r="WT965" s="18"/>
      <c r="WU965" s="18"/>
      <c r="WV965" s="18"/>
      <c r="WW965" s="18"/>
      <c r="WX965" s="18"/>
      <c r="WY965" s="18"/>
      <c r="WZ965" s="18"/>
      <c r="XA965" s="18"/>
      <c r="XB965" s="18"/>
      <c r="XC965" s="18"/>
      <c r="XD965" s="18"/>
      <c r="XE965" s="18"/>
      <c r="XF965" s="18"/>
      <c r="XG965" s="18"/>
      <c r="XH965" s="18"/>
      <c r="XI965" s="18"/>
      <c r="XJ965" s="18"/>
      <c r="XK965" s="18"/>
      <c r="XL965" s="18"/>
      <c r="XM965" s="18"/>
      <c r="XN965" s="18"/>
      <c r="XO965" s="18"/>
      <c r="XP965" s="18"/>
      <c r="XQ965" s="18"/>
      <c r="XR965" s="18"/>
      <c r="XS965" s="18"/>
      <c r="XT965" s="18"/>
      <c r="XU965" s="18"/>
      <c r="XV965" s="18"/>
      <c r="XW965" s="18"/>
      <c r="XX965" s="18"/>
      <c r="XY965" s="18"/>
      <c r="XZ965" s="18"/>
      <c r="YA965" s="18"/>
      <c r="YB965" s="18"/>
      <c r="YC965" s="18"/>
      <c r="YD965" s="18"/>
      <c r="YE965" s="18"/>
      <c r="YF965" s="18"/>
      <c r="YG965" s="18"/>
      <c r="YH965" s="18"/>
      <c r="YI965" s="18"/>
      <c r="YJ965" s="18"/>
      <c r="YK965" s="18"/>
      <c r="YL965" s="18"/>
      <c r="YM965" s="18"/>
      <c r="YN965" s="18"/>
      <c r="YO965" s="18"/>
      <c r="YP965" s="18"/>
      <c r="YQ965" s="18"/>
      <c r="YR965" s="18"/>
      <c r="YS965" s="18"/>
      <c r="YT965" s="18"/>
      <c r="YU965" s="18"/>
      <c r="YV965" s="18"/>
      <c r="YW965" s="18"/>
      <c r="YX965" s="18"/>
      <c r="YY965" s="18"/>
      <c r="YZ965" s="18"/>
      <c r="ZA965" s="18"/>
      <c r="ZB965" s="18"/>
      <c r="ZC965" s="18"/>
      <c r="ZD965" s="18"/>
      <c r="ZE965" s="18"/>
      <c r="ZF965" s="18"/>
      <c r="ZG965" s="18"/>
      <c r="ZH965" s="18"/>
      <c r="ZI965" s="18"/>
      <c r="ZJ965" s="18"/>
      <c r="ZK965" s="18"/>
      <c r="ZL965" s="18"/>
      <c r="ZM965" s="18"/>
      <c r="ZN965" s="18"/>
      <c r="ZO965" s="18"/>
      <c r="ZP965" s="18"/>
      <c r="ZQ965" s="18"/>
      <c r="ZR965" s="18"/>
      <c r="ZS965" s="18"/>
      <c r="ZT965" s="18"/>
      <c r="ZU965" s="18"/>
      <c r="ZV965" s="18"/>
      <c r="ZW965" s="18"/>
      <c r="ZX965" s="18"/>
      <c r="ZY965" s="18"/>
      <c r="ZZ965" s="18"/>
      <c r="AAA965" s="18"/>
      <c r="AAB965" s="18"/>
      <c r="AAC965" s="18"/>
      <c r="AAD965" s="18"/>
      <c r="AAE965" s="18"/>
      <c r="AAF965" s="18"/>
      <c r="AAG965" s="18"/>
      <c r="AAH965" s="18"/>
      <c r="AAI965" s="18"/>
      <c r="AAJ965" s="18"/>
      <c r="AAK965" s="18"/>
      <c r="AAL965" s="18"/>
      <c r="AAM965" s="18"/>
      <c r="AAN965" s="18"/>
      <c r="AAO965" s="18"/>
      <c r="AAP965" s="18"/>
      <c r="AAQ965" s="18"/>
      <c r="AAR965" s="18"/>
      <c r="AAS965" s="18"/>
      <c r="AAT965" s="18"/>
      <c r="AAU965" s="18"/>
      <c r="AAV965" s="18"/>
      <c r="AAW965" s="18"/>
      <c r="AAX965" s="18"/>
      <c r="AAY965" s="18"/>
      <c r="AAZ965" s="18"/>
      <c r="ABA965" s="18"/>
      <c r="ABB965" s="18"/>
      <c r="ABC965" s="18"/>
      <c r="ABD965" s="18"/>
      <c r="ABE965" s="18"/>
      <c r="ABF965" s="18"/>
      <c r="ABG965" s="18"/>
      <c r="ABH965" s="18"/>
      <c r="ABI965" s="18"/>
      <c r="ABJ965" s="18"/>
      <c r="ABK965" s="18"/>
      <c r="ABL965" s="18"/>
      <c r="ABM965" s="18"/>
      <c r="ABN965" s="18"/>
      <c r="ABO965" s="18"/>
      <c r="ABP965" s="18"/>
      <c r="ABQ965" s="18"/>
      <c r="ABR965" s="18"/>
      <c r="ABS965" s="18"/>
      <c r="ABT965" s="18"/>
      <c r="ABU965" s="18"/>
      <c r="ABV965" s="18"/>
      <c r="ABW965" s="18"/>
      <c r="ABX965" s="18"/>
      <c r="ABY965" s="18"/>
      <c r="ABZ965" s="18"/>
      <c r="ACA965" s="18"/>
      <c r="ACB965" s="18"/>
      <c r="ACC965" s="18"/>
      <c r="ACD965" s="18"/>
      <c r="ACE965" s="18"/>
      <c r="ACF965" s="18"/>
      <c r="ACG965" s="18"/>
      <c r="ACH965" s="18"/>
      <c r="ACI965" s="18"/>
      <c r="ACJ965" s="18"/>
      <c r="ACK965" s="18"/>
      <c r="ACL965" s="18"/>
      <c r="ACM965" s="18"/>
      <c r="ACN965" s="18"/>
      <c r="ACO965" s="18"/>
      <c r="ACP965" s="18"/>
      <c r="ACQ965" s="18"/>
      <c r="ACR965" s="18"/>
      <c r="ACS965" s="18"/>
      <c r="ACT965" s="18"/>
      <c r="ACU965" s="18"/>
      <c r="ACV965" s="18"/>
      <c r="ACW965" s="18"/>
      <c r="ACX965" s="18"/>
      <c r="ACY965" s="18"/>
      <c r="ACZ965" s="18"/>
      <c r="ADA965" s="18"/>
      <c r="ADB965" s="18"/>
      <c r="ADC965" s="18"/>
      <c r="ADD965" s="18"/>
      <c r="ADE965" s="18"/>
      <c r="ADF965" s="18"/>
      <c r="ADG965" s="18"/>
      <c r="ADH965" s="18"/>
      <c r="ADI965" s="18"/>
      <c r="ADJ965" s="18"/>
      <c r="ADK965" s="18"/>
      <c r="ADL965" s="18"/>
      <c r="ADM965" s="18"/>
      <c r="ADN965" s="18"/>
      <c r="ADO965" s="18"/>
      <c r="ADP965" s="18"/>
      <c r="ADQ965" s="18"/>
      <c r="ADR965" s="18"/>
      <c r="ADS965" s="18"/>
      <c r="ADT965" s="18"/>
      <c r="ADU965" s="18"/>
      <c r="ADV965" s="18"/>
      <c r="ADW965" s="18"/>
      <c r="ADX965" s="18"/>
      <c r="ADY965" s="18"/>
      <c r="ADZ965" s="18"/>
      <c r="AEA965" s="18"/>
      <c r="AEB965" s="18"/>
      <c r="AEC965" s="18"/>
      <c r="AED965" s="18"/>
      <c r="AEE965" s="18"/>
      <c r="AEF965" s="18"/>
      <c r="AEG965" s="18"/>
      <c r="AEH965" s="18"/>
      <c r="AEI965" s="18"/>
      <c r="AEJ965" s="18"/>
      <c r="AEK965" s="18"/>
      <c r="AEL965" s="18"/>
      <c r="AEM965" s="18"/>
      <c r="AEN965" s="18"/>
      <c r="AEO965" s="18"/>
      <c r="AEP965" s="18"/>
      <c r="AEQ965" s="18"/>
      <c r="AER965" s="18"/>
      <c r="AES965" s="18"/>
      <c r="AET965" s="18"/>
      <c r="AEU965" s="18"/>
      <c r="AEV965" s="18"/>
      <c r="AEW965" s="18"/>
      <c r="AEX965" s="18"/>
      <c r="AEY965" s="18"/>
      <c r="AEZ965" s="18"/>
      <c r="AFA965" s="18"/>
      <c r="AFB965" s="18"/>
      <c r="AFC965" s="18"/>
      <c r="AFD965" s="18"/>
      <c r="AFE965" s="18"/>
      <c r="AFF965" s="18"/>
      <c r="AFG965" s="18"/>
      <c r="AFH965" s="18"/>
      <c r="AFI965" s="18"/>
      <c r="AFJ965" s="18"/>
      <c r="AFK965" s="18"/>
      <c r="AFL965" s="18"/>
      <c r="AFM965" s="18"/>
      <c r="AFN965" s="18"/>
      <c r="AFO965" s="18"/>
      <c r="AFP965" s="18"/>
      <c r="AFQ965" s="18"/>
      <c r="AFR965" s="18"/>
      <c r="AFS965" s="18"/>
      <c r="AFT965" s="18"/>
      <c r="AFU965" s="18"/>
      <c r="AFV965" s="18"/>
      <c r="AFW965" s="18"/>
      <c r="AFX965" s="18"/>
      <c r="AFY965" s="18"/>
      <c r="AFZ965" s="18"/>
      <c r="AGA965" s="18"/>
      <c r="AGB965" s="18"/>
      <c r="AGC965" s="18"/>
      <c r="AGD965" s="18"/>
      <c r="AGE965" s="18"/>
      <c r="AGF965" s="18"/>
      <c r="AGG965" s="18"/>
      <c r="AGH965" s="18"/>
      <c r="AGI965" s="18"/>
      <c r="AGJ965" s="18"/>
      <c r="AGK965" s="18"/>
      <c r="AGL965" s="18"/>
      <c r="AGM965" s="18"/>
      <c r="AGN965" s="18"/>
      <c r="AGO965" s="18"/>
      <c r="AGP965" s="18"/>
      <c r="AGQ965" s="18"/>
      <c r="AGR965" s="18"/>
      <c r="AGS965" s="18"/>
      <c r="AGT965" s="18"/>
      <c r="AGU965" s="18"/>
      <c r="AGV965" s="18"/>
      <c r="AGW965" s="18"/>
      <c r="AGX965" s="18"/>
      <c r="AGY965" s="18"/>
      <c r="AGZ965" s="18"/>
      <c r="AHA965" s="18"/>
      <c r="AHB965" s="18"/>
      <c r="AHC965" s="18"/>
      <c r="AHD965" s="18"/>
      <c r="AHE965" s="18"/>
      <c r="AHF965" s="18"/>
      <c r="AHG965" s="18"/>
      <c r="AHH965" s="18"/>
      <c r="AHI965" s="18"/>
      <c r="AHJ965" s="18"/>
      <c r="AHK965" s="18"/>
      <c r="AHL965" s="18"/>
      <c r="AHM965" s="18"/>
      <c r="AHN965" s="18"/>
      <c r="AHO965" s="18"/>
      <c r="AHP965" s="18"/>
      <c r="AHQ965" s="18"/>
      <c r="AHR965" s="18"/>
      <c r="AHS965" s="18"/>
      <c r="AHT965" s="18"/>
      <c r="AHU965" s="18"/>
      <c r="AHV965" s="18"/>
      <c r="AHW965" s="18"/>
      <c r="AHX965" s="18"/>
      <c r="AHY965" s="18"/>
      <c r="AHZ965" s="18"/>
      <c r="AIA965" s="18"/>
      <c r="AIB965" s="18"/>
      <c r="AIC965" s="18"/>
      <c r="AID965" s="18"/>
      <c r="AIE965" s="18"/>
      <c r="AIF965" s="18"/>
      <c r="AIG965" s="18"/>
      <c r="AIH965" s="18"/>
      <c r="AII965" s="18"/>
      <c r="AIJ965" s="18"/>
      <c r="AIK965" s="18"/>
      <c r="AIL965" s="18"/>
      <c r="AIM965" s="18"/>
      <c r="AIN965" s="18"/>
      <c r="AIO965" s="18"/>
      <c r="AIP965" s="18"/>
      <c r="AIQ965" s="18"/>
      <c r="AIR965" s="18"/>
      <c r="AIS965" s="18"/>
      <c r="AIT965" s="18"/>
      <c r="AIU965" s="18"/>
      <c r="AIV965" s="18"/>
      <c r="AIW965" s="18"/>
      <c r="AIX965" s="18"/>
      <c r="AIY965" s="18"/>
      <c r="AIZ965" s="18"/>
      <c r="AJA965" s="18"/>
      <c r="AJB965" s="18"/>
      <c r="AJC965" s="18"/>
      <c r="AJD965" s="18"/>
      <c r="AJE965" s="18"/>
      <c r="AJF965" s="18"/>
      <c r="AJG965" s="18"/>
      <c r="AJH965" s="18"/>
      <c r="AJI965" s="18"/>
      <c r="AJJ965" s="18"/>
      <c r="AJK965" s="18"/>
      <c r="AJL965" s="18"/>
      <c r="AJM965" s="18"/>
      <c r="AJN965" s="18"/>
      <c r="AJO965" s="18"/>
      <c r="AJP965" s="18"/>
      <c r="AJQ965" s="18"/>
      <c r="AJR965" s="18"/>
      <c r="AJS965" s="18"/>
      <c r="AJT965" s="18"/>
      <c r="AJU965" s="18"/>
      <c r="AJV965" s="18"/>
      <c r="AJW965" s="18"/>
      <c r="AJX965" s="18"/>
      <c r="AJY965" s="18"/>
      <c r="AJZ965" s="18"/>
      <c r="AKA965" s="18"/>
      <c r="AKB965" s="18"/>
      <c r="AKC965" s="18"/>
      <c r="AKD965" s="18"/>
      <c r="AKE965" s="18"/>
      <c r="AKF965" s="18"/>
      <c r="AKG965" s="18"/>
      <c r="AKH965" s="18"/>
      <c r="AKI965" s="18"/>
      <c r="AKJ965" s="18"/>
      <c r="AKK965" s="18"/>
      <c r="AKL965" s="18"/>
      <c r="AKM965" s="18"/>
      <c r="AKN965" s="18"/>
      <c r="AKO965" s="18"/>
      <c r="AKP965" s="18"/>
      <c r="AKQ965" s="18"/>
      <c r="AKR965" s="18"/>
      <c r="AKS965" s="18"/>
      <c r="AKT965" s="18"/>
      <c r="AKU965" s="18"/>
      <c r="AKV965" s="18"/>
      <c r="AKW965" s="18"/>
      <c r="AKX965" s="18"/>
      <c r="AKY965" s="18"/>
      <c r="AKZ965" s="18"/>
      <c r="ALA965" s="18"/>
      <c r="ALB965" s="18"/>
      <c r="ALC965" s="18"/>
      <c r="ALD965" s="18"/>
      <c r="ALE965" s="18"/>
      <c r="ALF965" s="18"/>
      <c r="ALG965" s="18"/>
      <c r="ALH965" s="18"/>
      <c r="ALI965" s="18"/>
      <c r="ALJ965" s="18"/>
      <c r="ALK965" s="18"/>
      <c r="ALL965" s="18"/>
      <c r="ALM965" s="18"/>
      <c r="ALN965" s="18"/>
      <c r="ALO965" s="18"/>
      <c r="ALP965" s="18"/>
      <c r="ALQ965" s="18"/>
      <c r="ALR965" s="18"/>
      <c r="ALS965" s="18"/>
      <c r="ALT965" s="18"/>
      <c r="ALU965" s="18"/>
      <c r="ALV965" s="18"/>
      <c r="ALW965" s="18"/>
      <c r="ALX965" s="18"/>
      <c r="ALY965" s="18"/>
      <c r="ALZ965" s="18"/>
      <c r="AMA965" s="18"/>
      <c r="AMB965" s="18"/>
      <c r="AMC965" s="18"/>
      <c r="AMD965" s="18"/>
      <c r="AME965" s="18"/>
      <c r="AMF965" s="18"/>
      <c r="AMG965" s="18"/>
      <c r="AMH965" s="18"/>
      <c r="AMI965" s="18"/>
      <c r="AMJ965" s="18"/>
      <c r="AMK965" s="18"/>
      <c r="AML965" s="18"/>
      <c r="AMM965" s="18"/>
      <c r="AMN965" s="18"/>
      <c r="AMO965" s="18"/>
      <c r="AMP965" s="18"/>
      <c r="AMQ965" s="18"/>
      <c r="AMR965" s="18"/>
      <c r="AMS965" s="18"/>
      <c r="AMT965" s="18"/>
      <c r="AMU965" s="18"/>
      <c r="AMV965" s="18"/>
      <c r="AMW965" s="18"/>
      <c r="AMX965" s="18"/>
      <c r="AMY965" s="18"/>
      <c r="AMZ965" s="18"/>
      <c r="ANA965" s="18"/>
      <c r="ANB965" s="18"/>
      <c r="ANC965" s="18"/>
      <c r="AND965" s="18"/>
      <c r="ANE965" s="18"/>
      <c r="ANF965" s="18"/>
      <c r="ANG965" s="18"/>
      <c r="ANH965" s="18"/>
      <c r="ANI965" s="18"/>
      <c r="ANJ965" s="18"/>
      <c r="ANK965" s="18"/>
      <c r="ANL965" s="18"/>
      <c r="ANM965" s="18"/>
      <c r="ANN965" s="18"/>
      <c r="ANO965" s="18"/>
      <c r="ANP965" s="18"/>
      <c r="ANQ965" s="18"/>
      <c r="ANR965" s="18"/>
      <c r="ANS965" s="18"/>
      <c r="ANT965" s="18"/>
      <c r="ANU965" s="18"/>
      <c r="ANV965" s="18"/>
      <c r="ANW965" s="18"/>
      <c r="ANX965" s="18"/>
      <c r="ANY965" s="18"/>
      <c r="ANZ965" s="18"/>
      <c r="AOA965" s="18"/>
      <c r="AOB965" s="18"/>
      <c r="AOC965" s="18"/>
      <c r="AOD965" s="18"/>
      <c r="AOE965" s="18"/>
      <c r="AOF965" s="18"/>
      <c r="AOG965" s="18"/>
      <c r="AOH965" s="18"/>
      <c r="AOI965" s="18"/>
      <c r="AOJ965" s="18"/>
      <c r="AOK965" s="18"/>
      <c r="AOL965" s="18"/>
      <c r="AOM965" s="18"/>
      <c r="AON965" s="18"/>
      <c r="AOO965" s="18"/>
      <c r="AOP965" s="18"/>
      <c r="AOQ965" s="18"/>
      <c r="AOR965" s="18"/>
      <c r="AOS965" s="18"/>
      <c r="AOT965" s="18"/>
      <c r="AOU965" s="18"/>
      <c r="AOV965" s="18"/>
      <c r="AOW965" s="18"/>
      <c r="AOX965" s="18"/>
      <c r="AOY965" s="18"/>
      <c r="AOZ965" s="18"/>
      <c r="APA965" s="18"/>
      <c r="APB965" s="18"/>
      <c r="APC965" s="18"/>
      <c r="APD965" s="18"/>
      <c r="APE965" s="18"/>
      <c r="APF965" s="18"/>
      <c r="APG965" s="18"/>
      <c r="APH965" s="18"/>
      <c r="API965" s="18"/>
      <c r="APJ965" s="18"/>
      <c r="APK965" s="18"/>
      <c r="APL965" s="18"/>
      <c r="APM965" s="18"/>
      <c r="APN965" s="18"/>
      <c r="APO965" s="18"/>
      <c r="APP965" s="18"/>
      <c r="APQ965" s="18"/>
      <c r="APR965" s="18"/>
      <c r="APS965" s="18"/>
      <c r="APT965" s="18"/>
      <c r="APU965" s="18"/>
      <c r="APV965" s="18"/>
      <c r="APW965" s="18"/>
      <c r="APX965" s="18"/>
      <c r="APY965" s="18"/>
      <c r="APZ965" s="18"/>
      <c r="AQA965" s="18"/>
      <c r="AQB965" s="18"/>
      <c r="AQC965" s="18"/>
      <c r="AQD965" s="18"/>
      <c r="AQE965" s="18"/>
      <c r="AQF965" s="18"/>
      <c r="AQG965" s="18"/>
      <c r="AQH965" s="18"/>
      <c r="AQI965" s="18"/>
      <c r="AQJ965" s="18"/>
      <c r="AQK965" s="18"/>
      <c r="AQL965" s="18"/>
      <c r="AQM965" s="18"/>
      <c r="AQN965" s="18"/>
      <c r="AQO965" s="18"/>
      <c r="AQP965" s="18"/>
      <c r="AQQ965" s="18"/>
      <c r="AQR965" s="18"/>
      <c r="AQS965" s="18"/>
      <c r="AQT965" s="18"/>
      <c r="AQU965" s="18"/>
      <c r="AQV965" s="18"/>
      <c r="AQW965" s="18"/>
      <c r="AQX965" s="18"/>
      <c r="AQY965" s="18"/>
      <c r="AQZ965" s="18"/>
      <c r="ARA965" s="18"/>
      <c r="ARB965" s="18"/>
      <c r="ARC965" s="18"/>
      <c r="ARD965" s="18"/>
      <c r="ARE965" s="18"/>
      <c r="ARF965" s="18"/>
      <c r="ARG965" s="18"/>
      <c r="ARH965" s="18"/>
      <c r="ARI965" s="18"/>
      <c r="ARJ965" s="18"/>
      <c r="ARK965" s="18"/>
      <c r="ARL965" s="18"/>
      <c r="ARM965" s="18"/>
      <c r="ARN965" s="18"/>
      <c r="ARO965" s="18"/>
      <c r="ARP965" s="18"/>
      <c r="ARQ965" s="18"/>
      <c r="ARR965" s="18"/>
      <c r="ARS965" s="18"/>
      <c r="ART965" s="18"/>
      <c r="ARU965" s="18"/>
      <c r="ARV965" s="18"/>
      <c r="ARW965" s="18"/>
      <c r="ARX965" s="18"/>
      <c r="ARY965" s="18"/>
      <c r="ARZ965" s="18"/>
      <c r="ASA965" s="18"/>
      <c r="ASB965" s="18"/>
      <c r="ASC965" s="18"/>
      <c r="ASD965" s="18"/>
      <c r="ASE965" s="18"/>
      <c r="ASF965" s="18"/>
      <c r="ASG965" s="18"/>
      <c r="ASH965" s="18"/>
      <c r="ASI965" s="18"/>
      <c r="ASJ965" s="18"/>
      <c r="ASK965" s="18"/>
      <c r="ASL965" s="18"/>
      <c r="ASM965" s="18"/>
      <c r="ASN965" s="18"/>
      <c r="ASO965" s="18"/>
      <c r="ASP965" s="18"/>
      <c r="ASQ965" s="18"/>
      <c r="ASR965" s="18"/>
      <c r="ASS965" s="18"/>
      <c r="AST965" s="18"/>
      <c r="ASU965" s="18"/>
      <c r="ASV965" s="18"/>
      <c r="ASW965" s="18"/>
      <c r="ASX965" s="18"/>
      <c r="ASY965" s="18"/>
      <c r="ASZ965" s="18"/>
      <c r="ATA965" s="18"/>
      <c r="ATB965" s="18"/>
      <c r="ATC965" s="18"/>
      <c r="ATD965" s="18"/>
      <c r="ATE965" s="18"/>
      <c r="ATF965" s="18"/>
      <c r="ATG965" s="18"/>
      <c r="ATH965" s="18"/>
      <c r="ATI965" s="18"/>
      <c r="ATJ965" s="18"/>
      <c r="ATK965" s="18"/>
      <c r="ATL965" s="18"/>
      <c r="ATM965" s="18"/>
      <c r="ATN965" s="18"/>
      <c r="ATO965" s="18"/>
      <c r="ATP965" s="18"/>
      <c r="ATQ965" s="18"/>
      <c r="ATR965" s="18"/>
      <c r="ATS965" s="18"/>
      <c r="ATT965" s="18"/>
      <c r="ATU965" s="18"/>
      <c r="ATV965" s="18"/>
      <c r="ATW965" s="18"/>
      <c r="ATX965" s="18"/>
      <c r="ATY965" s="18"/>
      <c r="ATZ965" s="18"/>
      <c r="AUA965" s="18"/>
      <c r="AUB965" s="18"/>
      <c r="AUC965" s="18"/>
      <c r="AUD965" s="18"/>
      <c r="AUE965" s="18"/>
      <c r="AUF965" s="18"/>
      <c r="AUG965" s="18"/>
      <c r="AUH965" s="18"/>
      <c r="AUI965" s="18"/>
      <c r="AUJ965" s="18"/>
      <c r="AUK965" s="18"/>
      <c r="AUL965" s="18"/>
      <c r="AUM965" s="18"/>
      <c r="AUN965" s="18"/>
      <c r="AUO965" s="18"/>
      <c r="AUP965" s="18"/>
      <c r="AUQ965" s="18"/>
      <c r="AUR965" s="18"/>
      <c r="AUS965" s="18"/>
      <c r="AUT965" s="18"/>
      <c r="AUU965" s="18"/>
      <c r="AUV965" s="18"/>
      <c r="AUW965" s="18"/>
      <c r="AUX965" s="18"/>
      <c r="AUY965" s="18"/>
      <c r="AUZ965" s="18"/>
      <c r="AVA965" s="18"/>
      <c r="AVB965" s="18"/>
      <c r="AVC965" s="18"/>
      <c r="AVD965" s="18"/>
      <c r="AVE965" s="18"/>
      <c r="AVF965" s="18"/>
      <c r="AVG965" s="18"/>
      <c r="AVH965" s="18"/>
      <c r="AVI965" s="18"/>
      <c r="AVJ965" s="18"/>
      <c r="AVK965" s="18"/>
      <c r="AVL965" s="18"/>
      <c r="AVM965" s="18"/>
      <c r="AVN965" s="18"/>
      <c r="AVO965" s="18"/>
      <c r="AVP965" s="18"/>
      <c r="AVQ965" s="18"/>
      <c r="AVR965" s="18"/>
      <c r="AVS965" s="18"/>
      <c r="AVT965" s="18"/>
      <c r="AVU965" s="18"/>
      <c r="AVV965" s="18"/>
      <c r="AVW965" s="18"/>
      <c r="AVX965" s="18"/>
      <c r="AVY965" s="18"/>
      <c r="AVZ965" s="18"/>
      <c r="AWA965" s="18"/>
      <c r="AWB965" s="18"/>
      <c r="AWC965" s="18"/>
      <c r="AWD965" s="18"/>
      <c r="AWE965" s="18"/>
      <c r="AWF965" s="18"/>
      <c r="AWG965" s="18"/>
      <c r="AWH965" s="18"/>
      <c r="AWI965" s="18"/>
      <c r="AWJ965" s="18"/>
      <c r="AWK965" s="18"/>
      <c r="AWL965" s="18"/>
      <c r="AWM965" s="18"/>
      <c r="AWN965" s="18"/>
      <c r="AWO965" s="18"/>
      <c r="AWP965" s="18"/>
      <c r="AWQ965" s="18"/>
      <c r="AWR965" s="18"/>
      <c r="AWS965" s="18"/>
      <c r="AWT965" s="18"/>
      <c r="AWU965" s="18"/>
      <c r="AWV965" s="18"/>
      <c r="AWW965" s="18"/>
      <c r="AWX965" s="18"/>
      <c r="AWY965" s="18"/>
      <c r="AWZ965" s="18"/>
      <c r="AXA965" s="18"/>
      <c r="AXB965" s="18"/>
      <c r="AXC965" s="18"/>
      <c r="AXD965" s="18"/>
      <c r="AXE965" s="18"/>
      <c r="AXF965" s="18"/>
      <c r="AXG965" s="18"/>
      <c r="AXH965" s="18"/>
      <c r="AXI965" s="18"/>
      <c r="AXJ965" s="18"/>
      <c r="AXK965" s="18"/>
      <c r="AXL965" s="18"/>
      <c r="AXM965" s="18"/>
      <c r="AXN965" s="18"/>
      <c r="AXO965" s="18"/>
      <c r="AXP965" s="18"/>
      <c r="AXQ965" s="18"/>
      <c r="AXR965" s="18"/>
      <c r="AXS965" s="18"/>
      <c r="AXT965" s="18"/>
      <c r="AXU965" s="18"/>
      <c r="AXV965" s="18"/>
      <c r="AXW965" s="18"/>
      <c r="AXX965" s="18"/>
      <c r="AXY965" s="18"/>
      <c r="AXZ965" s="18"/>
      <c r="AYA965" s="18"/>
      <c r="AYB965" s="18"/>
      <c r="AYC965" s="18"/>
      <c r="AYD965" s="18"/>
      <c r="AYE965" s="18"/>
      <c r="AYF965" s="18"/>
      <c r="AYG965" s="18"/>
      <c r="AYH965" s="18"/>
      <c r="AYI965" s="18"/>
      <c r="AYJ965" s="18"/>
      <c r="AYK965" s="18"/>
      <c r="AYL965" s="18"/>
      <c r="AYM965" s="18"/>
      <c r="AYN965" s="18"/>
      <c r="AYO965" s="18"/>
      <c r="AYP965" s="18"/>
      <c r="AYQ965" s="18"/>
      <c r="AYR965" s="18"/>
      <c r="AYS965" s="18"/>
      <c r="AYT965" s="18"/>
      <c r="AYU965" s="18"/>
      <c r="AYV965" s="18"/>
      <c r="AYW965" s="18"/>
      <c r="AYX965" s="18"/>
      <c r="AYY965" s="18"/>
      <c r="AYZ965" s="18"/>
      <c r="AZA965" s="18"/>
      <c r="AZB965" s="18"/>
      <c r="AZC965" s="18"/>
      <c r="AZD965" s="18"/>
      <c r="AZE965" s="18"/>
      <c r="AZF965" s="18"/>
      <c r="AZG965" s="18"/>
      <c r="AZH965" s="18"/>
      <c r="AZI965" s="18"/>
      <c r="AZJ965" s="18"/>
      <c r="AZK965" s="18"/>
      <c r="AZL965" s="18"/>
      <c r="AZM965" s="18"/>
      <c r="AZN965" s="18"/>
      <c r="AZO965" s="18"/>
      <c r="AZP965" s="18"/>
      <c r="AZQ965" s="18"/>
      <c r="AZR965" s="18"/>
      <c r="AZS965" s="18"/>
      <c r="AZT965" s="18"/>
      <c r="AZU965" s="18"/>
      <c r="AZV965" s="18"/>
      <c r="AZW965" s="18"/>
      <c r="AZX965" s="18"/>
      <c r="AZY965" s="18"/>
      <c r="AZZ965" s="18"/>
      <c r="BAA965" s="18"/>
      <c r="BAB965" s="18"/>
      <c r="BAC965" s="18"/>
      <c r="BAD965" s="18"/>
      <c r="BAE965" s="18"/>
      <c r="BAF965" s="18"/>
      <c r="BAG965" s="18"/>
      <c r="BAH965" s="18"/>
      <c r="BAI965" s="18"/>
      <c r="BAJ965" s="18"/>
      <c r="BAK965" s="18"/>
      <c r="BAL965" s="18"/>
      <c r="BAM965" s="18"/>
      <c r="BAN965" s="18"/>
      <c r="BAO965" s="18"/>
      <c r="BAP965" s="18"/>
      <c r="BAQ965" s="18"/>
      <c r="BAR965" s="18"/>
      <c r="BAS965" s="18"/>
      <c r="BAT965" s="18"/>
      <c r="BAU965" s="18"/>
      <c r="BAV965" s="18"/>
      <c r="BAW965" s="18"/>
      <c r="BAX965" s="18"/>
      <c r="BAY965" s="18"/>
      <c r="BAZ965" s="18"/>
      <c r="BBA965" s="18"/>
      <c r="BBB965" s="18"/>
      <c r="BBC965" s="18"/>
      <c r="BBD965" s="18"/>
      <c r="BBE965" s="18"/>
      <c r="BBF965" s="18"/>
      <c r="BBG965" s="18"/>
      <c r="BBH965" s="18"/>
      <c r="BBI965" s="18"/>
      <c r="BBJ965" s="18"/>
      <c r="BBK965" s="18"/>
      <c r="BBL965" s="18"/>
      <c r="BBM965" s="18"/>
      <c r="BBN965" s="18"/>
      <c r="BBO965" s="18"/>
      <c r="BBP965" s="18"/>
      <c r="BBQ965" s="18"/>
      <c r="BBR965" s="18"/>
      <c r="BBS965" s="18"/>
      <c r="BBT965" s="18"/>
      <c r="BBU965" s="18"/>
      <c r="BBV965" s="18"/>
      <c r="BBW965" s="18"/>
      <c r="BBX965" s="18"/>
      <c r="BBY965" s="18"/>
      <c r="BBZ965" s="18"/>
      <c r="BCA965" s="18"/>
      <c r="BCB965" s="18"/>
      <c r="BCC965" s="18"/>
      <c r="BCD965" s="18"/>
      <c r="BCE965" s="18"/>
      <c r="BCF965" s="18"/>
      <c r="BCG965" s="18"/>
      <c r="BCH965" s="18"/>
      <c r="BCI965" s="18"/>
      <c r="BCJ965" s="18"/>
      <c r="BCK965" s="18"/>
      <c r="BCL965" s="18"/>
      <c r="BCM965" s="18"/>
      <c r="BCN965" s="18"/>
      <c r="BCO965" s="18"/>
      <c r="BCP965" s="18"/>
      <c r="BCQ965" s="18"/>
      <c r="BCR965" s="18"/>
      <c r="BCS965" s="18"/>
      <c r="BCT965" s="18"/>
      <c r="BCU965" s="18"/>
      <c r="BCV965" s="18"/>
      <c r="BCW965" s="18"/>
      <c r="BCX965" s="18"/>
      <c r="BCY965" s="18"/>
      <c r="BCZ965" s="18"/>
      <c r="BDA965" s="18"/>
      <c r="BDB965" s="18"/>
      <c r="BDC965" s="18"/>
      <c r="BDD965" s="18"/>
      <c r="BDE965" s="18"/>
      <c r="BDF965" s="18"/>
      <c r="BDG965" s="18"/>
      <c r="BDH965" s="18"/>
      <c r="BDI965" s="18"/>
      <c r="BDJ965" s="18"/>
      <c r="BDK965" s="18"/>
      <c r="BDL965" s="18"/>
      <c r="BDM965" s="18"/>
      <c r="BDN965" s="18"/>
      <c r="BDO965" s="18"/>
      <c r="BDP965" s="18"/>
      <c r="BDQ965" s="18"/>
      <c r="BDR965" s="18"/>
      <c r="BDS965" s="18"/>
      <c r="BDT965" s="18"/>
      <c r="BDU965" s="18"/>
      <c r="BDV965" s="18"/>
      <c r="BDW965" s="18"/>
      <c r="BDX965" s="18"/>
      <c r="BDY965" s="18"/>
      <c r="BDZ965" s="18"/>
      <c r="BEA965" s="18"/>
      <c r="BEB965" s="18"/>
      <c r="BEC965" s="18"/>
      <c r="BED965" s="18"/>
      <c r="BEE965" s="18"/>
      <c r="BEF965" s="18"/>
      <c r="BEG965" s="18"/>
      <c r="BEH965" s="18"/>
      <c r="BEI965" s="18"/>
      <c r="BEJ965" s="18"/>
      <c r="BEK965" s="18"/>
      <c r="BEL965" s="18"/>
      <c r="BEM965" s="18"/>
      <c r="BEN965" s="18"/>
      <c r="BEO965" s="18"/>
      <c r="BEP965" s="18"/>
      <c r="BEQ965" s="18"/>
      <c r="BER965" s="18"/>
      <c r="BES965" s="18"/>
      <c r="BET965" s="18"/>
      <c r="BEU965" s="18"/>
      <c r="BEV965" s="18"/>
      <c r="BEW965" s="18"/>
      <c r="BEX965" s="18"/>
      <c r="BEY965" s="18"/>
      <c r="BEZ965" s="18"/>
      <c r="BFA965" s="18"/>
      <c r="BFB965" s="18"/>
      <c r="BFC965" s="18"/>
      <c r="BFD965" s="18"/>
      <c r="BFE965" s="18"/>
      <c r="BFF965" s="18"/>
      <c r="BFG965" s="18"/>
      <c r="BFH965" s="18"/>
      <c r="BFI965" s="18"/>
      <c r="BFJ965" s="18"/>
      <c r="BFK965" s="18"/>
      <c r="BFL965" s="18"/>
      <c r="BFM965" s="18"/>
      <c r="BFN965" s="18"/>
      <c r="BFO965" s="18"/>
      <c r="BFP965" s="18"/>
      <c r="BFQ965" s="18"/>
      <c r="BFR965" s="18"/>
      <c r="BFS965" s="18"/>
      <c r="BFT965" s="18"/>
      <c r="BFU965" s="18"/>
      <c r="BFV965" s="18"/>
      <c r="BFW965" s="18"/>
      <c r="BFX965" s="18"/>
      <c r="BFY965" s="18"/>
      <c r="BFZ965" s="18"/>
      <c r="BGA965" s="18"/>
      <c r="BGB965" s="18"/>
      <c r="BGC965" s="18"/>
      <c r="BGD965" s="18"/>
      <c r="BGE965" s="18"/>
      <c r="BGF965" s="18"/>
      <c r="BGG965" s="18"/>
      <c r="BGH965" s="18"/>
      <c r="BGI965" s="18"/>
      <c r="BGJ965" s="18"/>
      <c r="BGK965" s="18"/>
      <c r="BGL965" s="18"/>
      <c r="BGM965" s="18"/>
      <c r="BGN965" s="18"/>
      <c r="BGO965" s="18"/>
      <c r="BGP965" s="18"/>
      <c r="BGQ965" s="18"/>
      <c r="BGR965" s="18"/>
      <c r="BGS965" s="18"/>
      <c r="BGT965" s="18"/>
      <c r="BGU965" s="18"/>
      <c r="BGV965" s="18"/>
      <c r="BGW965" s="18"/>
      <c r="BGX965" s="18"/>
      <c r="BGY965" s="18"/>
      <c r="BGZ965" s="18"/>
      <c r="BHA965" s="18"/>
      <c r="BHB965" s="18"/>
      <c r="BHC965" s="18"/>
      <c r="BHD965" s="18"/>
      <c r="BHE965" s="18"/>
      <c r="BHF965" s="18"/>
      <c r="BHG965" s="18"/>
      <c r="BHH965" s="18"/>
      <c r="BHI965" s="18"/>
      <c r="BHJ965" s="18"/>
      <c r="BHK965" s="18"/>
      <c r="BHL965" s="18"/>
      <c r="BHM965" s="18"/>
      <c r="BHN965" s="18"/>
      <c r="BHO965" s="18"/>
      <c r="BHP965" s="18"/>
      <c r="BHQ965" s="18"/>
      <c r="BHR965" s="18"/>
      <c r="BHS965" s="18"/>
      <c r="BHT965" s="18"/>
      <c r="BHU965" s="18"/>
      <c r="BHV965" s="18"/>
      <c r="BHW965" s="18"/>
      <c r="BHX965" s="18"/>
      <c r="BHY965" s="18"/>
      <c r="BHZ965" s="18"/>
      <c r="BIA965" s="18"/>
      <c r="BIB965" s="18"/>
      <c r="BIC965" s="18"/>
      <c r="BID965" s="18"/>
      <c r="BIE965" s="18"/>
      <c r="BIF965" s="18"/>
      <c r="BIG965" s="18"/>
      <c r="BIH965" s="18"/>
      <c r="BII965" s="18"/>
      <c r="BIJ965" s="18"/>
      <c r="BIK965" s="18"/>
      <c r="BIL965" s="18"/>
      <c r="BIM965" s="18"/>
      <c r="BIN965" s="18"/>
      <c r="BIO965" s="18"/>
      <c r="BIP965" s="18"/>
      <c r="BIQ965" s="18"/>
      <c r="BIR965" s="18"/>
      <c r="BIS965" s="18"/>
      <c r="BIT965" s="18"/>
      <c r="BIU965" s="18"/>
      <c r="BIV965" s="18"/>
      <c r="BIW965" s="18"/>
      <c r="BIX965" s="18"/>
      <c r="BIY965" s="18"/>
      <c r="BIZ965" s="18"/>
      <c r="BJA965" s="18"/>
      <c r="BJB965" s="18"/>
      <c r="BJC965" s="18"/>
      <c r="BJD965" s="18"/>
      <c r="BJE965" s="18"/>
      <c r="BJF965" s="18"/>
      <c r="BJG965" s="18"/>
      <c r="BJH965" s="18"/>
      <c r="BJI965" s="18"/>
      <c r="BJJ965" s="18"/>
      <c r="BJK965" s="18"/>
      <c r="BJL965" s="18"/>
      <c r="BJM965" s="18"/>
      <c r="BJN965" s="18"/>
      <c r="BJO965" s="18"/>
      <c r="BJP965" s="18"/>
      <c r="BJQ965" s="18"/>
      <c r="BJR965" s="18"/>
      <c r="BJS965" s="18"/>
      <c r="BJT965" s="18"/>
      <c r="BJU965" s="18"/>
      <c r="BJV965" s="18"/>
      <c r="BJW965" s="18"/>
      <c r="BJX965" s="18"/>
      <c r="BJY965" s="18"/>
      <c r="BJZ965" s="18"/>
      <c r="BKA965" s="18"/>
      <c r="BKB965" s="18"/>
      <c r="BKC965" s="18"/>
      <c r="BKD965" s="18"/>
      <c r="BKE965" s="18"/>
      <c r="BKF965" s="18"/>
      <c r="BKG965" s="18"/>
      <c r="BKH965" s="18"/>
      <c r="BKI965" s="18"/>
      <c r="BKJ965" s="18"/>
      <c r="BKK965" s="18"/>
      <c r="BKL965" s="18"/>
      <c r="BKM965" s="18"/>
      <c r="BKN965" s="18"/>
      <c r="BKO965" s="18"/>
      <c r="BKP965" s="18"/>
      <c r="BKQ965" s="18"/>
      <c r="BKR965" s="18"/>
      <c r="BKS965" s="18"/>
      <c r="BKT965" s="18"/>
      <c r="BKU965" s="18"/>
      <c r="BKV965" s="18"/>
      <c r="BKW965" s="18"/>
      <c r="BKX965" s="18"/>
      <c r="BKY965" s="18"/>
      <c r="BKZ965" s="18"/>
      <c r="BLA965" s="18"/>
      <c r="BLB965" s="18"/>
      <c r="BLC965" s="18"/>
      <c r="BLD965" s="18"/>
      <c r="BLE965" s="18"/>
      <c r="BLF965" s="18"/>
      <c r="BLG965" s="18"/>
      <c r="BLH965" s="18"/>
      <c r="BLI965" s="18"/>
      <c r="BLJ965" s="18"/>
      <c r="BLK965" s="18"/>
      <c r="BLL965" s="18"/>
      <c r="BLM965" s="18"/>
      <c r="BLN965" s="18"/>
      <c r="BLO965" s="18"/>
      <c r="BLP965" s="18"/>
      <c r="BLQ965" s="18"/>
      <c r="BLR965" s="18"/>
      <c r="BLS965" s="18"/>
      <c r="BLT965" s="18"/>
      <c r="BLU965" s="18"/>
      <c r="BLV965" s="18"/>
      <c r="BLW965" s="18"/>
      <c r="BLX965" s="18"/>
      <c r="BLY965" s="18"/>
      <c r="BLZ965" s="18"/>
      <c r="BMA965" s="18"/>
      <c r="BMB965" s="18"/>
      <c r="BMC965" s="18"/>
      <c r="BMD965" s="18"/>
      <c r="BME965" s="18"/>
      <c r="BMF965" s="18"/>
      <c r="BMG965" s="18"/>
      <c r="BMH965" s="18"/>
      <c r="BMI965" s="18"/>
      <c r="BMJ965" s="18"/>
      <c r="BMK965" s="18"/>
      <c r="BML965" s="18"/>
      <c r="BMM965" s="18"/>
      <c r="BMN965" s="18"/>
      <c r="BMO965" s="18"/>
      <c r="BMP965" s="18"/>
      <c r="BMQ965" s="18"/>
      <c r="BMR965" s="18"/>
      <c r="BMS965" s="18"/>
      <c r="BMT965" s="18"/>
      <c r="BMU965" s="18"/>
      <c r="BMV965" s="18"/>
      <c r="BMW965" s="18"/>
      <c r="BMX965" s="18"/>
      <c r="BMY965" s="18"/>
      <c r="BMZ965" s="18"/>
      <c r="BNA965" s="18"/>
      <c r="BNB965" s="18"/>
      <c r="BNC965" s="18"/>
      <c r="BND965" s="18"/>
      <c r="BNE965" s="18"/>
      <c r="BNF965" s="18"/>
      <c r="BNG965" s="18"/>
      <c r="BNH965" s="18"/>
      <c r="BNI965" s="18"/>
      <c r="BNJ965" s="18"/>
      <c r="BNK965" s="18"/>
      <c r="BNL965" s="18"/>
      <c r="BNM965" s="18"/>
      <c r="BNN965" s="18"/>
      <c r="BNO965" s="18"/>
      <c r="BNP965" s="18"/>
      <c r="BNQ965" s="18"/>
      <c r="BNR965" s="18"/>
      <c r="BNS965" s="18"/>
      <c r="BNT965" s="18"/>
      <c r="BNU965" s="18"/>
      <c r="BNV965" s="18"/>
      <c r="BNW965" s="18"/>
      <c r="BNX965" s="18"/>
      <c r="BNY965" s="18"/>
      <c r="BNZ965" s="18"/>
      <c r="BOA965" s="18"/>
      <c r="BOB965" s="18"/>
      <c r="BOC965" s="18"/>
      <c r="BOD965" s="18"/>
      <c r="BOE965" s="18"/>
      <c r="BOF965" s="18"/>
      <c r="BOG965" s="18"/>
      <c r="BOH965" s="18"/>
      <c r="BOI965" s="18"/>
      <c r="BOJ965" s="18"/>
      <c r="BOK965" s="18"/>
      <c r="BOL965" s="18"/>
      <c r="BOM965" s="18"/>
      <c r="BON965" s="18"/>
      <c r="BOO965" s="18"/>
      <c r="BOP965" s="18"/>
      <c r="BOQ965" s="18"/>
      <c r="BOR965" s="18"/>
      <c r="BOS965" s="18"/>
      <c r="BOT965" s="18"/>
      <c r="BOU965" s="18"/>
      <c r="BOV965" s="18"/>
      <c r="BOW965" s="18"/>
      <c r="BOX965" s="18"/>
      <c r="BOY965" s="18"/>
      <c r="BOZ965" s="18"/>
      <c r="BPA965" s="18"/>
      <c r="BPB965" s="18"/>
      <c r="BPC965" s="18"/>
      <c r="BPD965" s="18"/>
      <c r="BPE965" s="18"/>
      <c r="BPF965" s="18"/>
      <c r="BPG965" s="18"/>
      <c r="BPH965" s="18"/>
      <c r="BPI965" s="18"/>
      <c r="BPJ965" s="18"/>
      <c r="BPK965" s="18"/>
      <c r="BPL965" s="18"/>
      <c r="BPM965" s="18"/>
      <c r="BPN965" s="18"/>
      <c r="BPO965" s="18"/>
      <c r="BPP965" s="18"/>
      <c r="BPQ965" s="18"/>
      <c r="BPR965" s="18"/>
      <c r="BPS965" s="18"/>
      <c r="BPT965" s="18"/>
      <c r="BPU965" s="18"/>
      <c r="BPV965" s="18"/>
      <c r="BPW965" s="18"/>
      <c r="BPX965" s="18"/>
      <c r="BPY965" s="18"/>
      <c r="BPZ965" s="18"/>
      <c r="BQA965" s="18"/>
      <c r="BQB965" s="18"/>
      <c r="BQC965" s="18"/>
      <c r="BQD965" s="18"/>
      <c r="BQE965" s="18"/>
      <c r="BQF965" s="18"/>
      <c r="BQG965" s="18"/>
      <c r="BQH965" s="18"/>
      <c r="BQI965" s="18"/>
      <c r="BQJ965" s="18"/>
      <c r="BQK965" s="18"/>
      <c r="BQL965" s="18"/>
      <c r="BQM965" s="18"/>
      <c r="BQN965" s="18"/>
      <c r="BQO965" s="18"/>
      <c r="BQP965" s="18"/>
      <c r="BQQ965" s="18"/>
      <c r="BQR965" s="18"/>
      <c r="BQS965" s="18"/>
      <c r="BQT965" s="18"/>
      <c r="BQU965" s="18"/>
      <c r="BQV965" s="18"/>
      <c r="BQW965" s="18"/>
      <c r="BQX965" s="18"/>
      <c r="BQY965" s="18"/>
      <c r="BQZ965" s="18"/>
      <c r="BRA965" s="18"/>
      <c r="BRB965" s="18"/>
      <c r="BRC965" s="18"/>
      <c r="BRD965" s="18"/>
      <c r="BRE965" s="18"/>
      <c r="BRF965" s="18"/>
      <c r="BRG965" s="18"/>
      <c r="BRH965" s="18"/>
      <c r="BRI965" s="18"/>
      <c r="BRJ965" s="18"/>
      <c r="BRK965" s="18"/>
      <c r="BRL965" s="18"/>
      <c r="BRM965" s="18"/>
      <c r="BRN965" s="18"/>
      <c r="BRO965" s="18"/>
      <c r="BRP965" s="18"/>
      <c r="BRQ965" s="18"/>
      <c r="BRR965" s="18"/>
      <c r="BRS965" s="18"/>
      <c r="BRT965" s="18"/>
      <c r="BRU965" s="18"/>
      <c r="BRV965" s="18"/>
      <c r="BRW965" s="18"/>
      <c r="BRX965" s="18"/>
      <c r="BRY965" s="18"/>
      <c r="BRZ965" s="18"/>
      <c r="BSA965" s="18"/>
      <c r="BSB965" s="18"/>
      <c r="BSC965" s="18"/>
      <c r="BSD965" s="18"/>
      <c r="BSE965" s="18"/>
      <c r="BSF965" s="18"/>
      <c r="BSG965" s="18"/>
      <c r="BSH965" s="18"/>
      <c r="BSI965" s="18"/>
      <c r="BSJ965" s="18"/>
      <c r="BSK965" s="18"/>
      <c r="BSL965" s="18"/>
      <c r="BSM965" s="18"/>
      <c r="BSN965" s="18"/>
      <c r="BSO965" s="18"/>
      <c r="BSP965" s="18"/>
      <c r="BSQ965" s="18"/>
      <c r="BSR965" s="18"/>
      <c r="BSS965" s="18"/>
      <c r="BST965" s="18"/>
      <c r="BSU965" s="18"/>
      <c r="BSV965" s="18"/>
      <c r="BSW965" s="18"/>
      <c r="BSX965" s="18"/>
      <c r="BSY965" s="18"/>
      <c r="BSZ965" s="18"/>
      <c r="BTA965" s="18"/>
      <c r="BTB965" s="18"/>
      <c r="BTC965" s="18"/>
      <c r="BTD965" s="18"/>
      <c r="BTE965" s="18"/>
      <c r="BTF965" s="18"/>
      <c r="BTG965" s="18"/>
      <c r="BTH965" s="18"/>
      <c r="BTI965" s="18"/>
      <c r="BTJ965" s="18"/>
      <c r="BTK965" s="18"/>
      <c r="BTL965" s="18"/>
      <c r="BTM965" s="18"/>
      <c r="BTN965" s="18"/>
      <c r="BTO965" s="18"/>
      <c r="BTP965" s="18"/>
      <c r="BTQ965" s="18"/>
      <c r="BTR965" s="18"/>
      <c r="BTS965" s="18"/>
      <c r="BTT965" s="18"/>
      <c r="BTU965" s="18"/>
      <c r="BTV965" s="18"/>
      <c r="BTW965" s="18"/>
      <c r="BTX965" s="18"/>
      <c r="BTY965" s="18"/>
      <c r="BTZ965" s="18"/>
      <c r="BUA965" s="18"/>
      <c r="BUB965" s="18"/>
      <c r="BUC965" s="18"/>
      <c r="BUD965" s="18"/>
      <c r="BUE965" s="18"/>
      <c r="BUF965" s="18"/>
      <c r="BUG965" s="18"/>
      <c r="BUH965" s="18"/>
      <c r="BUI965" s="18"/>
      <c r="BUJ965" s="18"/>
      <c r="BUK965" s="18"/>
      <c r="BUL965" s="18"/>
      <c r="BUM965" s="18"/>
      <c r="BUN965" s="18"/>
      <c r="BUO965" s="18"/>
      <c r="BUP965" s="18"/>
      <c r="BUQ965" s="18"/>
      <c r="BUR965" s="18"/>
      <c r="BUS965" s="18"/>
      <c r="BUT965" s="18"/>
      <c r="BUU965" s="18"/>
      <c r="BUV965" s="18"/>
      <c r="BUW965" s="18"/>
      <c r="BUX965" s="18"/>
      <c r="BUY965" s="18"/>
      <c r="BUZ965" s="18"/>
      <c r="BVA965" s="18"/>
      <c r="BVB965" s="18"/>
      <c r="BVC965" s="18"/>
      <c r="BVD965" s="18"/>
      <c r="BVE965" s="18"/>
      <c r="BVF965" s="18"/>
      <c r="BVG965" s="18"/>
      <c r="BVH965" s="18"/>
      <c r="BVI965" s="18"/>
      <c r="BVJ965" s="18"/>
      <c r="BVK965" s="18"/>
      <c r="BVL965" s="18"/>
      <c r="BVM965" s="18"/>
      <c r="BVN965" s="18"/>
      <c r="BVO965" s="18"/>
      <c r="BVP965" s="18"/>
      <c r="BVQ965" s="18"/>
      <c r="BVR965" s="18"/>
      <c r="BVS965" s="18"/>
      <c r="BVT965" s="18"/>
      <c r="BVU965" s="18"/>
      <c r="BVV965" s="18"/>
      <c r="BVW965" s="18"/>
      <c r="BVX965" s="18"/>
      <c r="BVY965" s="18"/>
      <c r="BVZ965" s="18"/>
      <c r="BWA965" s="18"/>
      <c r="BWB965" s="18"/>
      <c r="BWC965" s="18"/>
      <c r="BWD965" s="18"/>
      <c r="BWE965" s="18"/>
      <c r="BWF965" s="18"/>
      <c r="BWG965" s="18"/>
      <c r="BWH965" s="18"/>
      <c r="BWI965" s="18"/>
      <c r="BWJ965" s="18"/>
      <c r="BWK965" s="18"/>
      <c r="BWL965" s="18"/>
      <c r="BWM965" s="18"/>
      <c r="BWN965" s="18"/>
      <c r="BWO965" s="18"/>
      <c r="BWP965" s="18"/>
      <c r="BWQ965" s="18"/>
      <c r="BWR965" s="18"/>
      <c r="BWS965" s="18"/>
      <c r="BWT965" s="18"/>
      <c r="BWU965" s="18"/>
      <c r="BWV965" s="18"/>
      <c r="BWW965" s="18"/>
      <c r="BWX965" s="18"/>
      <c r="BWY965" s="18"/>
      <c r="BWZ965" s="18"/>
      <c r="BXA965" s="18"/>
      <c r="BXB965" s="18"/>
      <c r="BXC965" s="18"/>
      <c r="BXD965" s="18"/>
      <c r="BXE965" s="18"/>
      <c r="BXF965" s="18"/>
      <c r="BXG965" s="18"/>
      <c r="BXH965" s="18"/>
      <c r="BXI965" s="18"/>
      <c r="BXJ965" s="18"/>
      <c r="BXK965" s="18"/>
      <c r="BXL965" s="18"/>
      <c r="BXM965" s="18"/>
      <c r="BXN965" s="18"/>
      <c r="BXO965" s="18"/>
      <c r="BXP965" s="18"/>
      <c r="BXQ965" s="18"/>
      <c r="BXR965" s="18"/>
      <c r="BXS965" s="18"/>
      <c r="BXT965" s="18"/>
      <c r="BXU965" s="18"/>
      <c r="BXV965" s="18"/>
      <c r="BXW965" s="18"/>
      <c r="BXX965" s="18"/>
      <c r="BXY965" s="18"/>
      <c r="BXZ965" s="18"/>
      <c r="BYA965" s="18"/>
      <c r="BYB965" s="18"/>
      <c r="BYC965" s="18"/>
      <c r="BYD965" s="18"/>
      <c r="BYE965" s="18"/>
      <c r="BYF965" s="18"/>
      <c r="BYG965" s="18"/>
      <c r="BYH965" s="18"/>
      <c r="BYI965" s="18"/>
      <c r="BYJ965" s="18"/>
      <c r="BYK965" s="18"/>
      <c r="BYL965" s="18"/>
      <c r="BYM965" s="18"/>
      <c r="BYN965" s="18"/>
      <c r="BYO965" s="18"/>
      <c r="BYP965" s="18"/>
      <c r="BYQ965" s="18"/>
      <c r="BYR965" s="18"/>
      <c r="BYS965" s="18"/>
      <c r="BYT965" s="18"/>
      <c r="BYU965" s="18"/>
      <c r="BYV965" s="18"/>
      <c r="BYW965" s="18"/>
      <c r="BYX965" s="18"/>
      <c r="BYY965" s="18"/>
      <c r="BYZ965" s="18"/>
      <c r="BZA965" s="18"/>
      <c r="BZB965" s="18"/>
      <c r="BZC965" s="18"/>
      <c r="BZD965" s="18"/>
      <c r="BZE965" s="18"/>
      <c r="BZF965" s="18"/>
      <c r="BZG965" s="18"/>
      <c r="BZH965" s="18"/>
      <c r="BZI965" s="18"/>
      <c r="BZJ965" s="18"/>
      <c r="BZK965" s="18"/>
      <c r="BZL965" s="18"/>
      <c r="BZM965" s="18"/>
      <c r="BZN965" s="18"/>
      <c r="BZO965" s="18"/>
      <c r="BZP965" s="18"/>
      <c r="BZQ965" s="18"/>
      <c r="BZR965" s="18"/>
      <c r="BZS965" s="18"/>
      <c r="BZT965" s="18"/>
      <c r="BZU965" s="18"/>
      <c r="BZV965" s="18"/>
      <c r="BZW965" s="18"/>
      <c r="BZX965" s="18"/>
      <c r="BZY965" s="18"/>
      <c r="BZZ965" s="18"/>
      <c r="CAA965" s="18"/>
      <c r="CAB965" s="18"/>
      <c r="CAC965" s="18"/>
      <c r="CAD965" s="18"/>
      <c r="CAE965" s="18"/>
      <c r="CAF965" s="18"/>
      <c r="CAG965" s="18"/>
      <c r="CAH965" s="18"/>
      <c r="CAI965" s="18"/>
      <c r="CAJ965" s="18"/>
      <c r="CAK965" s="18"/>
      <c r="CAL965" s="18"/>
      <c r="CAM965" s="18"/>
      <c r="CAN965" s="18"/>
      <c r="CAO965" s="18"/>
      <c r="CAP965" s="18"/>
      <c r="CAQ965" s="18"/>
      <c r="CAR965" s="18"/>
      <c r="CAS965" s="18"/>
      <c r="CAT965" s="18"/>
      <c r="CAU965" s="18"/>
      <c r="CAV965" s="18"/>
      <c r="CAW965" s="18"/>
      <c r="CAX965" s="18"/>
      <c r="CAY965" s="18"/>
      <c r="CAZ965" s="18"/>
      <c r="CBA965" s="18"/>
      <c r="CBB965" s="18"/>
      <c r="CBC965" s="18"/>
      <c r="CBD965" s="18"/>
      <c r="CBE965" s="18"/>
      <c r="CBF965" s="18"/>
      <c r="CBG965" s="18"/>
      <c r="CBH965" s="18"/>
      <c r="CBI965" s="18"/>
      <c r="CBJ965" s="18"/>
      <c r="CBK965" s="18"/>
      <c r="CBL965" s="18"/>
      <c r="CBM965" s="18"/>
      <c r="CBN965" s="18"/>
      <c r="CBO965" s="18"/>
      <c r="CBP965" s="18"/>
      <c r="CBQ965" s="18"/>
      <c r="CBR965" s="18"/>
      <c r="CBS965" s="18"/>
      <c r="CBT965" s="18"/>
      <c r="CBU965" s="18"/>
      <c r="CBV965" s="18"/>
      <c r="CBW965" s="18"/>
      <c r="CBX965" s="18"/>
      <c r="CBY965" s="18"/>
      <c r="CBZ965" s="18"/>
      <c r="CCA965" s="18"/>
      <c r="CCB965" s="18"/>
      <c r="CCC965" s="18"/>
      <c r="CCD965" s="18"/>
      <c r="CCE965" s="18"/>
      <c r="CCF965" s="18"/>
      <c r="CCG965" s="18"/>
      <c r="CCH965" s="18"/>
      <c r="CCI965" s="18"/>
      <c r="CCJ965" s="18"/>
      <c r="CCK965" s="18"/>
      <c r="CCL965" s="18"/>
      <c r="CCM965" s="18"/>
      <c r="CCN965" s="18"/>
      <c r="CCO965" s="18"/>
      <c r="CCP965" s="18"/>
      <c r="CCQ965" s="18"/>
      <c r="CCR965" s="18"/>
      <c r="CCS965" s="18"/>
      <c r="CCT965" s="18"/>
      <c r="CCU965" s="18"/>
      <c r="CCV965" s="18"/>
      <c r="CCW965" s="18"/>
      <c r="CCX965" s="18"/>
      <c r="CCY965" s="18"/>
      <c r="CCZ965" s="18"/>
      <c r="CDA965" s="18"/>
      <c r="CDB965" s="18"/>
      <c r="CDC965" s="18"/>
      <c r="CDD965" s="18"/>
      <c r="CDE965" s="18"/>
      <c r="CDF965" s="18"/>
      <c r="CDG965" s="18"/>
      <c r="CDH965" s="18"/>
      <c r="CDI965" s="18"/>
      <c r="CDJ965" s="18"/>
      <c r="CDK965" s="18"/>
      <c r="CDL965" s="18"/>
      <c r="CDM965" s="18"/>
      <c r="CDN965" s="18"/>
      <c r="CDO965" s="18"/>
      <c r="CDP965" s="18"/>
      <c r="CDQ965" s="18"/>
      <c r="CDR965" s="18"/>
      <c r="CDS965" s="18"/>
      <c r="CDT965" s="18"/>
      <c r="CDU965" s="18"/>
      <c r="CDV965" s="18"/>
      <c r="CDW965" s="18"/>
      <c r="CDX965" s="18"/>
      <c r="CDY965" s="18"/>
      <c r="CDZ965" s="18"/>
      <c r="CEA965" s="18"/>
      <c r="CEB965" s="18"/>
      <c r="CEC965" s="18"/>
      <c r="CED965" s="18"/>
      <c r="CEE965" s="18"/>
      <c r="CEF965" s="18"/>
      <c r="CEG965" s="18"/>
      <c r="CEH965" s="18"/>
      <c r="CEI965" s="18"/>
      <c r="CEJ965" s="18"/>
      <c r="CEK965" s="18"/>
      <c r="CEL965" s="18"/>
      <c r="CEM965" s="18"/>
      <c r="CEN965" s="18"/>
      <c r="CEO965" s="18"/>
      <c r="CEP965" s="18"/>
      <c r="CEQ965" s="18"/>
      <c r="CER965" s="18"/>
      <c r="CES965" s="18"/>
      <c r="CET965" s="18"/>
      <c r="CEU965" s="18"/>
      <c r="CEV965" s="18"/>
      <c r="CEW965" s="18"/>
      <c r="CEX965" s="18"/>
      <c r="CEY965" s="18"/>
      <c r="CEZ965" s="18"/>
      <c r="CFA965" s="18"/>
      <c r="CFB965" s="18"/>
      <c r="CFC965" s="18"/>
      <c r="CFD965" s="18"/>
      <c r="CFE965" s="18"/>
      <c r="CFF965" s="18"/>
      <c r="CFG965" s="18"/>
      <c r="CFH965" s="18"/>
      <c r="CFI965" s="18"/>
      <c r="CFJ965" s="18"/>
      <c r="CFK965" s="18"/>
      <c r="CFL965" s="18"/>
      <c r="CFM965" s="18"/>
      <c r="CFN965" s="18"/>
      <c r="CFO965" s="18"/>
      <c r="CFP965" s="18"/>
      <c r="CFQ965" s="18"/>
      <c r="CFR965" s="18"/>
      <c r="CFS965" s="18"/>
      <c r="CFT965" s="18"/>
      <c r="CFU965" s="18"/>
      <c r="CFV965" s="18"/>
      <c r="CFW965" s="18"/>
      <c r="CFX965" s="18"/>
      <c r="CFY965" s="18"/>
      <c r="CFZ965" s="18"/>
      <c r="CGA965" s="18"/>
      <c r="CGB965" s="18"/>
      <c r="CGC965" s="18"/>
      <c r="CGD965" s="18"/>
      <c r="CGE965" s="18"/>
      <c r="CGF965" s="18"/>
      <c r="CGG965" s="18"/>
      <c r="CGH965" s="18"/>
      <c r="CGI965" s="18"/>
      <c r="CGJ965" s="18"/>
      <c r="CGK965" s="18"/>
      <c r="CGL965" s="18"/>
      <c r="CGM965" s="18"/>
      <c r="CGN965" s="18"/>
      <c r="CGO965" s="18"/>
      <c r="CGP965" s="18"/>
      <c r="CGQ965" s="18"/>
      <c r="CGR965" s="18"/>
      <c r="CGS965" s="18"/>
      <c r="CGT965" s="18"/>
      <c r="CGU965" s="18"/>
      <c r="CGV965" s="18"/>
      <c r="CGW965" s="18"/>
      <c r="CGX965" s="18"/>
      <c r="CGY965" s="18"/>
      <c r="CGZ965" s="18"/>
      <c r="CHA965" s="18"/>
      <c r="CHB965" s="18"/>
      <c r="CHC965" s="18"/>
      <c r="CHD965" s="18"/>
      <c r="CHE965" s="18"/>
      <c r="CHF965" s="18"/>
      <c r="CHG965" s="18"/>
      <c r="CHH965" s="18"/>
      <c r="CHI965" s="18"/>
      <c r="CHJ965" s="18"/>
      <c r="CHK965" s="18"/>
      <c r="CHL965" s="18"/>
      <c r="CHM965" s="18"/>
      <c r="CHN965" s="18"/>
      <c r="CHO965" s="18"/>
      <c r="CHP965" s="18"/>
      <c r="CHQ965" s="18"/>
      <c r="CHR965" s="18"/>
      <c r="CHS965" s="18"/>
      <c r="CHT965" s="18"/>
      <c r="CHU965" s="18"/>
      <c r="CHV965" s="18"/>
      <c r="CHW965" s="18"/>
      <c r="CHX965" s="18"/>
      <c r="CHY965" s="18"/>
      <c r="CHZ965" s="18"/>
      <c r="CIA965" s="18"/>
      <c r="CIB965" s="18"/>
      <c r="CIC965" s="18"/>
      <c r="CID965" s="18"/>
      <c r="CIE965" s="18"/>
      <c r="CIF965" s="18"/>
      <c r="CIG965" s="18"/>
      <c r="CIH965" s="18"/>
      <c r="CII965" s="18"/>
      <c r="CIJ965" s="18"/>
      <c r="CIK965" s="18"/>
      <c r="CIL965" s="18"/>
      <c r="CIM965" s="18"/>
      <c r="CIN965" s="18"/>
      <c r="CIO965" s="18"/>
      <c r="CIP965" s="18"/>
      <c r="CIQ965" s="18"/>
      <c r="CIR965" s="18"/>
      <c r="CIS965" s="18"/>
      <c r="CIT965" s="18"/>
      <c r="CIU965" s="18"/>
      <c r="CIV965" s="18"/>
      <c r="CIW965" s="18"/>
      <c r="CIX965" s="18"/>
      <c r="CIY965" s="18"/>
      <c r="CIZ965" s="18"/>
      <c r="CJA965" s="18"/>
      <c r="CJB965" s="18"/>
      <c r="CJC965" s="18"/>
      <c r="CJD965" s="18"/>
      <c r="CJE965" s="18"/>
      <c r="CJF965" s="18"/>
      <c r="CJG965" s="18"/>
      <c r="CJH965" s="18"/>
      <c r="CJI965" s="18"/>
      <c r="CJJ965" s="18"/>
      <c r="CJK965" s="18"/>
      <c r="CJL965" s="18"/>
      <c r="CJM965" s="18"/>
      <c r="CJN965" s="18"/>
      <c r="CJO965" s="18"/>
      <c r="CJP965" s="18"/>
      <c r="CJQ965" s="18"/>
      <c r="CJR965" s="18"/>
      <c r="CJS965" s="18"/>
      <c r="CJT965" s="18"/>
      <c r="CJU965" s="18"/>
      <c r="CJV965" s="18"/>
      <c r="CJW965" s="18"/>
      <c r="CJX965" s="18"/>
      <c r="CJY965" s="18"/>
      <c r="CJZ965" s="18"/>
      <c r="CKA965" s="18"/>
      <c r="CKB965" s="18"/>
      <c r="CKC965" s="18"/>
      <c r="CKD965" s="18"/>
      <c r="CKE965" s="18"/>
      <c r="CKF965" s="18"/>
      <c r="CKG965" s="18"/>
      <c r="CKH965" s="18"/>
      <c r="CKI965" s="18"/>
      <c r="CKJ965" s="18"/>
      <c r="CKK965" s="18"/>
      <c r="CKL965" s="18"/>
      <c r="CKM965" s="18"/>
      <c r="CKN965" s="18"/>
      <c r="CKO965" s="18"/>
      <c r="CKP965" s="18"/>
      <c r="CKQ965" s="18"/>
      <c r="CKR965" s="18"/>
      <c r="CKS965" s="18"/>
      <c r="CKT965" s="18"/>
      <c r="CKU965" s="18"/>
      <c r="CKV965" s="18"/>
      <c r="CKW965" s="18"/>
      <c r="CKX965" s="18"/>
      <c r="CKY965" s="18"/>
      <c r="CKZ965" s="18"/>
      <c r="CLA965" s="18"/>
      <c r="CLB965" s="18"/>
      <c r="CLC965" s="18"/>
      <c r="CLD965" s="18"/>
      <c r="CLE965" s="18"/>
      <c r="CLF965" s="18"/>
      <c r="CLG965" s="18"/>
      <c r="CLH965" s="18"/>
      <c r="CLI965" s="18"/>
      <c r="CLJ965" s="18"/>
      <c r="CLK965" s="18"/>
      <c r="CLL965" s="18"/>
      <c r="CLM965" s="18"/>
      <c r="CLN965" s="18"/>
      <c r="CLO965" s="18"/>
      <c r="CLP965" s="18"/>
      <c r="CLQ965" s="18"/>
      <c r="CLR965" s="18"/>
      <c r="CLS965" s="18"/>
      <c r="CLT965" s="18"/>
      <c r="CLU965" s="18"/>
      <c r="CLV965" s="18"/>
      <c r="CLW965" s="18"/>
      <c r="CLX965" s="18"/>
      <c r="CLY965" s="18"/>
      <c r="CLZ965" s="18"/>
      <c r="CMA965" s="18"/>
      <c r="CMB965" s="18"/>
      <c r="CMC965" s="18"/>
      <c r="CMD965" s="18"/>
      <c r="CME965" s="18"/>
      <c r="CMF965" s="18"/>
      <c r="CMG965" s="18"/>
      <c r="CMH965" s="18"/>
      <c r="CMI965" s="18"/>
      <c r="CMJ965" s="18"/>
      <c r="CMK965" s="18"/>
      <c r="CML965" s="18"/>
      <c r="CMM965" s="18"/>
      <c r="CMN965" s="18"/>
      <c r="CMO965" s="18"/>
      <c r="CMP965" s="18"/>
      <c r="CMQ965" s="18"/>
      <c r="CMR965" s="18"/>
      <c r="CMS965" s="18"/>
      <c r="CMT965" s="18"/>
      <c r="CMU965" s="18"/>
      <c r="CMV965" s="18"/>
      <c r="CMW965" s="18"/>
      <c r="CMX965" s="18"/>
      <c r="CMY965" s="18"/>
      <c r="CMZ965" s="18"/>
      <c r="CNA965" s="18"/>
      <c r="CNB965" s="18"/>
      <c r="CNC965" s="18"/>
      <c r="CND965" s="18"/>
      <c r="CNE965" s="18"/>
      <c r="CNF965" s="18"/>
      <c r="CNG965" s="18"/>
      <c r="CNH965" s="18"/>
      <c r="CNI965" s="18"/>
      <c r="CNJ965" s="18"/>
      <c r="CNK965" s="18"/>
      <c r="CNL965" s="18"/>
      <c r="CNM965" s="18"/>
      <c r="CNN965" s="18"/>
      <c r="CNO965" s="18"/>
      <c r="CNP965" s="18"/>
      <c r="CNQ965" s="18"/>
      <c r="CNR965" s="18"/>
      <c r="CNS965" s="18"/>
      <c r="CNT965" s="18"/>
      <c r="CNU965" s="18"/>
      <c r="CNV965" s="18"/>
      <c r="CNW965" s="18"/>
      <c r="CNX965" s="18"/>
      <c r="CNY965" s="18"/>
      <c r="CNZ965" s="18"/>
      <c r="COA965" s="18"/>
      <c r="COB965" s="18"/>
      <c r="COC965" s="18"/>
      <c r="COD965" s="18"/>
      <c r="COE965" s="18"/>
      <c r="COF965" s="18"/>
      <c r="COG965" s="18"/>
      <c r="COH965" s="18"/>
      <c r="COI965" s="18"/>
      <c r="COJ965" s="18"/>
      <c r="COK965" s="18"/>
      <c r="COL965" s="18"/>
      <c r="COM965" s="18"/>
      <c r="CON965" s="18"/>
      <c r="COO965" s="18"/>
      <c r="COP965" s="18"/>
      <c r="COQ965" s="18"/>
      <c r="COR965" s="18"/>
      <c r="COS965" s="18"/>
      <c r="COT965" s="18"/>
      <c r="COU965" s="18"/>
      <c r="COV965" s="18"/>
      <c r="COW965" s="18"/>
      <c r="COX965" s="18"/>
      <c r="COY965" s="18"/>
      <c r="COZ965" s="18"/>
      <c r="CPA965" s="18"/>
      <c r="CPB965" s="18"/>
      <c r="CPC965" s="18"/>
      <c r="CPD965" s="18"/>
      <c r="CPE965" s="18"/>
      <c r="CPF965" s="18"/>
      <c r="CPG965" s="18"/>
      <c r="CPH965" s="18"/>
      <c r="CPI965" s="18"/>
      <c r="CPJ965" s="18"/>
      <c r="CPK965" s="18"/>
      <c r="CPL965" s="18"/>
      <c r="CPM965" s="18"/>
      <c r="CPN965" s="18"/>
      <c r="CPO965" s="18"/>
      <c r="CPP965" s="18"/>
      <c r="CPQ965" s="18"/>
      <c r="CPR965" s="18"/>
      <c r="CPS965" s="18"/>
      <c r="CPT965" s="18"/>
      <c r="CPU965" s="18"/>
      <c r="CPV965" s="18"/>
      <c r="CPW965" s="18"/>
      <c r="CPX965" s="18"/>
      <c r="CPY965" s="18"/>
      <c r="CPZ965" s="18"/>
      <c r="CQA965" s="18"/>
      <c r="CQB965" s="18"/>
      <c r="CQC965" s="18"/>
      <c r="CQD965" s="18"/>
      <c r="CQE965" s="18"/>
      <c r="CQF965" s="18"/>
      <c r="CQG965" s="18"/>
      <c r="CQH965" s="18"/>
      <c r="CQI965" s="18"/>
      <c r="CQJ965" s="18"/>
      <c r="CQK965" s="18"/>
      <c r="CQL965" s="18"/>
      <c r="CQM965" s="18"/>
      <c r="CQN965" s="18"/>
      <c r="CQO965" s="18"/>
      <c r="CQP965" s="18"/>
      <c r="CQQ965" s="18"/>
      <c r="CQR965" s="18"/>
      <c r="CQS965" s="18"/>
      <c r="CQT965" s="18"/>
      <c r="CQU965" s="18"/>
      <c r="CQV965" s="18"/>
      <c r="CQW965" s="18"/>
      <c r="CQX965" s="18"/>
      <c r="CQY965" s="18"/>
      <c r="CQZ965" s="18"/>
      <c r="CRA965" s="18"/>
      <c r="CRB965" s="18"/>
      <c r="CRC965" s="18"/>
      <c r="CRD965" s="18"/>
      <c r="CRE965" s="18"/>
      <c r="CRF965" s="18"/>
      <c r="CRG965" s="18"/>
      <c r="CRH965" s="18"/>
      <c r="CRI965" s="18"/>
      <c r="CRJ965" s="18"/>
      <c r="CRK965" s="18"/>
      <c r="CRL965" s="18"/>
      <c r="CRM965" s="18"/>
      <c r="CRN965" s="18"/>
      <c r="CRO965" s="18"/>
      <c r="CRP965" s="18"/>
      <c r="CRQ965" s="18"/>
      <c r="CRR965" s="18"/>
      <c r="CRS965" s="18"/>
      <c r="CRT965" s="18"/>
      <c r="CRU965" s="18"/>
      <c r="CRV965" s="18"/>
      <c r="CRW965" s="18"/>
      <c r="CRX965" s="18"/>
      <c r="CRY965" s="18"/>
      <c r="CRZ965" s="18"/>
      <c r="CSA965" s="18"/>
      <c r="CSB965" s="18"/>
      <c r="CSC965" s="18"/>
      <c r="CSD965" s="18"/>
      <c r="CSE965" s="18"/>
      <c r="CSF965" s="18"/>
      <c r="CSG965" s="18"/>
      <c r="CSH965" s="18"/>
      <c r="CSI965" s="18"/>
      <c r="CSJ965" s="18"/>
      <c r="CSK965" s="18"/>
      <c r="CSL965" s="18"/>
      <c r="CSM965" s="18"/>
      <c r="CSN965" s="18"/>
      <c r="CSO965" s="18"/>
      <c r="CSP965" s="18"/>
      <c r="CSQ965" s="18"/>
      <c r="CSR965" s="18"/>
      <c r="CSS965" s="18"/>
      <c r="CST965" s="18"/>
      <c r="CSU965" s="18"/>
      <c r="CSV965" s="18"/>
      <c r="CSW965" s="18"/>
      <c r="CSX965" s="18"/>
      <c r="CSY965" s="18"/>
      <c r="CSZ965" s="18"/>
      <c r="CTA965" s="18"/>
      <c r="CTB965" s="18"/>
      <c r="CTC965" s="18"/>
      <c r="CTD965" s="18"/>
      <c r="CTE965" s="18"/>
      <c r="CTF965" s="18"/>
      <c r="CTG965" s="18"/>
      <c r="CTH965" s="18"/>
      <c r="CTI965" s="18"/>
      <c r="CTJ965" s="18"/>
      <c r="CTK965" s="18"/>
      <c r="CTL965" s="18"/>
      <c r="CTM965" s="18"/>
      <c r="CTN965" s="18"/>
      <c r="CTO965" s="18"/>
      <c r="CTP965" s="18"/>
      <c r="CTQ965" s="18"/>
      <c r="CTR965" s="18"/>
      <c r="CTS965" s="18"/>
      <c r="CTT965" s="18"/>
      <c r="CTU965" s="18"/>
      <c r="CTV965" s="18"/>
      <c r="CTW965" s="18"/>
      <c r="CTX965" s="18"/>
      <c r="CTY965" s="18"/>
      <c r="CTZ965" s="18"/>
      <c r="CUA965" s="18"/>
      <c r="CUB965" s="18"/>
      <c r="CUC965" s="18"/>
      <c r="CUD965" s="18"/>
      <c r="CUE965" s="18"/>
      <c r="CUF965" s="18"/>
      <c r="CUG965" s="18"/>
      <c r="CUH965" s="18"/>
      <c r="CUI965" s="18"/>
      <c r="CUJ965" s="18"/>
      <c r="CUK965" s="18"/>
      <c r="CUL965" s="18"/>
      <c r="CUM965" s="18"/>
      <c r="CUN965" s="18"/>
      <c r="CUO965" s="18"/>
      <c r="CUP965" s="18"/>
      <c r="CUQ965" s="18"/>
      <c r="CUR965" s="18"/>
      <c r="CUS965" s="18"/>
      <c r="CUT965" s="18"/>
      <c r="CUU965" s="18"/>
      <c r="CUV965" s="18"/>
      <c r="CUW965" s="18"/>
      <c r="CUX965" s="18"/>
      <c r="CUY965" s="18"/>
      <c r="CUZ965" s="18"/>
      <c r="CVA965" s="18"/>
      <c r="CVB965" s="18"/>
      <c r="CVC965" s="18"/>
      <c r="CVD965" s="18"/>
      <c r="CVE965" s="18"/>
      <c r="CVF965" s="18"/>
      <c r="CVG965" s="18"/>
      <c r="CVH965" s="18"/>
      <c r="CVI965" s="18"/>
      <c r="CVJ965" s="18"/>
      <c r="CVK965" s="18"/>
      <c r="CVL965" s="18"/>
      <c r="CVM965" s="18"/>
      <c r="CVN965" s="18"/>
      <c r="CVO965" s="18"/>
      <c r="CVP965" s="18"/>
      <c r="CVQ965" s="18"/>
      <c r="CVR965" s="18"/>
      <c r="CVS965" s="18"/>
      <c r="CVT965" s="18"/>
      <c r="CVU965" s="18"/>
      <c r="CVV965" s="18"/>
      <c r="CVW965" s="18"/>
      <c r="CVX965" s="18"/>
      <c r="CVY965" s="18"/>
      <c r="CVZ965" s="18"/>
      <c r="CWA965" s="18"/>
      <c r="CWB965" s="18"/>
      <c r="CWC965" s="18"/>
      <c r="CWD965" s="18"/>
      <c r="CWE965" s="18"/>
      <c r="CWF965" s="18"/>
      <c r="CWG965" s="18"/>
      <c r="CWH965" s="18"/>
      <c r="CWI965" s="18"/>
      <c r="CWJ965" s="18"/>
      <c r="CWK965" s="18"/>
      <c r="CWL965" s="18"/>
      <c r="CWM965" s="18"/>
      <c r="CWN965" s="18"/>
      <c r="CWO965" s="18"/>
      <c r="CWP965" s="18"/>
      <c r="CWQ965" s="18"/>
      <c r="CWR965" s="18"/>
      <c r="CWS965" s="18"/>
      <c r="CWT965" s="18"/>
      <c r="CWU965" s="18"/>
      <c r="CWV965" s="18"/>
      <c r="CWW965" s="18"/>
      <c r="CWX965" s="18"/>
      <c r="CWY965" s="18"/>
      <c r="CWZ965" s="18"/>
      <c r="CXA965" s="18"/>
      <c r="CXB965" s="18"/>
      <c r="CXC965" s="18"/>
      <c r="CXD965" s="18"/>
      <c r="CXE965" s="18"/>
      <c r="CXF965" s="18"/>
      <c r="CXG965" s="18"/>
      <c r="CXH965" s="18"/>
      <c r="CXI965" s="18"/>
      <c r="CXJ965" s="18"/>
      <c r="CXK965" s="18"/>
      <c r="CXL965" s="18"/>
      <c r="CXM965" s="18"/>
      <c r="CXN965" s="18"/>
      <c r="CXO965" s="18"/>
      <c r="CXP965" s="18"/>
      <c r="CXQ965" s="18"/>
      <c r="CXR965" s="18"/>
      <c r="CXS965" s="18"/>
      <c r="CXT965" s="18"/>
      <c r="CXU965" s="18"/>
      <c r="CXV965" s="18"/>
      <c r="CXW965" s="18"/>
      <c r="CXX965" s="18"/>
      <c r="CXY965" s="18"/>
      <c r="CXZ965" s="18"/>
      <c r="CYA965" s="18"/>
      <c r="CYB965" s="18"/>
      <c r="CYC965" s="18"/>
      <c r="CYD965" s="18"/>
      <c r="CYE965" s="18"/>
      <c r="CYF965" s="18"/>
      <c r="CYG965" s="18"/>
      <c r="CYH965" s="18"/>
      <c r="CYI965" s="18"/>
      <c r="CYJ965" s="18"/>
      <c r="CYK965" s="18"/>
      <c r="CYL965" s="18"/>
      <c r="CYM965" s="18"/>
      <c r="CYN965" s="18"/>
      <c r="CYO965" s="18"/>
      <c r="CYP965" s="18"/>
      <c r="CYQ965" s="18"/>
      <c r="CYR965" s="18"/>
      <c r="CYS965" s="18"/>
      <c r="CYT965" s="18"/>
      <c r="CYU965" s="18"/>
      <c r="CYV965" s="18"/>
      <c r="CYW965" s="18"/>
      <c r="CYX965" s="18"/>
      <c r="CYY965" s="18"/>
      <c r="CYZ965" s="18"/>
      <c r="CZA965" s="18"/>
      <c r="CZB965" s="18"/>
      <c r="CZC965" s="18"/>
      <c r="CZD965" s="18"/>
      <c r="CZE965" s="18"/>
      <c r="CZF965" s="18"/>
      <c r="CZG965" s="18"/>
      <c r="CZH965" s="18"/>
      <c r="CZI965" s="18"/>
      <c r="CZJ965" s="18"/>
      <c r="CZK965" s="18"/>
      <c r="CZL965" s="18"/>
      <c r="CZM965" s="18"/>
      <c r="CZN965" s="18"/>
      <c r="CZO965" s="18"/>
      <c r="CZP965" s="18"/>
      <c r="CZQ965" s="18"/>
      <c r="CZR965" s="18"/>
      <c r="CZS965" s="18"/>
      <c r="CZT965" s="18"/>
      <c r="CZU965" s="18"/>
      <c r="CZV965" s="18"/>
      <c r="CZW965" s="18"/>
      <c r="CZX965" s="18"/>
      <c r="CZY965" s="18"/>
      <c r="CZZ965" s="18"/>
      <c r="DAA965" s="18"/>
      <c r="DAB965" s="18"/>
      <c r="DAC965" s="18"/>
      <c r="DAD965" s="18"/>
      <c r="DAE965" s="18"/>
      <c r="DAF965" s="18"/>
      <c r="DAG965" s="18"/>
      <c r="DAH965" s="18"/>
      <c r="DAI965" s="18"/>
      <c r="DAJ965" s="18"/>
      <c r="DAK965" s="18"/>
      <c r="DAL965" s="18"/>
      <c r="DAM965" s="18"/>
      <c r="DAN965" s="18"/>
      <c r="DAO965" s="18"/>
      <c r="DAP965" s="18"/>
      <c r="DAQ965" s="18"/>
      <c r="DAR965" s="18"/>
      <c r="DAS965" s="18"/>
      <c r="DAT965" s="18"/>
      <c r="DAU965" s="18"/>
      <c r="DAV965" s="18"/>
      <c r="DAW965" s="18"/>
      <c r="DAX965" s="18"/>
      <c r="DAY965" s="18"/>
      <c r="DAZ965" s="18"/>
      <c r="DBA965" s="18"/>
      <c r="DBB965" s="18"/>
      <c r="DBC965" s="18"/>
      <c r="DBD965" s="18"/>
      <c r="DBE965" s="18"/>
      <c r="DBF965" s="18"/>
      <c r="DBG965" s="18"/>
      <c r="DBH965" s="18"/>
      <c r="DBI965" s="18"/>
      <c r="DBJ965" s="18"/>
      <c r="DBK965" s="18"/>
      <c r="DBL965" s="18"/>
      <c r="DBM965" s="18"/>
      <c r="DBN965" s="18"/>
      <c r="DBO965" s="18"/>
      <c r="DBP965" s="18"/>
      <c r="DBQ965" s="18"/>
      <c r="DBR965" s="18"/>
      <c r="DBS965" s="18"/>
      <c r="DBT965" s="18"/>
      <c r="DBU965" s="18"/>
      <c r="DBV965" s="18"/>
      <c r="DBW965" s="18"/>
      <c r="DBX965" s="18"/>
      <c r="DBY965" s="18"/>
      <c r="DBZ965" s="18"/>
      <c r="DCA965" s="18"/>
      <c r="DCB965" s="18"/>
      <c r="DCC965" s="18"/>
      <c r="DCD965" s="18"/>
      <c r="DCE965" s="18"/>
      <c r="DCF965" s="18"/>
      <c r="DCG965" s="18"/>
      <c r="DCH965" s="18"/>
      <c r="DCI965" s="18"/>
      <c r="DCJ965" s="18"/>
      <c r="DCK965" s="18"/>
      <c r="DCL965" s="18"/>
      <c r="DCM965" s="18"/>
      <c r="DCN965" s="18"/>
      <c r="DCO965" s="18"/>
      <c r="DCP965" s="18"/>
      <c r="DCQ965" s="18"/>
      <c r="DCR965" s="18"/>
      <c r="DCS965" s="18"/>
      <c r="DCT965" s="18"/>
      <c r="DCU965" s="18"/>
      <c r="DCV965" s="18"/>
      <c r="DCW965" s="18"/>
      <c r="DCX965" s="18"/>
      <c r="DCY965" s="18"/>
      <c r="DCZ965" s="18"/>
      <c r="DDA965" s="18"/>
      <c r="DDB965" s="18"/>
      <c r="DDC965" s="18"/>
      <c r="DDD965" s="18"/>
      <c r="DDE965" s="18"/>
      <c r="DDF965" s="18"/>
      <c r="DDG965" s="18"/>
      <c r="DDH965" s="18"/>
      <c r="DDI965" s="18"/>
      <c r="DDJ965" s="18"/>
      <c r="DDK965" s="18"/>
      <c r="DDL965" s="18"/>
      <c r="DDM965" s="18"/>
      <c r="DDN965" s="18"/>
      <c r="DDO965" s="18"/>
      <c r="DDP965" s="18"/>
      <c r="DDQ965" s="18"/>
      <c r="DDR965" s="18"/>
      <c r="DDS965" s="18"/>
      <c r="DDT965" s="18"/>
      <c r="DDU965" s="18"/>
      <c r="DDV965" s="18"/>
      <c r="DDW965" s="18"/>
      <c r="DDX965" s="18"/>
      <c r="DDY965" s="18"/>
      <c r="DDZ965" s="18"/>
      <c r="DEA965" s="18"/>
      <c r="DEB965" s="18"/>
      <c r="DEC965" s="18"/>
      <c r="DED965" s="18"/>
      <c r="DEE965" s="18"/>
      <c r="DEF965" s="18"/>
      <c r="DEG965" s="18"/>
      <c r="DEH965" s="18"/>
      <c r="DEI965" s="18"/>
      <c r="DEJ965" s="18"/>
      <c r="DEK965" s="18"/>
      <c r="DEL965" s="18"/>
      <c r="DEM965" s="18"/>
      <c r="DEN965" s="18"/>
      <c r="DEO965" s="18"/>
      <c r="DEP965" s="18"/>
      <c r="DEQ965" s="18"/>
      <c r="DER965" s="18"/>
      <c r="DES965" s="18"/>
      <c r="DET965" s="18"/>
      <c r="DEU965" s="18"/>
      <c r="DEV965" s="18"/>
      <c r="DEW965" s="18"/>
      <c r="DEX965" s="18"/>
      <c r="DEY965" s="18"/>
      <c r="DEZ965" s="18"/>
      <c r="DFA965" s="18"/>
      <c r="DFB965" s="18"/>
      <c r="DFC965" s="18"/>
      <c r="DFD965" s="18"/>
      <c r="DFE965" s="18"/>
      <c r="DFF965" s="18"/>
      <c r="DFG965" s="18"/>
      <c r="DFH965" s="18"/>
      <c r="DFI965" s="18"/>
      <c r="DFJ965" s="18"/>
      <c r="DFK965" s="18"/>
      <c r="DFL965" s="18"/>
      <c r="DFM965" s="18"/>
      <c r="DFN965" s="18"/>
      <c r="DFO965" s="18"/>
      <c r="DFP965" s="18"/>
      <c r="DFQ965" s="18"/>
      <c r="DFR965" s="18"/>
      <c r="DFS965" s="18"/>
      <c r="DFT965" s="18"/>
      <c r="DFU965" s="18"/>
      <c r="DFV965" s="18"/>
      <c r="DFW965" s="18"/>
      <c r="DFX965" s="18"/>
      <c r="DFY965" s="18"/>
      <c r="DFZ965" s="18"/>
      <c r="DGA965" s="18"/>
      <c r="DGB965" s="18"/>
      <c r="DGC965" s="18"/>
      <c r="DGD965" s="18"/>
      <c r="DGE965" s="18"/>
      <c r="DGF965" s="18"/>
      <c r="DGG965" s="18"/>
      <c r="DGH965" s="18"/>
      <c r="DGI965" s="18"/>
      <c r="DGJ965" s="18"/>
      <c r="DGK965" s="18"/>
      <c r="DGL965" s="18"/>
      <c r="DGM965" s="18"/>
      <c r="DGN965" s="18"/>
      <c r="DGO965" s="18"/>
      <c r="DGP965" s="18"/>
      <c r="DGQ965" s="18"/>
      <c r="DGR965" s="18"/>
      <c r="DGS965" s="18"/>
      <c r="DGT965" s="18"/>
      <c r="DGU965" s="18"/>
      <c r="DGV965" s="18"/>
      <c r="DGW965" s="18"/>
      <c r="DGX965" s="18"/>
      <c r="DGY965" s="18"/>
      <c r="DGZ965" s="18"/>
      <c r="DHA965" s="18"/>
      <c r="DHB965" s="18"/>
      <c r="DHC965" s="18"/>
      <c r="DHD965" s="18"/>
      <c r="DHE965" s="18"/>
      <c r="DHF965" s="18"/>
      <c r="DHG965" s="18"/>
      <c r="DHH965" s="18"/>
      <c r="DHI965" s="18"/>
      <c r="DHJ965" s="18"/>
      <c r="DHK965" s="18"/>
      <c r="DHL965" s="18"/>
      <c r="DHM965" s="18"/>
      <c r="DHN965" s="18"/>
      <c r="DHO965" s="18"/>
      <c r="DHP965" s="18"/>
      <c r="DHQ965" s="18"/>
      <c r="DHR965" s="18"/>
      <c r="DHS965" s="18"/>
      <c r="DHT965" s="18"/>
      <c r="DHU965" s="18"/>
      <c r="DHV965" s="18"/>
      <c r="DHW965" s="18"/>
      <c r="DHX965" s="18"/>
      <c r="DHY965" s="18"/>
      <c r="DHZ965" s="18"/>
      <c r="DIA965" s="18"/>
      <c r="DIB965" s="18"/>
      <c r="DIC965" s="18"/>
      <c r="DID965" s="18"/>
      <c r="DIE965" s="18"/>
      <c r="DIF965" s="18"/>
      <c r="DIG965" s="18"/>
      <c r="DIH965" s="18"/>
      <c r="DII965" s="18"/>
      <c r="DIJ965" s="18"/>
      <c r="DIK965" s="18"/>
      <c r="DIL965" s="18"/>
      <c r="DIM965" s="18"/>
      <c r="DIN965" s="18"/>
      <c r="DIO965" s="18"/>
      <c r="DIP965" s="18"/>
      <c r="DIQ965" s="18"/>
      <c r="DIR965" s="18"/>
      <c r="DIS965" s="18"/>
      <c r="DIT965" s="18"/>
      <c r="DIU965" s="18"/>
      <c r="DIV965" s="18"/>
      <c r="DIW965" s="18"/>
      <c r="DIX965" s="18"/>
      <c r="DIY965" s="18"/>
      <c r="DIZ965" s="18"/>
      <c r="DJA965" s="18"/>
      <c r="DJB965" s="18"/>
      <c r="DJC965" s="18"/>
      <c r="DJD965" s="18"/>
      <c r="DJE965" s="18"/>
      <c r="DJF965" s="18"/>
      <c r="DJG965" s="18"/>
      <c r="DJH965" s="18"/>
      <c r="DJI965" s="18"/>
      <c r="DJJ965" s="18"/>
      <c r="DJK965" s="18"/>
      <c r="DJL965" s="18"/>
      <c r="DJM965" s="18"/>
      <c r="DJN965" s="18"/>
      <c r="DJO965" s="18"/>
      <c r="DJP965" s="18"/>
      <c r="DJQ965" s="18"/>
      <c r="DJR965" s="18"/>
      <c r="DJS965" s="18"/>
      <c r="DJT965" s="18"/>
      <c r="DJU965" s="18"/>
      <c r="DJV965" s="18"/>
      <c r="DJW965" s="18"/>
      <c r="DJX965" s="18"/>
      <c r="DJY965" s="18"/>
      <c r="DJZ965" s="18"/>
      <c r="DKA965" s="18"/>
      <c r="DKB965" s="18"/>
      <c r="DKC965" s="18"/>
      <c r="DKD965" s="18"/>
      <c r="DKE965" s="18"/>
      <c r="DKF965" s="18"/>
      <c r="DKG965" s="18"/>
      <c r="DKH965" s="18"/>
      <c r="DKI965" s="18"/>
      <c r="DKJ965" s="18"/>
      <c r="DKK965" s="18"/>
      <c r="DKL965" s="18"/>
      <c r="DKM965" s="18"/>
      <c r="DKN965" s="18"/>
      <c r="DKO965" s="18"/>
      <c r="DKP965" s="18"/>
      <c r="DKQ965" s="18"/>
      <c r="DKR965" s="18"/>
      <c r="DKS965" s="18"/>
      <c r="DKT965" s="18"/>
      <c r="DKU965" s="18"/>
      <c r="DKV965" s="18"/>
      <c r="DKW965" s="18"/>
      <c r="DKX965" s="18"/>
      <c r="DKY965" s="18"/>
      <c r="DKZ965" s="18"/>
      <c r="DLA965" s="18"/>
      <c r="DLB965" s="18"/>
      <c r="DLC965" s="18"/>
      <c r="DLD965" s="18"/>
      <c r="DLE965" s="18"/>
      <c r="DLF965" s="18"/>
      <c r="DLG965" s="18"/>
      <c r="DLH965" s="18"/>
      <c r="DLI965" s="18"/>
      <c r="DLJ965" s="18"/>
      <c r="DLK965" s="18"/>
      <c r="DLL965" s="18"/>
      <c r="DLM965" s="18"/>
      <c r="DLN965" s="18"/>
      <c r="DLO965" s="18"/>
      <c r="DLP965" s="18"/>
      <c r="DLQ965" s="18"/>
      <c r="DLR965" s="18"/>
      <c r="DLS965" s="18"/>
      <c r="DLT965" s="18"/>
      <c r="DLU965" s="18"/>
      <c r="DLV965" s="18"/>
      <c r="DLW965" s="18"/>
      <c r="DLX965" s="18"/>
      <c r="DLY965" s="18"/>
      <c r="DLZ965" s="18"/>
      <c r="DMA965" s="18"/>
      <c r="DMB965" s="18"/>
      <c r="DMC965" s="18"/>
      <c r="DMD965" s="18"/>
      <c r="DME965" s="18"/>
      <c r="DMF965" s="18"/>
      <c r="DMG965" s="18"/>
      <c r="DMH965" s="18"/>
      <c r="DMI965" s="18"/>
      <c r="DMJ965" s="18"/>
      <c r="DMK965" s="18"/>
      <c r="DML965" s="18"/>
      <c r="DMM965" s="18"/>
      <c r="DMN965" s="18"/>
      <c r="DMO965" s="18"/>
      <c r="DMP965" s="18"/>
      <c r="DMQ965" s="18"/>
      <c r="DMR965" s="18"/>
      <c r="DMS965" s="18"/>
      <c r="DMT965" s="18"/>
      <c r="DMU965" s="18"/>
      <c r="DMV965" s="18"/>
      <c r="DMW965" s="18"/>
      <c r="DMX965" s="18"/>
      <c r="DMY965" s="18"/>
      <c r="DMZ965" s="18"/>
      <c r="DNA965" s="18"/>
      <c r="DNB965" s="18"/>
      <c r="DNC965" s="18"/>
      <c r="DND965" s="18"/>
      <c r="DNE965" s="18"/>
      <c r="DNF965" s="18"/>
      <c r="DNG965" s="18"/>
      <c r="DNH965" s="18"/>
      <c r="DNI965" s="18"/>
      <c r="DNJ965" s="18"/>
      <c r="DNK965" s="18"/>
      <c r="DNL965" s="18"/>
      <c r="DNM965" s="18"/>
      <c r="DNN965" s="18"/>
      <c r="DNO965" s="18"/>
      <c r="DNP965" s="18"/>
      <c r="DNQ965" s="18"/>
      <c r="DNR965" s="18"/>
      <c r="DNS965" s="18"/>
      <c r="DNT965" s="18"/>
      <c r="DNU965" s="18"/>
      <c r="DNV965" s="18"/>
      <c r="DNW965" s="18"/>
      <c r="DNX965" s="18"/>
      <c r="DNY965" s="18"/>
      <c r="DNZ965" s="18"/>
      <c r="DOA965" s="18"/>
      <c r="DOB965" s="18"/>
      <c r="DOC965" s="18"/>
      <c r="DOD965" s="18"/>
      <c r="DOE965" s="18"/>
      <c r="DOF965" s="18"/>
      <c r="DOG965" s="18"/>
      <c r="DOH965" s="18"/>
      <c r="DOI965" s="18"/>
      <c r="DOJ965" s="18"/>
      <c r="DOK965" s="18"/>
      <c r="DOL965" s="18"/>
      <c r="DOM965" s="18"/>
      <c r="DON965" s="18"/>
      <c r="DOO965" s="18"/>
      <c r="DOP965" s="18"/>
      <c r="DOQ965" s="18"/>
      <c r="DOR965" s="18"/>
      <c r="DOS965" s="18"/>
      <c r="DOT965" s="18"/>
      <c r="DOU965" s="18"/>
      <c r="DOV965" s="18"/>
      <c r="DOW965" s="18"/>
      <c r="DOX965" s="18"/>
      <c r="DOY965" s="18"/>
      <c r="DOZ965" s="18"/>
      <c r="DPA965" s="18"/>
      <c r="DPB965" s="18"/>
      <c r="DPC965" s="18"/>
      <c r="DPD965" s="18"/>
      <c r="DPE965" s="18"/>
      <c r="DPF965" s="18"/>
      <c r="DPG965" s="18"/>
      <c r="DPH965" s="18"/>
      <c r="DPI965" s="18"/>
      <c r="DPJ965" s="18"/>
      <c r="DPK965" s="18"/>
      <c r="DPL965" s="18"/>
      <c r="DPM965" s="18"/>
      <c r="DPN965" s="18"/>
      <c r="DPO965" s="18"/>
      <c r="DPP965" s="18"/>
      <c r="DPQ965" s="18"/>
      <c r="DPR965" s="18"/>
      <c r="DPS965" s="18"/>
      <c r="DPT965" s="18"/>
      <c r="DPU965" s="18"/>
      <c r="DPV965" s="18"/>
      <c r="DPW965" s="18"/>
      <c r="DPX965" s="18"/>
      <c r="DPY965" s="18"/>
      <c r="DPZ965" s="18"/>
      <c r="DQA965" s="18"/>
      <c r="DQB965" s="18"/>
      <c r="DQC965" s="18"/>
      <c r="DQD965" s="18"/>
      <c r="DQE965" s="18"/>
      <c r="DQF965" s="18"/>
      <c r="DQG965" s="18"/>
      <c r="DQH965" s="18"/>
      <c r="DQI965" s="18"/>
      <c r="DQJ965" s="18"/>
      <c r="DQK965" s="18"/>
      <c r="DQL965" s="18"/>
      <c r="DQM965" s="18"/>
      <c r="DQN965" s="18"/>
      <c r="DQO965" s="18"/>
      <c r="DQP965" s="18"/>
      <c r="DQQ965" s="18"/>
      <c r="DQR965" s="18"/>
      <c r="DQS965" s="18"/>
      <c r="DQT965" s="18"/>
      <c r="DQU965" s="18"/>
      <c r="DQV965" s="18"/>
      <c r="DQW965" s="18"/>
      <c r="DQX965" s="18"/>
      <c r="DQY965" s="18"/>
      <c r="DQZ965" s="18"/>
      <c r="DRA965" s="18"/>
      <c r="DRB965" s="18"/>
      <c r="DRC965" s="18"/>
      <c r="DRD965" s="18"/>
      <c r="DRE965" s="18"/>
      <c r="DRF965" s="18"/>
      <c r="DRG965" s="18"/>
      <c r="DRH965" s="18"/>
      <c r="DRI965" s="18"/>
      <c r="DRJ965" s="18"/>
      <c r="DRK965" s="18"/>
      <c r="DRL965" s="18"/>
      <c r="DRM965" s="18"/>
      <c r="DRN965" s="18"/>
      <c r="DRO965" s="18"/>
      <c r="DRP965" s="18"/>
      <c r="DRQ965" s="18"/>
      <c r="DRR965" s="18"/>
      <c r="DRS965" s="18"/>
      <c r="DRT965" s="18"/>
      <c r="DRU965" s="18"/>
      <c r="DRV965" s="18"/>
      <c r="DRW965" s="18"/>
      <c r="DRX965" s="18"/>
      <c r="DRY965" s="18"/>
      <c r="DRZ965" s="18"/>
      <c r="DSA965" s="18"/>
      <c r="DSB965" s="18"/>
      <c r="DSC965" s="18"/>
      <c r="DSD965" s="18"/>
      <c r="DSE965" s="18"/>
      <c r="DSF965" s="18"/>
      <c r="DSG965" s="18"/>
      <c r="DSH965" s="18"/>
      <c r="DSI965" s="18"/>
      <c r="DSJ965" s="18"/>
      <c r="DSK965" s="18"/>
      <c r="DSL965" s="18"/>
      <c r="DSM965" s="18"/>
      <c r="DSN965" s="18"/>
      <c r="DSO965" s="18"/>
      <c r="DSP965" s="18"/>
      <c r="DSQ965" s="18"/>
      <c r="DSR965" s="18"/>
      <c r="DSS965" s="18"/>
      <c r="DST965" s="18"/>
      <c r="DSU965" s="18"/>
      <c r="DSV965" s="18"/>
      <c r="DSW965" s="18"/>
      <c r="DSX965" s="18"/>
      <c r="DSY965" s="18"/>
      <c r="DSZ965" s="18"/>
      <c r="DTA965" s="18"/>
      <c r="DTB965" s="18"/>
      <c r="DTC965" s="18"/>
      <c r="DTD965" s="18"/>
      <c r="DTE965" s="18"/>
      <c r="DTF965" s="18"/>
      <c r="DTG965" s="18"/>
      <c r="DTH965" s="18"/>
      <c r="DTI965" s="18"/>
      <c r="DTJ965" s="18"/>
      <c r="DTK965" s="18"/>
      <c r="DTL965" s="18"/>
      <c r="DTM965" s="18"/>
      <c r="DTN965" s="18"/>
      <c r="DTO965" s="18"/>
      <c r="DTP965" s="18"/>
      <c r="DTQ965" s="18"/>
      <c r="DTR965" s="18"/>
      <c r="DTS965" s="18"/>
      <c r="DTT965" s="18"/>
      <c r="DTU965" s="18"/>
      <c r="DTV965" s="18"/>
      <c r="DTW965" s="18"/>
      <c r="DTX965" s="18"/>
      <c r="DTY965" s="18"/>
      <c r="DTZ965" s="18"/>
      <c r="DUA965" s="18"/>
      <c r="DUB965" s="18"/>
      <c r="DUC965" s="18"/>
      <c r="DUD965" s="18"/>
      <c r="DUE965" s="18"/>
      <c r="DUF965" s="18"/>
      <c r="DUG965" s="18"/>
      <c r="DUH965" s="18"/>
      <c r="DUI965" s="18"/>
      <c r="DUJ965" s="18"/>
      <c r="DUK965" s="18"/>
      <c r="DUL965" s="18"/>
      <c r="DUM965" s="18"/>
      <c r="DUN965" s="18"/>
      <c r="DUO965" s="18"/>
      <c r="DUP965" s="18"/>
      <c r="DUQ965" s="18"/>
      <c r="DUR965" s="18"/>
      <c r="DUS965" s="18"/>
      <c r="DUT965" s="18"/>
      <c r="DUU965" s="18"/>
      <c r="DUV965" s="18"/>
      <c r="DUW965" s="18"/>
      <c r="DUX965" s="18"/>
      <c r="DUY965" s="18"/>
      <c r="DUZ965" s="18"/>
      <c r="DVA965" s="18"/>
      <c r="DVB965" s="18"/>
      <c r="DVC965" s="18"/>
      <c r="DVD965" s="18"/>
      <c r="DVE965" s="18"/>
      <c r="DVF965" s="18"/>
      <c r="DVG965" s="18"/>
      <c r="DVH965" s="18"/>
      <c r="DVI965" s="18"/>
      <c r="DVJ965" s="18"/>
      <c r="DVK965" s="18"/>
      <c r="DVL965" s="18"/>
      <c r="DVM965" s="18"/>
      <c r="DVN965" s="18"/>
      <c r="DVO965" s="18"/>
      <c r="DVP965" s="18"/>
      <c r="DVQ965" s="18"/>
      <c r="DVR965" s="18"/>
      <c r="DVS965" s="18"/>
      <c r="DVT965" s="18"/>
      <c r="DVU965" s="18"/>
      <c r="DVV965" s="18"/>
      <c r="DVW965" s="18"/>
      <c r="DVX965" s="18"/>
      <c r="DVY965" s="18"/>
      <c r="DVZ965" s="18"/>
      <c r="DWA965" s="18"/>
      <c r="DWB965" s="18"/>
      <c r="DWC965" s="18"/>
      <c r="DWD965" s="18"/>
      <c r="DWE965" s="18"/>
      <c r="DWF965" s="18"/>
      <c r="DWG965" s="18"/>
      <c r="DWH965" s="18"/>
      <c r="DWI965" s="18"/>
      <c r="DWJ965" s="18"/>
      <c r="DWK965" s="18"/>
      <c r="DWL965" s="18"/>
      <c r="DWM965" s="18"/>
      <c r="DWN965" s="18"/>
      <c r="DWO965" s="18"/>
      <c r="DWP965" s="18"/>
      <c r="DWQ965" s="18"/>
      <c r="DWR965" s="18"/>
      <c r="DWS965" s="18"/>
      <c r="DWT965" s="18"/>
      <c r="DWU965" s="18"/>
      <c r="DWV965" s="18"/>
      <c r="DWW965" s="18"/>
      <c r="DWX965" s="18"/>
      <c r="DWY965" s="18"/>
      <c r="DWZ965" s="18"/>
      <c r="DXA965" s="18"/>
      <c r="DXB965" s="18"/>
      <c r="DXC965" s="18"/>
      <c r="DXD965" s="18"/>
      <c r="DXE965" s="18"/>
      <c r="DXF965" s="18"/>
      <c r="DXG965" s="18"/>
      <c r="DXH965" s="18"/>
      <c r="DXI965" s="18"/>
      <c r="DXJ965" s="18"/>
      <c r="DXK965" s="18"/>
      <c r="DXL965" s="18"/>
      <c r="DXM965" s="18"/>
      <c r="DXN965" s="18"/>
      <c r="DXO965" s="18"/>
      <c r="DXP965" s="18"/>
      <c r="DXQ965" s="18"/>
      <c r="DXR965" s="18"/>
      <c r="DXS965" s="18"/>
      <c r="DXT965" s="18"/>
      <c r="DXU965" s="18"/>
      <c r="DXV965" s="18"/>
      <c r="DXW965" s="18"/>
      <c r="DXX965" s="18"/>
      <c r="DXY965" s="18"/>
      <c r="DXZ965" s="18"/>
      <c r="DYA965" s="18"/>
      <c r="DYB965" s="18"/>
      <c r="DYC965" s="18"/>
      <c r="DYD965" s="18"/>
      <c r="DYE965" s="18"/>
      <c r="DYF965" s="18"/>
      <c r="DYG965" s="18"/>
      <c r="DYH965" s="18"/>
      <c r="DYI965" s="18"/>
      <c r="DYJ965" s="18"/>
      <c r="DYK965" s="18"/>
      <c r="DYL965" s="18"/>
      <c r="DYM965" s="18"/>
      <c r="DYN965" s="18"/>
      <c r="DYO965" s="18"/>
      <c r="DYP965" s="18"/>
      <c r="DYQ965" s="18"/>
      <c r="DYR965" s="18"/>
      <c r="DYS965" s="18"/>
      <c r="DYT965" s="18"/>
      <c r="DYU965" s="18"/>
      <c r="DYV965" s="18"/>
      <c r="DYW965" s="18"/>
      <c r="DYX965" s="18"/>
      <c r="DYY965" s="18"/>
      <c r="DYZ965" s="18"/>
      <c r="DZA965" s="18"/>
      <c r="DZB965" s="18"/>
      <c r="DZC965" s="18"/>
      <c r="DZD965" s="18"/>
      <c r="DZE965" s="18"/>
      <c r="DZF965" s="18"/>
      <c r="DZG965" s="18"/>
      <c r="DZH965" s="18"/>
      <c r="DZI965" s="18"/>
      <c r="DZJ965" s="18"/>
      <c r="DZK965" s="18"/>
      <c r="DZL965" s="18"/>
      <c r="DZM965" s="18"/>
      <c r="DZN965" s="18"/>
      <c r="DZO965" s="18"/>
      <c r="DZP965" s="18"/>
      <c r="DZQ965" s="18"/>
      <c r="DZR965" s="18"/>
      <c r="DZS965" s="18"/>
      <c r="DZT965" s="18"/>
      <c r="DZU965" s="18"/>
      <c r="DZV965" s="18"/>
      <c r="DZW965" s="18"/>
      <c r="DZX965" s="18"/>
      <c r="DZY965" s="18"/>
      <c r="DZZ965" s="18"/>
      <c r="EAA965" s="18"/>
      <c r="EAB965" s="18"/>
      <c r="EAC965" s="18"/>
      <c r="EAD965" s="18"/>
      <c r="EAE965" s="18"/>
      <c r="EAF965" s="18"/>
      <c r="EAG965" s="18"/>
      <c r="EAH965" s="18"/>
      <c r="EAI965" s="18"/>
      <c r="EAJ965" s="18"/>
      <c r="EAK965" s="18"/>
      <c r="EAL965" s="18"/>
      <c r="EAM965" s="18"/>
      <c r="EAN965" s="18"/>
      <c r="EAO965" s="18"/>
      <c r="EAP965" s="18"/>
      <c r="EAQ965" s="18"/>
      <c r="EAR965" s="18"/>
      <c r="EAS965" s="18"/>
      <c r="EAT965" s="18"/>
      <c r="EAU965" s="18"/>
      <c r="EAV965" s="18"/>
      <c r="EAW965" s="18"/>
      <c r="EAX965" s="18"/>
      <c r="EAY965" s="18"/>
      <c r="EAZ965" s="18"/>
      <c r="EBA965" s="18"/>
      <c r="EBB965" s="18"/>
      <c r="EBC965" s="18"/>
      <c r="EBD965" s="18"/>
      <c r="EBE965" s="18"/>
      <c r="EBF965" s="18"/>
      <c r="EBG965" s="18"/>
      <c r="EBH965" s="18"/>
      <c r="EBI965" s="18"/>
      <c r="EBJ965" s="18"/>
      <c r="EBK965" s="18"/>
      <c r="EBL965" s="18"/>
      <c r="EBM965" s="18"/>
      <c r="EBN965" s="18"/>
      <c r="EBO965" s="18"/>
      <c r="EBP965" s="18"/>
      <c r="EBQ965" s="18"/>
      <c r="EBR965" s="18"/>
      <c r="EBS965" s="18"/>
      <c r="EBT965" s="18"/>
      <c r="EBU965" s="18"/>
      <c r="EBV965" s="18"/>
      <c r="EBW965" s="18"/>
      <c r="EBX965" s="18"/>
      <c r="EBY965" s="18"/>
      <c r="EBZ965" s="18"/>
      <c r="ECA965" s="18"/>
      <c r="ECB965" s="18"/>
      <c r="ECC965" s="18"/>
      <c r="ECD965" s="18"/>
      <c r="ECE965" s="18"/>
      <c r="ECF965" s="18"/>
      <c r="ECG965" s="18"/>
      <c r="ECH965" s="18"/>
      <c r="ECI965" s="18"/>
      <c r="ECJ965" s="18"/>
      <c r="ECK965" s="18"/>
      <c r="ECL965" s="18"/>
      <c r="ECM965" s="18"/>
      <c r="ECN965" s="18"/>
      <c r="ECO965" s="18"/>
      <c r="ECP965" s="18"/>
      <c r="ECQ965" s="18"/>
      <c r="ECR965" s="18"/>
      <c r="ECS965" s="18"/>
      <c r="ECT965" s="18"/>
      <c r="ECU965" s="18"/>
      <c r="ECV965" s="18"/>
      <c r="ECW965" s="18"/>
      <c r="ECX965" s="18"/>
      <c r="ECY965" s="18"/>
      <c r="ECZ965" s="18"/>
      <c r="EDA965" s="18"/>
      <c r="EDB965" s="18"/>
      <c r="EDC965" s="18"/>
      <c r="EDD965" s="18"/>
      <c r="EDE965" s="18"/>
      <c r="EDF965" s="18"/>
      <c r="EDG965" s="18"/>
      <c r="EDH965" s="18"/>
      <c r="EDI965" s="18"/>
      <c r="EDJ965" s="18"/>
      <c r="EDK965" s="18"/>
      <c r="EDL965" s="18"/>
      <c r="EDM965" s="18"/>
      <c r="EDN965" s="18"/>
      <c r="EDO965" s="18"/>
      <c r="EDP965" s="18"/>
      <c r="EDQ965" s="18"/>
      <c r="EDR965" s="18"/>
      <c r="EDS965" s="18"/>
      <c r="EDT965" s="18"/>
      <c r="EDU965" s="18"/>
      <c r="EDV965" s="18"/>
      <c r="EDW965" s="18"/>
      <c r="EDX965" s="18"/>
      <c r="EDY965" s="18"/>
      <c r="EDZ965" s="18"/>
      <c r="EEA965" s="18"/>
      <c r="EEB965" s="18"/>
      <c r="EEC965" s="18"/>
      <c r="EED965" s="18"/>
      <c r="EEE965" s="18"/>
      <c r="EEF965" s="18"/>
      <c r="EEG965" s="18"/>
      <c r="EEH965" s="18"/>
      <c r="EEI965" s="18"/>
      <c r="EEJ965" s="18"/>
      <c r="EEK965" s="18"/>
      <c r="EEL965" s="18"/>
      <c r="EEM965" s="18"/>
      <c r="EEN965" s="18"/>
      <c r="EEO965" s="18"/>
      <c r="EEP965" s="18"/>
      <c r="EEQ965" s="18"/>
      <c r="EER965" s="18"/>
      <c r="EES965" s="18"/>
      <c r="EET965" s="18"/>
      <c r="EEU965" s="18"/>
      <c r="EEV965" s="18"/>
      <c r="EEW965" s="18"/>
      <c r="EEX965" s="18"/>
      <c r="EEY965" s="18"/>
      <c r="EEZ965" s="18"/>
      <c r="EFA965" s="18"/>
      <c r="EFB965" s="18"/>
      <c r="EFC965" s="18"/>
      <c r="EFD965" s="18"/>
      <c r="EFE965" s="18"/>
      <c r="EFF965" s="18"/>
      <c r="EFG965" s="18"/>
      <c r="EFH965" s="18"/>
      <c r="EFI965" s="18"/>
      <c r="EFJ965" s="18"/>
      <c r="EFK965" s="18"/>
      <c r="EFL965" s="18"/>
      <c r="EFM965" s="18"/>
      <c r="EFN965" s="18"/>
      <c r="EFO965" s="18"/>
      <c r="EFP965" s="18"/>
      <c r="EFQ965" s="18"/>
      <c r="EFR965" s="18"/>
      <c r="EFS965" s="18"/>
      <c r="EFT965" s="18"/>
      <c r="EFU965" s="18"/>
      <c r="EFV965" s="18"/>
      <c r="EFW965" s="18"/>
      <c r="EFX965" s="18"/>
      <c r="EFY965" s="18"/>
      <c r="EFZ965" s="18"/>
      <c r="EGA965" s="18"/>
      <c r="EGB965" s="18"/>
      <c r="EGC965" s="18"/>
      <c r="EGD965" s="18"/>
      <c r="EGE965" s="18"/>
      <c r="EGF965" s="18"/>
      <c r="EGG965" s="18"/>
      <c r="EGH965" s="18"/>
      <c r="EGI965" s="18"/>
      <c r="EGJ965" s="18"/>
      <c r="EGK965" s="18"/>
      <c r="EGL965" s="18"/>
      <c r="EGM965" s="18"/>
      <c r="EGN965" s="18"/>
      <c r="EGO965" s="18"/>
      <c r="EGP965" s="18"/>
      <c r="EGQ965" s="18"/>
      <c r="EGR965" s="18"/>
      <c r="EGS965" s="18"/>
      <c r="EGT965" s="18"/>
      <c r="EGU965" s="18"/>
      <c r="EGV965" s="18"/>
      <c r="EGW965" s="18"/>
      <c r="EGX965" s="18"/>
      <c r="EGY965" s="18"/>
      <c r="EGZ965" s="18"/>
      <c r="EHA965" s="18"/>
      <c r="EHB965" s="18"/>
      <c r="EHC965" s="18"/>
      <c r="EHD965" s="18"/>
      <c r="EHE965" s="18"/>
      <c r="EHF965" s="18"/>
      <c r="EHG965" s="18"/>
      <c r="EHH965" s="18"/>
      <c r="EHI965" s="18"/>
      <c r="EHJ965" s="18"/>
      <c r="EHK965" s="18"/>
      <c r="EHL965" s="18"/>
      <c r="EHM965" s="18"/>
      <c r="EHN965" s="18"/>
      <c r="EHO965" s="18"/>
      <c r="EHP965" s="18"/>
      <c r="EHQ965" s="18"/>
      <c r="EHR965" s="18"/>
      <c r="EHS965" s="18"/>
      <c r="EHT965" s="18"/>
      <c r="EHU965" s="18"/>
      <c r="EHV965" s="18"/>
      <c r="EHW965" s="18"/>
      <c r="EHX965" s="18"/>
      <c r="EHY965" s="18"/>
      <c r="EHZ965" s="18"/>
      <c r="EIA965" s="18"/>
      <c r="EIB965" s="18"/>
      <c r="EIC965" s="18"/>
      <c r="EID965" s="18"/>
      <c r="EIE965" s="18"/>
      <c r="EIF965" s="18"/>
      <c r="EIG965" s="18"/>
      <c r="EIH965" s="18"/>
      <c r="EII965" s="18"/>
      <c r="EIJ965" s="18"/>
      <c r="EIK965" s="18"/>
      <c r="EIL965" s="18"/>
      <c r="EIM965" s="18"/>
      <c r="EIN965" s="18"/>
      <c r="EIO965" s="18"/>
      <c r="EIP965" s="18"/>
      <c r="EIQ965" s="18"/>
      <c r="EIR965" s="18"/>
      <c r="EIS965" s="18"/>
      <c r="EIT965" s="18"/>
      <c r="EIU965" s="18"/>
      <c r="EIV965" s="18"/>
      <c r="EIW965" s="18"/>
      <c r="EIX965" s="18"/>
      <c r="EIY965" s="18"/>
      <c r="EIZ965" s="18"/>
      <c r="EJA965" s="18"/>
      <c r="EJB965" s="18"/>
      <c r="EJC965" s="18"/>
      <c r="EJD965" s="18"/>
      <c r="EJE965" s="18"/>
      <c r="EJF965" s="18"/>
      <c r="EJG965" s="18"/>
      <c r="EJH965" s="18"/>
      <c r="EJI965" s="18"/>
      <c r="EJJ965" s="18"/>
      <c r="EJK965" s="18"/>
      <c r="EJL965" s="18"/>
      <c r="EJM965" s="18"/>
      <c r="EJN965" s="18"/>
      <c r="EJO965" s="18"/>
      <c r="EJP965" s="18"/>
      <c r="EJQ965" s="18"/>
      <c r="EJR965" s="18"/>
      <c r="EJS965" s="18"/>
      <c r="EJT965" s="18"/>
      <c r="EJU965" s="18"/>
      <c r="EJV965" s="18"/>
      <c r="EJW965" s="18"/>
      <c r="EJX965" s="18"/>
      <c r="EJY965" s="18"/>
      <c r="EJZ965" s="18"/>
      <c r="EKA965" s="18"/>
      <c r="EKB965" s="18"/>
      <c r="EKC965" s="18"/>
      <c r="EKD965" s="18"/>
      <c r="EKE965" s="18"/>
      <c r="EKF965" s="18"/>
      <c r="EKG965" s="18"/>
      <c r="EKH965" s="18"/>
      <c r="EKI965" s="18"/>
      <c r="EKJ965" s="18"/>
      <c r="EKK965" s="18"/>
      <c r="EKL965" s="18"/>
      <c r="EKM965" s="18"/>
      <c r="EKN965" s="18"/>
      <c r="EKO965" s="18"/>
      <c r="EKP965" s="18"/>
      <c r="EKQ965" s="18"/>
      <c r="EKR965" s="18"/>
      <c r="EKS965" s="18"/>
      <c r="EKT965" s="18"/>
      <c r="EKU965" s="18"/>
      <c r="EKV965" s="18"/>
      <c r="EKW965" s="18"/>
      <c r="EKX965" s="18"/>
      <c r="EKY965" s="18"/>
      <c r="EKZ965" s="18"/>
      <c r="ELA965" s="18"/>
      <c r="ELB965" s="18"/>
      <c r="ELC965" s="18"/>
      <c r="ELD965" s="18"/>
      <c r="ELE965" s="18"/>
      <c r="ELF965" s="18"/>
      <c r="ELG965" s="18"/>
      <c r="ELH965" s="18"/>
      <c r="ELI965" s="18"/>
      <c r="ELJ965" s="18"/>
      <c r="ELK965" s="18"/>
      <c r="ELL965" s="18"/>
      <c r="ELM965" s="18"/>
      <c r="ELN965" s="18"/>
      <c r="ELO965" s="18"/>
      <c r="ELP965" s="18"/>
      <c r="ELQ965" s="18"/>
      <c r="ELR965" s="18"/>
      <c r="ELS965" s="18"/>
      <c r="ELT965" s="18"/>
      <c r="ELU965" s="18"/>
      <c r="ELV965" s="18"/>
      <c r="ELW965" s="18"/>
      <c r="ELX965" s="18"/>
      <c r="ELY965" s="18"/>
      <c r="ELZ965" s="18"/>
      <c r="EMA965" s="18"/>
      <c r="EMB965" s="18"/>
      <c r="EMC965" s="18"/>
      <c r="EMD965" s="18"/>
      <c r="EME965" s="18"/>
      <c r="EMF965" s="18"/>
      <c r="EMG965" s="18"/>
      <c r="EMH965" s="18"/>
      <c r="EMI965" s="18"/>
      <c r="EMJ965" s="18"/>
      <c r="EMK965" s="18"/>
      <c r="EML965" s="18"/>
      <c r="EMM965" s="18"/>
      <c r="EMN965" s="18"/>
      <c r="EMO965" s="18"/>
      <c r="EMP965" s="18"/>
      <c r="EMQ965" s="18"/>
      <c r="EMR965" s="18"/>
      <c r="EMS965" s="18"/>
      <c r="EMT965" s="18"/>
      <c r="EMU965" s="18"/>
      <c r="EMV965" s="18"/>
      <c r="EMW965" s="18"/>
      <c r="EMX965" s="18"/>
      <c r="EMY965" s="18"/>
      <c r="EMZ965" s="18"/>
      <c r="ENA965" s="18"/>
      <c r="ENB965" s="18"/>
      <c r="ENC965" s="18"/>
      <c r="END965" s="18"/>
      <c r="ENE965" s="18"/>
      <c r="ENF965" s="18"/>
      <c r="ENG965" s="18"/>
      <c r="ENH965" s="18"/>
      <c r="ENI965" s="18"/>
      <c r="ENJ965" s="18"/>
      <c r="ENK965" s="18"/>
      <c r="ENL965" s="18"/>
      <c r="ENM965" s="18"/>
      <c r="ENN965" s="18"/>
      <c r="ENO965" s="18"/>
      <c r="ENP965" s="18"/>
      <c r="ENQ965" s="18"/>
      <c r="ENR965" s="18"/>
      <c r="ENS965" s="18"/>
      <c r="ENT965" s="18"/>
      <c r="ENU965" s="18"/>
      <c r="ENV965" s="18"/>
      <c r="ENW965" s="18"/>
      <c r="ENX965" s="18"/>
      <c r="ENY965" s="18"/>
      <c r="ENZ965" s="18"/>
      <c r="EOA965" s="18"/>
      <c r="EOB965" s="18"/>
      <c r="EOC965" s="18"/>
      <c r="EOD965" s="18"/>
      <c r="EOE965" s="18"/>
      <c r="EOF965" s="18"/>
      <c r="EOG965" s="18"/>
      <c r="EOH965" s="18"/>
      <c r="EOI965" s="18"/>
      <c r="EOJ965" s="18"/>
      <c r="EOK965" s="18"/>
      <c r="EOL965" s="18"/>
      <c r="EOM965" s="18"/>
      <c r="EON965" s="18"/>
      <c r="EOO965" s="18"/>
      <c r="EOP965" s="18"/>
      <c r="EOQ965" s="18"/>
      <c r="EOR965" s="18"/>
      <c r="EOS965" s="18"/>
      <c r="EOT965" s="18"/>
      <c r="EOU965" s="18"/>
      <c r="EOV965" s="18"/>
      <c r="EOW965" s="18"/>
      <c r="EOX965" s="18"/>
      <c r="EOY965" s="18"/>
      <c r="EOZ965" s="18"/>
      <c r="EPA965" s="18"/>
      <c r="EPB965" s="18"/>
      <c r="EPC965" s="18"/>
      <c r="EPD965" s="18"/>
      <c r="EPE965" s="18"/>
      <c r="EPF965" s="18"/>
      <c r="EPG965" s="18"/>
      <c r="EPH965" s="18"/>
      <c r="EPI965" s="18"/>
      <c r="EPJ965" s="18"/>
      <c r="EPK965" s="18"/>
      <c r="EPL965" s="18"/>
      <c r="EPM965" s="18"/>
      <c r="EPN965" s="18"/>
      <c r="EPO965" s="18"/>
      <c r="EPP965" s="18"/>
      <c r="EPQ965" s="18"/>
      <c r="EPR965" s="18"/>
      <c r="EPS965" s="18"/>
      <c r="EPT965" s="18"/>
      <c r="EPU965" s="18"/>
      <c r="EPV965" s="18"/>
      <c r="EPW965" s="18"/>
      <c r="EPX965" s="18"/>
      <c r="EPY965" s="18"/>
      <c r="EPZ965" s="18"/>
      <c r="EQA965" s="18"/>
      <c r="EQB965" s="18"/>
      <c r="EQC965" s="18"/>
      <c r="EQD965" s="18"/>
      <c r="EQE965" s="18"/>
      <c r="EQF965" s="18"/>
      <c r="EQG965" s="18"/>
      <c r="EQH965" s="18"/>
      <c r="EQI965" s="18"/>
      <c r="EQJ965" s="18"/>
      <c r="EQK965" s="18"/>
      <c r="EQL965" s="18"/>
      <c r="EQM965" s="18"/>
      <c r="EQN965" s="18"/>
      <c r="EQO965" s="18"/>
      <c r="EQP965" s="18"/>
      <c r="EQQ965" s="18"/>
      <c r="EQR965" s="18"/>
      <c r="EQS965" s="18"/>
      <c r="EQT965" s="18"/>
      <c r="EQU965" s="18"/>
      <c r="EQV965" s="18"/>
      <c r="EQW965" s="18"/>
      <c r="EQX965" s="18"/>
      <c r="EQY965" s="18"/>
      <c r="EQZ965" s="18"/>
      <c r="ERA965" s="18"/>
      <c r="ERB965" s="18"/>
      <c r="ERC965" s="18"/>
      <c r="ERD965" s="18"/>
      <c r="ERE965" s="18"/>
      <c r="ERF965" s="18"/>
      <c r="ERG965" s="18"/>
      <c r="ERH965" s="18"/>
      <c r="ERI965" s="18"/>
      <c r="ERJ965" s="18"/>
      <c r="ERK965" s="18"/>
      <c r="ERL965" s="18"/>
      <c r="ERM965" s="18"/>
      <c r="ERN965" s="18"/>
      <c r="ERO965" s="18"/>
      <c r="ERP965" s="18"/>
      <c r="ERQ965" s="18"/>
      <c r="ERR965" s="18"/>
      <c r="ERS965" s="18"/>
      <c r="ERT965" s="18"/>
      <c r="ERU965" s="18"/>
      <c r="ERV965" s="18"/>
      <c r="ERW965" s="18"/>
      <c r="ERX965" s="18"/>
      <c r="ERY965" s="18"/>
      <c r="ERZ965" s="18"/>
      <c r="ESA965" s="18"/>
      <c r="ESB965" s="18"/>
      <c r="ESC965" s="18"/>
      <c r="ESD965" s="18"/>
      <c r="ESE965" s="18"/>
      <c r="ESF965" s="18"/>
      <c r="ESG965" s="18"/>
      <c r="ESH965" s="18"/>
      <c r="ESI965" s="18"/>
      <c r="ESJ965" s="18"/>
      <c r="ESK965" s="18"/>
      <c r="ESL965" s="18"/>
      <c r="ESM965" s="18"/>
      <c r="ESN965" s="18"/>
      <c r="ESO965" s="18"/>
      <c r="ESP965" s="18"/>
      <c r="ESQ965" s="18"/>
      <c r="ESR965" s="18"/>
      <c r="ESS965" s="18"/>
      <c r="EST965" s="18"/>
      <c r="ESU965" s="18"/>
      <c r="ESV965" s="18"/>
      <c r="ESW965" s="18"/>
      <c r="ESX965" s="18"/>
      <c r="ESY965" s="18"/>
      <c r="ESZ965" s="18"/>
      <c r="ETA965" s="18"/>
      <c r="ETB965" s="18"/>
      <c r="ETC965" s="18"/>
      <c r="ETD965" s="18"/>
      <c r="ETE965" s="18"/>
      <c r="ETF965" s="18"/>
      <c r="ETG965" s="18"/>
      <c r="ETH965" s="18"/>
      <c r="ETI965" s="18"/>
      <c r="ETJ965" s="18"/>
      <c r="ETK965" s="18"/>
      <c r="ETL965" s="18"/>
      <c r="ETM965" s="18"/>
      <c r="ETN965" s="18"/>
      <c r="ETO965" s="18"/>
      <c r="ETP965" s="18"/>
      <c r="ETQ965" s="18"/>
      <c r="ETR965" s="18"/>
      <c r="ETS965" s="18"/>
      <c r="ETT965" s="18"/>
      <c r="ETU965" s="18"/>
      <c r="ETV965" s="18"/>
      <c r="ETW965" s="18"/>
      <c r="ETX965" s="18"/>
      <c r="ETY965" s="18"/>
      <c r="ETZ965" s="18"/>
      <c r="EUA965" s="18"/>
      <c r="EUB965" s="18"/>
      <c r="EUC965" s="18"/>
      <c r="EUD965" s="18"/>
      <c r="EUE965" s="18"/>
      <c r="EUF965" s="18"/>
      <c r="EUG965" s="18"/>
      <c r="EUH965" s="18"/>
      <c r="EUI965" s="18"/>
      <c r="EUJ965" s="18"/>
      <c r="EUK965" s="18"/>
      <c r="EUL965" s="18"/>
      <c r="EUM965" s="18"/>
      <c r="EUN965" s="18"/>
      <c r="EUO965" s="18"/>
      <c r="EUP965" s="18"/>
      <c r="EUQ965" s="18"/>
      <c r="EUR965" s="18"/>
      <c r="EUS965" s="18"/>
      <c r="EUT965" s="18"/>
      <c r="EUU965" s="18"/>
      <c r="EUV965" s="18"/>
      <c r="EUW965" s="18"/>
      <c r="EUX965" s="18"/>
      <c r="EUY965" s="18"/>
      <c r="EUZ965" s="18"/>
      <c r="EVA965" s="18"/>
      <c r="EVB965" s="18"/>
      <c r="EVC965" s="18"/>
      <c r="EVD965" s="18"/>
      <c r="EVE965" s="18"/>
      <c r="EVF965" s="18"/>
      <c r="EVG965" s="18"/>
      <c r="EVH965" s="18"/>
      <c r="EVI965" s="18"/>
      <c r="EVJ965" s="18"/>
      <c r="EVK965" s="18"/>
      <c r="EVL965" s="18"/>
      <c r="EVM965" s="18"/>
      <c r="EVN965" s="18"/>
      <c r="EVO965" s="18"/>
      <c r="EVP965" s="18"/>
      <c r="EVQ965" s="18"/>
      <c r="EVR965" s="18"/>
      <c r="EVS965" s="18"/>
      <c r="EVT965" s="18"/>
      <c r="EVU965" s="18"/>
      <c r="EVV965" s="18"/>
      <c r="EVW965" s="18"/>
      <c r="EVX965" s="18"/>
      <c r="EVY965" s="18"/>
      <c r="EVZ965" s="18"/>
      <c r="EWA965" s="18"/>
      <c r="EWB965" s="18"/>
      <c r="EWC965" s="18"/>
      <c r="EWD965" s="18"/>
      <c r="EWE965" s="18"/>
      <c r="EWF965" s="18"/>
      <c r="EWG965" s="18"/>
      <c r="EWH965" s="18"/>
      <c r="EWI965" s="18"/>
      <c r="EWJ965" s="18"/>
      <c r="EWK965" s="18"/>
      <c r="EWL965" s="18"/>
      <c r="EWM965" s="18"/>
      <c r="EWN965" s="18"/>
      <c r="EWO965" s="18"/>
      <c r="EWP965" s="18"/>
      <c r="EWQ965" s="18"/>
      <c r="EWR965" s="18"/>
      <c r="EWS965" s="18"/>
      <c r="EWT965" s="18"/>
      <c r="EWU965" s="18"/>
      <c r="EWV965" s="18"/>
      <c r="EWW965" s="18"/>
      <c r="EWX965" s="18"/>
      <c r="EWY965" s="18"/>
      <c r="EWZ965" s="18"/>
      <c r="EXA965" s="18"/>
      <c r="EXB965" s="18"/>
      <c r="EXC965" s="18"/>
      <c r="EXD965" s="18"/>
      <c r="EXE965" s="18"/>
      <c r="EXF965" s="18"/>
      <c r="EXG965" s="18"/>
      <c r="EXH965" s="18"/>
      <c r="EXI965" s="18"/>
      <c r="EXJ965" s="18"/>
      <c r="EXK965" s="18"/>
      <c r="EXL965" s="18"/>
      <c r="EXM965" s="18"/>
      <c r="EXN965" s="18"/>
      <c r="EXO965" s="18"/>
      <c r="EXP965" s="18"/>
      <c r="EXQ965" s="18"/>
      <c r="EXR965" s="18"/>
      <c r="EXS965" s="18"/>
      <c r="EXT965" s="18"/>
      <c r="EXU965" s="18"/>
      <c r="EXV965" s="18"/>
      <c r="EXW965" s="18"/>
      <c r="EXX965" s="18"/>
      <c r="EXY965" s="18"/>
      <c r="EXZ965" s="18"/>
      <c r="EYA965" s="18"/>
      <c r="EYB965" s="18"/>
      <c r="EYC965" s="18"/>
      <c r="EYD965" s="18"/>
      <c r="EYE965" s="18"/>
      <c r="EYF965" s="18"/>
      <c r="EYG965" s="18"/>
      <c r="EYH965" s="18"/>
      <c r="EYI965" s="18"/>
      <c r="EYJ965" s="18"/>
      <c r="EYK965" s="18"/>
      <c r="EYL965" s="18"/>
      <c r="EYM965" s="18"/>
      <c r="EYN965" s="18"/>
      <c r="EYO965" s="18"/>
      <c r="EYP965" s="18"/>
      <c r="EYQ965" s="18"/>
      <c r="EYR965" s="18"/>
      <c r="EYS965" s="18"/>
      <c r="EYT965" s="18"/>
      <c r="EYU965" s="18"/>
      <c r="EYV965" s="18"/>
      <c r="EYW965" s="18"/>
      <c r="EYX965" s="18"/>
      <c r="EYY965" s="18"/>
      <c r="EYZ965" s="18"/>
      <c r="EZA965" s="18"/>
      <c r="EZB965" s="18"/>
      <c r="EZC965" s="18"/>
      <c r="EZD965" s="18"/>
      <c r="EZE965" s="18"/>
      <c r="EZF965" s="18"/>
      <c r="EZG965" s="18"/>
      <c r="EZH965" s="18"/>
      <c r="EZI965" s="18"/>
      <c r="EZJ965" s="18"/>
      <c r="EZK965" s="18"/>
      <c r="EZL965" s="18"/>
      <c r="EZM965" s="18"/>
      <c r="EZN965" s="18"/>
      <c r="EZO965" s="18"/>
      <c r="EZP965" s="18"/>
      <c r="EZQ965" s="18"/>
      <c r="EZR965" s="18"/>
      <c r="EZS965" s="18"/>
      <c r="EZT965" s="18"/>
      <c r="EZU965" s="18"/>
      <c r="EZV965" s="18"/>
      <c r="EZW965" s="18"/>
      <c r="EZX965" s="18"/>
      <c r="EZY965" s="18"/>
      <c r="EZZ965" s="18"/>
      <c r="FAA965" s="18"/>
      <c r="FAB965" s="18"/>
      <c r="FAC965" s="18"/>
      <c r="FAD965" s="18"/>
      <c r="FAE965" s="18"/>
      <c r="FAF965" s="18"/>
      <c r="FAG965" s="18"/>
      <c r="FAH965" s="18"/>
      <c r="FAI965" s="18"/>
      <c r="FAJ965" s="18"/>
      <c r="FAK965" s="18"/>
      <c r="FAL965" s="18"/>
      <c r="FAM965" s="18"/>
      <c r="FAN965" s="18"/>
      <c r="FAO965" s="18"/>
      <c r="FAP965" s="18"/>
      <c r="FAQ965" s="18"/>
      <c r="FAR965" s="18"/>
      <c r="FAS965" s="18"/>
      <c r="FAT965" s="18"/>
      <c r="FAU965" s="18"/>
      <c r="FAV965" s="18"/>
      <c r="FAW965" s="18"/>
      <c r="FAX965" s="18"/>
      <c r="FAY965" s="18"/>
      <c r="FAZ965" s="18"/>
      <c r="FBA965" s="18"/>
      <c r="FBB965" s="18"/>
      <c r="FBC965" s="18"/>
      <c r="FBD965" s="18"/>
      <c r="FBE965" s="18"/>
      <c r="FBF965" s="18"/>
      <c r="FBG965" s="18"/>
      <c r="FBH965" s="18"/>
      <c r="FBI965" s="18"/>
      <c r="FBJ965" s="18"/>
      <c r="FBK965" s="18"/>
      <c r="FBL965" s="18"/>
      <c r="FBM965" s="18"/>
      <c r="FBN965" s="18"/>
      <c r="FBO965" s="18"/>
      <c r="FBP965" s="18"/>
      <c r="FBQ965" s="18"/>
      <c r="FBR965" s="18"/>
      <c r="FBS965" s="18"/>
      <c r="FBT965" s="18"/>
      <c r="FBU965" s="18"/>
      <c r="FBV965" s="18"/>
      <c r="FBW965" s="18"/>
      <c r="FBX965" s="18"/>
      <c r="FBY965" s="18"/>
      <c r="FBZ965" s="18"/>
      <c r="FCA965" s="18"/>
      <c r="FCB965" s="18"/>
      <c r="FCC965" s="18"/>
      <c r="FCD965" s="18"/>
      <c r="FCE965" s="18"/>
      <c r="FCF965" s="18"/>
      <c r="FCG965" s="18"/>
      <c r="FCH965" s="18"/>
      <c r="FCI965" s="18"/>
      <c r="FCJ965" s="18"/>
      <c r="FCK965" s="18"/>
      <c r="FCL965" s="18"/>
      <c r="FCM965" s="18"/>
      <c r="FCN965" s="18"/>
      <c r="FCO965" s="18"/>
      <c r="FCP965" s="18"/>
      <c r="FCQ965" s="18"/>
      <c r="FCR965" s="18"/>
      <c r="FCS965" s="18"/>
      <c r="FCT965" s="18"/>
      <c r="FCU965" s="18"/>
      <c r="FCV965" s="18"/>
      <c r="FCW965" s="18"/>
      <c r="FCX965" s="18"/>
      <c r="FCY965" s="18"/>
      <c r="FCZ965" s="18"/>
      <c r="FDA965" s="18"/>
      <c r="FDB965" s="18"/>
      <c r="FDC965" s="18"/>
      <c r="FDD965" s="18"/>
      <c r="FDE965" s="18"/>
      <c r="FDF965" s="18"/>
      <c r="FDG965" s="18"/>
      <c r="FDH965" s="18"/>
      <c r="FDI965" s="18"/>
      <c r="FDJ965" s="18"/>
      <c r="FDK965" s="18"/>
      <c r="FDL965" s="18"/>
      <c r="FDM965" s="18"/>
      <c r="FDN965" s="18"/>
      <c r="FDO965" s="18"/>
      <c r="FDP965" s="18"/>
      <c r="FDQ965" s="18"/>
      <c r="FDR965" s="18"/>
      <c r="FDS965" s="18"/>
      <c r="FDT965" s="18"/>
      <c r="FDU965" s="18"/>
      <c r="FDV965" s="18"/>
      <c r="FDW965" s="18"/>
      <c r="FDX965" s="18"/>
      <c r="FDY965" s="18"/>
      <c r="FDZ965" s="18"/>
      <c r="FEA965" s="18"/>
      <c r="FEB965" s="18"/>
      <c r="FEC965" s="18"/>
      <c r="FED965" s="18"/>
      <c r="FEE965" s="18"/>
      <c r="FEF965" s="18"/>
      <c r="FEG965" s="18"/>
      <c r="FEH965" s="18"/>
      <c r="FEI965" s="18"/>
      <c r="FEJ965" s="18"/>
      <c r="FEK965" s="18"/>
      <c r="FEL965" s="18"/>
      <c r="FEM965" s="18"/>
      <c r="FEN965" s="18"/>
      <c r="FEO965" s="18"/>
      <c r="FEP965" s="18"/>
      <c r="FEQ965" s="18"/>
      <c r="FER965" s="18"/>
      <c r="FES965" s="18"/>
      <c r="FET965" s="18"/>
      <c r="FEU965" s="18"/>
      <c r="FEV965" s="18"/>
      <c r="FEW965" s="18"/>
      <c r="FEX965" s="18"/>
      <c r="FEY965" s="18"/>
      <c r="FEZ965" s="18"/>
      <c r="FFA965" s="18"/>
      <c r="FFB965" s="18"/>
      <c r="FFC965" s="18"/>
      <c r="FFD965" s="18"/>
      <c r="FFE965" s="18"/>
      <c r="FFF965" s="18"/>
      <c r="FFG965" s="18"/>
      <c r="FFH965" s="18"/>
      <c r="FFI965" s="18"/>
      <c r="FFJ965" s="18"/>
      <c r="FFK965" s="18"/>
      <c r="FFL965" s="18"/>
      <c r="FFM965" s="18"/>
      <c r="FFN965" s="18"/>
      <c r="FFO965" s="18"/>
      <c r="FFP965" s="18"/>
      <c r="FFQ965" s="18"/>
      <c r="FFR965" s="18"/>
      <c r="FFS965" s="18"/>
      <c r="FFT965" s="18"/>
      <c r="FFU965" s="18"/>
      <c r="FFV965" s="18"/>
      <c r="FFW965" s="18"/>
      <c r="FFX965" s="18"/>
      <c r="FFY965" s="18"/>
      <c r="FFZ965" s="18"/>
      <c r="FGA965" s="18"/>
      <c r="FGB965" s="18"/>
      <c r="FGC965" s="18"/>
      <c r="FGD965" s="18"/>
      <c r="FGE965" s="18"/>
      <c r="FGF965" s="18"/>
      <c r="FGG965" s="18"/>
      <c r="FGH965" s="18"/>
      <c r="FGI965" s="18"/>
      <c r="FGJ965" s="18"/>
      <c r="FGK965" s="18"/>
      <c r="FGL965" s="18"/>
      <c r="FGM965" s="18"/>
      <c r="FGN965" s="18"/>
      <c r="FGO965" s="18"/>
      <c r="FGP965" s="18"/>
      <c r="FGQ965" s="18"/>
      <c r="FGR965" s="18"/>
      <c r="FGS965" s="18"/>
      <c r="FGT965" s="18"/>
      <c r="FGU965" s="18"/>
      <c r="FGV965" s="18"/>
      <c r="FGW965" s="18"/>
      <c r="FGX965" s="18"/>
      <c r="FGY965" s="18"/>
      <c r="FGZ965" s="18"/>
      <c r="FHA965" s="18"/>
      <c r="FHB965" s="18"/>
      <c r="FHC965" s="18"/>
      <c r="FHD965" s="18"/>
      <c r="FHE965" s="18"/>
      <c r="FHF965" s="18"/>
      <c r="FHG965" s="18"/>
      <c r="FHH965" s="18"/>
      <c r="FHI965" s="18"/>
      <c r="FHJ965" s="18"/>
      <c r="FHK965" s="18"/>
      <c r="FHL965" s="18"/>
      <c r="FHM965" s="18"/>
      <c r="FHN965" s="18"/>
      <c r="FHO965" s="18"/>
      <c r="FHP965" s="18"/>
      <c r="FHQ965" s="18"/>
      <c r="FHR965" s="18"/>
      <c r="FHS965" s="18"/>
      <c r="FHT965" s="18"/>
      <c r="FHU965" s="18"/>
      <c r="FHV965" s="18"/>
      <c r="FHW965" s="18"/>
      <c r="FHX965" s="18"/>
      <c r="FHY965" s="18"/>
      <c r="FHZ965" s="18"/>
      <c r="FIA965" s="18"/>
      <c r="FIB965" s="18"/>
      <c r="FIC965" s="18"/>
      <c r="FID965" s="18"/>
      <c r="FIE965" s="18"/>
      <c r="FIF965" s="18"/>
      <c r="FIG965" s="18"/>
      <c r="FIH965" s="18"/>
      <c r="FII965" s="18"/>
      <c r="FIJ965" s="18"/>
      <c r="FIK965" s="18"/>
      <c r="FIL965" s="18"/>
      <c r="FIM965" s="18"/>
      <c r="FIN965" s="18"/>
      <c r="FIO965" s="18"/>
      <c r="FIP965" s="18"/>
      <c r="FIQ965" s="18"/>
      <c r="FIR965" s="18"/>
      <c r="FIS965" s="18"/>
      <c r="FIT965" s="18"/>
      <c r="FIU965" s="18"/>
      <c r="FIV965" s="18"/>
      <c r="FIW965" s="18"/>
      <c r="FIX965" s="18"/>
      <c r="FIY965" s="18"/>
      <c r="FIZ965" s="18"/>
      <c r="FJA965" s="18"/>
      <c r="FJB965" s="18"/>
      <c r="FJC965" s="18"/>
      <c r="FJD965" s="18"/>
      <c r="FJE965" s="18"/>
      <c r="FJF965" s="18"/>
      <c r="FJG965" s="18"/>
      <c r="FJH965" s="18"/>
      <c r="FJI965" s="18"/>
      <c r="FJJ965" s="18"/>
      <c r="FJK965" s="18"/>
      <c r="FJL965" s="18"/>
      <c r="FJM965" s="18"/>
      <c r="FJN965" s="18"/>
      <c r="FJO965" s="18"/>
      <c r="FJP965" s="18"/>
      <c r="FJQ965" s="18"/>
      <c r="FJR965" s="18"/>
      <c r="FJS965" s="18"/>
      <c r="FJT965" s="18"/>
      <c r="FJU965" s="18"/>
      <c r="FJV965" s="18"/>
      <c r="FJW965" s="18"/>
      <c r="FJX965" s="18"/>
      <c r="FJY965" s="18"/>
      <c r="FJZ965" s="18"/>
      <c r="FKA965" s="18"/>
      <c r="FKB965" s="18"/>
      <c r="FKC965" s="18"/>
      <c r="FKD965" s="18"/>
      <c r="FKE965" s="18"/>
      <c r="FKF965" s="18"/>
      <c r="FKG965" s="18"/>
      <c r="FKH965" s="18"/>
      <c r="FKI965" s="18"/>
      <c r="FKJ965" s="18"/>
      <c r="FKK965" s="18"/>
      <c r="FKL965" s="18"/>
      <c r="FKM965" s="18"/>
      <c r="FKN965" s="18"/>
      <c r="FKO965" s="18"/>
      <c r="FKP965" s="18"/>
      <c r="FKQ965" s="18"/>
      <c r="FKR965" s="18"/>
      <c r="FKS965" s="18"/>
      <c r="FKT965" s="18"/>
      <c r="FKU965" s="18"/>
      <c r="FKV965" s="18"/>
      <c r="FKW965" s="18"/>
      <c r="FKX965" s="18"/>
      <c r="FKY965" s="18"/>
      <c r="FKZ965" s="18"/>
      <c r="FLA965" s="18"/>
      <c r="FLB965" s="18"/>
      <c r="FLC965" s="18"/>
      <c r="FLD965" s="18"/>
      <c r="FLE965" s="18"/>
      <c r="FLF965" s="18"/>
      <c r="FLG965" s="18"/>
      <c r="FLH965" s="18"/>
      <c r="FLI965" s="18"/>
      <c r="FLJ965" s="18"/>
      <c r="FLK965" s="18"/>
      <c r="FLL965" s="18"/>
      <c r="FLM965" s="18"/>
      <c r="FLN965" s="18"/>
      <c r="FLO965" s="18"/>
      <c r="FLP965" s="18"/>
      <c r="FLQ965" s="18"/>
      <c r="FLR965" s="18"/>
      <c r="FLS965" s="18"/>
      <c r="FLT965" s="18"/>
      <c r="FLU965" s="18"/>
      <c r="FLV965" s="18"/>
      <c r="FLW965" s="18"/>
      <c r="FLX965" s="18"/>
      <c r="FLY965" s="18"/>
      <c r="FLZ965" s="18"/>
      <c r="FMA965" s="18"/>
      <c r="FMB965" s="18"/>
      <c r="FMC965" s="18"/>
      <c r="FMD965" s="18"/>
      <c r="FME965" s="18"/>
      <c r="FMF965" s="18"/>
      <c r="FMG965" s="18"/>
      <c r="FMH965" s="18"/>
      <c r="FMI965" s="18"/>
      <c r="FMJ965" s="18"/>
      <c r="FMK965" s="18"/>
      <c r="FML965" s="18"/>
      <c r="FMM965" s="18"/>
      <c r="FMN965" s="18"/>
      <c r="FMO965" s="18"/>
      <c r="FMP965" s="18"/>
      <c r="FMQ965" s="18"/>
      <c r="FMR965" s="18"/>
      <c r="FMS965" s="18"/>
      <c r="FMT965" s="18"/>
      <c r="FMU965" s="18"/>
      <c r="FMV965" s="18"/>
      <c r="FMW965" s="18"/>
      <c r="FMX965" s="18"/>
      <c r="FMY965" s="18"/>
      <c r="FMZ965" s="18"/>
      <c r="FNA965" s="18"/>
      <c r="FNB965" s="18"/>
      <c r="FNC965" s="18"/>
      <c r="FND965" s="18"/>
      <c r="FNE965" s="18"/>
      <c r="FNF965" s="18"/>
      <c r="FNG965" s="18"/>
      <c r="FNH965" s="18"/>
      <c r="FNI965" s="18"/>
      <c r="FNJ965" s="18"/>
      <c r="FNK965" s="18"/>
      <c r="FNL965" s="18"/>
      <c r="FNM965" s="18"/>
      <c r="FNN965" s="18"/>
      <c r="FNO965" s="18"/>
      <c r="FNP965" s="18"/>
      <c r="FNQ965" s="18"/>
      <c r="FNR965" s="18"/>
      <c r="FNS965" s="18"/>
      <c r="FNT965" s="18"/>
      <c r="FNU965" s="18"/>
      <c r="FNV965" s="18"/>
      <c r="FNW965" s="18"/>
      <c r="FNX965" s="18"/>
      <c r="FNY965" s="18"/>
      <c r="FNZ965" s="18"/>
      <c r="FOA965" s="18"/>
      <c r="FOB965" s="18"/>
      <c r="FOC965" s="18"/>
      <c r="FOD965" s="18"/>
      <c r="FOE965" s="18"/>
      <c r="FOF965" s="18"/>
      <c r="FOG965" s="18"/>
      <c r="FOH965" s="18"/>
      <c r="FOI965" s="18"/>
      <c r="FOJ965" s="18"/>
      <c r="FOK965" s="18"/>
      <c r="FOL965" s="18"/>
      <c r="FOM965" s="18"/>
      <c r="FON965" s="18"/>
      <c r="FOO965" s="18"/>
      <c r="FOP965" s="18"/>
      <c r="FOQ965" s="18"/>
      <c r="FOR965" s="18"/>
      <c r="FOS965" s="18"/>
      <c r="FOT965" s="18"/>
      <c r="FOU965" s="18"/>
      <c r="FOV965" s="18"/>
      <c r="FOW965" s="18"/>
      <c r="FOX965" s="18"/>
      <c r="FOY965" s="18"/>
      <c r="FOZ965" s="18"/>
      <c r="FPA965" s="18"/>
      <c r="FPB965" s="18"/>
      <c r="FPC965" s="18"/>
      <c r="FPD965" s="18"/>
      <c r="FPE965" s="18"/>
      <c r="FPF965" s="18"/>
      <c r="FPG965" s="18"/>
      <c r="FPH965" s="18"/>
      <c r="FPI965" s="18"/>
      <c r="FPJ965" s="18"/>
      <c r="FPK965" s="18"/>
      <c r="FPL965" s="18"/>
      <c r="FPM965" s="18"/>
      <c r="FPN965" s="18"/>
      <c r="FPO965" s="18"/>
      <c r="FPP965" s="18"/>
      <c r="FPQ965" s="18"/>
      <c r="FPR965" s="18"/>
      <c r="FPS965" s="18"/>
      <c r="FPT965" s="18"/>
      <c r="FPU965" s="18"/>
      <c r="FPV965" s="18"/>
      <c r="FPW965" s="18"/>
      <c r="FPX965" s="18"/>
      <c r="FPY965" s="18"/>
      <c r="FPZ965" s="18"/>
      <c r="FQA965" s="18"/>
      <c r="FQB965" s="18"/>
      <c r="FQC965" s="18"/>
      <c r="FQD965" s="18"/>
      <c r="FQE965" s="18"/>
      <c r="FQF965" s="18"/>
      <c r="FQG965" s="18"/>
      <c r="FQH965" s="18"/>
      <c r="FQI965" s="18"/>
      <c r="FQJ965" s="18"/>
      <c r="FQK965" s="18"/>
      <c r="FQL965" s="18"/>
      <c r="FQM965" s="18"/>
      <c r="FQN965" s="18"/>
      <c r="FQO965" s="18"/>
      <c r="FQP965" s="18"/>
      <c r="FQQ965" s="18"/>
      <c r="FQR965" s="18"/>
      <c r="FQS965" s="18"/>
      <c r="FQT965" s="18"/>
      <c r="FQU965" s="18"/>
      <c r="FQV965" s="18"/>
      <c r="FQW965" s="18"/>
      <c r="FQX965" s="18"/>
      <c r="FQY965" s="18"/>
      <c r="FQZ965" s="18"/>
      <c r="FRA965" s="18"/>
      <c r="FRB965" s="18"/>
      <c r="FRC965" s="18"/>
      <c r="FRD965" s="18"/>
      <c r="FRE965" s="18"/>
      <c r="FRF965" s="18"/>
      <c r="FRG965" s="18"/>
      <c r="FRH965" s="18"/>
      <c r="FRI965" s="18"/>
      <c r="FRJ965" s="18"/>
      <c r="FRK965" s="18"/>
      <c r="FRL965" s="18"/>
      <c r="FRM965" s="18"/>
      <c r="FRN965" s="18"/>
      <c r="FRO965" s="18"/>
      <c r="FRP965" s="18"/>
      <c r="FRQ965" s="18"/>
      <c r="FRR965" s="18"/>
      <c r="FRS965" s="18"/>
      <c r="FRT965" s="18"/>
      <c r="FRU965" s="18"/>
      <c r="FRV965" s="18"/>
      <c r="FRW965" s="18"/>
      <c r="FRX965" s="18"/>
      <c r="FRY965" s="18"/>
      <c r="FRZ965" s="18"/>
      <c r="FSA965" s="18"/>
      <c r="FSB965" s="18"/>
      <c r="FSC965" s="18"/>
      <c r="FSD965" s="18"/>
      <c r="FSE965" s="18"/>
      <c r="FSF965" s="18"/>
      <c r="FSG965" s="18"/>
      <c r="FSH965" s="18"/>
      <c r="FSI965" s="18"/>
      <c r="FSJ965" s="18"/>
      <c r="FSK965" s="18"/>
      <c r="FSL965" s="18"/>
      <c r="FSM965" s="18"/>
      <c r="FSN965" s="18"/>
      <c r="FSO965" s="18"/>
      <c r="FSP965" s="18"/>
      <c r="FSQ965" s="18"/>
      <c r="FSR965" s="18"/>
      <c r="FSS965" s="18"/>
      <c r="FST965" s="18"/>
      <c r="FSU965" s="18"/>
      <c r="FSV965" s="18"/>
      <c r="FSW965" s="18"/>
      <c r="FSX965" s="18"/>
      <c r="FSY965" s="18"/>
      <c r="FSZ965" s="18"/>
      <c r="FTA965" s="18"/>
      <c r="FTB965" s="18"/>
      <c r="FTC965" s="18"/>
      <c r="FTD965" s="18"/>
      <c r="FTE965" s="18"/>
      <c r="FTF965" s="18"/>
      <c r="FTG965" s="18"/>
      <c r="FTH965" s="18"/>
      <c r="FTI965" s="18"/>
      <c r="FTJ965" s="18"/>
      <c r="FTK965" s="18"/>
      <c r="FTL965" s="18"/>
      <c r="FTM965" s="18"/>
      <c r="FTN965" s="18"/>
      <c r="FTO965" s="18"/>
      <c r="FTP965" s="18"/>
      <c r="FTQ965" s="18"/>
      <c r="FTR965" s="18"/>
      <c r="FTS965" s="18"/>
      <c r="FTT965" s="18"/>
      <c r="FTU965" s="18"/>
      <c r="FTV965" s="18"/>
      <c r="FTW965" s="18"/>
      <c r="FTX965" s="18"/>
      <c r="FTY965" s="18"/>
      <c r="FTZ965" s="18"/>
      <c r="FUA965" s="18"/>
      <c r="FUB965" s="18"/>
      <c r="FUC965" s="18"/>
      <c r="FUD965" s="18"/>
      <c r="FUE965" s="18"/>
      <c r="FUF965" s="18"/>
      <c r="FUG965" s="18"/>
      <c r="FUH965" s="18"/>
      <c r="FUI965" s="18"/>
      <c r="FUJ965" s="18"/>
      <c r="FUK965" s="18"/>
      <c r="FUL965" s="18"/>
      <c r="FUM965" s="18"/>
      <c r="FUN965" s="18"/>
      <c r="FUO965" s="18"/>
      <c r="FUP965" s="18"/>
      <c r="FUQ965" s="18"/>
      <c r="FUR965" s="18"/>
      <c r="FUS965" s="18"/>
      <c r="FUT965" s="18"/>
      <c r="FUU965" s="18"/>
      <c r="FUV965" s="18"/>
      <c r="FUW965" s="18"/>
      <c r="FUX965" s="18"/>
      <c r="FUY965" s="18"/>
      <c r="FUZ965" s="18"/>
      <c r="FVA965" s="18"/>
      <c r="FVB965" s="18"/>
      <c r="FVC965" s="18"/>
      <c r="FVD965" s="18"/>
      <c r="FVE965" s="18"/>
      <c r="FVF965" s="18"/>
      <c r="FVG965" s="18"/>
      <c r="FVH965" s="18"/>
      <c r="FVI965" s="18"/>
      <c r="FVJ965" s="18"/>
      <c r="FVK965" s="18"/>
      <c r="FVL965" s="18"/>
      <c r="FVM965" s="18"/>
      <c r="FVN965" s="18"/>
      <c r="FVO965" s="18"/>
      <c r="FVP965" s="18"/>
      <c r="FVQ965" s="18"/>
      <c r="FVR965" s="18"/>
      <c r="FVS965" s="18"/>
      <c r="FVT965" s="18"/>
      <c r="FVU965" s="18"/>
      <c r="FVV965" s="18"/>
      <c r="FVW965" s="18"/>
      <c r="FVX965" s="18"/>
      <c r="FVY965" s="18"/>
      <c r="FVZ965" s="18"/>
      <c r="FWA965" s="18"/>
      <c r="FWB965" s="18"/>
      <c r="FWC965" s="18"/>
      <c r="FWD965" s="18"/>
      <c r="FWE965" s="18"/>
      <c r="FWF965" s="18"/>
      <c r="FWG965" s="18"/>
      <c r="FWH965" s="18"/>
      <c r="FWI965" s="18"/>
      <c r="FWJ965" s="18"/>
      <c r="FWK965" s="18"/>
      <c r="FWL965" s="18"/>
      <c r="FWM965" s="18"/>
      <c r="FWN965" s="18"/>
      <c r="FWO965" s="18"/>
      <c r="FWP965" s="18"/>
      <c r="FWQ965" s="18"/>
      <c r="FWR965" s="18"/>
      <c r="FWS965" s="18"/>
      <c r="FWT965" s="18"/>
      <c r="FWU965" s="18"/>
      <c r="FWV965" s="18"/>
      <c r="FWW965" s="18"/>
      <c r="FWX965" s="18"/>
      <c r="FWY965" s="18"/>
      <c r="FWZ965" s="18"/>
      <c r="FXA965" s="18"/>
      <c r="FXB965" s="18"/>
      <c r="FXC965" s="18"/>
      <c r="FXD965" s="18"/>
      <c r="FXE965" s="18"/>
      <c r="FXF965" s="18"/>
      <c r="FXG965" s="18"/>
      <c r="FXH965" s="18"/>
      <c r="FXI965" s="18"/>
      <c r="FXJ965" s="18"/>
      <c r="FXK965" s="18"/>
      <c r="FXL965" s="18"/>
      <c r="FXM965" s="18"/>
      <c r="FXN965" s="18"/>
      <c r="FXO965" s="18"/>
      <c r="FXP965" s="18"/>
      <c r="FXQ965" s="18"/>
      <c r="FXR965" s="18"/>
      <c r="FXS965" s="18"/>
      <c r="FXT965" s="18"/>
      <c r="FXU965" s="18"/>
      <c r="FXV965" s="18"/>
      <c r="FXW965" s="18"/>
      <c r="FXX965" s="18"/>
      <c r="FXY965" s="18"/>
      <c r="FXZ965" s="18"/>
      <c r="FYA965" s="18"/>
      <c r="FYB965" s="18"/>
      <c r="FYC965" s="18"/>
      <c r="FYD965" s="18"/>
      <c r="FYE965" s="18"/>
      <c r="FYF965" s="18"/>
      <c r="FYG965" s="18"/>
      <c r="FYH965" s="18"/>
      <c r="FYI965" s="18"/>
      <c r="FYJ965" s="18"/>
      <c r="FYK965" s="18"/>
      <c r="FYL965" s="18"/>
      <c r="FYM965" s="18"/>
      <c r="FYN965" s="18"/>
      <c r="FYO965" s="18"/>
      <c r="FYP965" s="18"/>
      <c r="FYQ965" s="18"/>
      <c r="FYR965" s="18"/>
      <c r="FYS965" s="18"/>
      <c r="FYT965" s="18"/>
      <c r="FYU965" s="18"/>
      <c r="FYV965" s="18"/>
      <c r="FYW965" s="18"/>
      <c r="FYX965" s="18"/>
      <c r="FYY965" s="18"/>
      <c r="FYZ965" s="18"/>
      <c r="FZA965" s="18"/>
      <c r="FZB965" s="18"/>
      <c r="FZC965" s="18"/>
      <c r="FZD965" s="18"/>
      <c r="FZE965" s="18"/>
      <c r="FZF965" s="18"/>
      <c r="FZG965" s="18"/>
      <c r="FZH965" s="18"/>
      <c r="FZI965" s="18"/>
      <c r="FZJ965" s="18"/>
      <c r="FZK965" s="18"/>
      <c r="FZL965" s="18"/>
      <c r="FZM965" s="18"/>
      <c r="FZN965" s="18"/>
      <c r="FZO965" s="18"/>
      <c r="FZP965" s="18"/>
      <c r="FZQ965" s="18"/>
      <c r="FZR965" s="18"/>
      <c r="FZS965" s="18"/>
      <c r="FZT965" s="18"/>
      <c r="FZU965" s="18"/>
      <c r="FZV965" s="18"/>
      <c r="FZW965" s="18"/>
      <c r="FZX965" s="18"/>
      <c r="FZY965" s="18"/>
      <c r="FZZ965" s="18"/>
      <c r="GAA965" s="18"/>
      <c r="GAB965" s="18"/>
      <c r="GAC965" s="18"/>
      <c r="GAD965" s="18"/>
      <c r="GAE965" s="18"/>
      <c r="GAF965" s="18"/>
      <c r="GAG965" s="18"/>
      <c r="GAH965" s="18"/>
      <c r="GAI965" s="18"/>
      <c r="GAJ965" s="18"/>
      <c r="GAK965" s="18"/>
      <c r="GAL965" s="18"/>
      <c r="GAM965" s="18"/>
      <c r="GAN965" s="18"/>
      <c r="GAO965" s="18"/>
      <c r="GAP965" s="18"/>
      <c r="GAQ965" s="18"/>
      <c r="GAR965" s="18"/>
      <c r="GAS965" s="18"/>
      <c r="GAT965" s="18"/>
      <c r="GAU965" s="18"/>
      <c r="GAV965" s="18"/>
      <c r="GAW965" s="18"/>
      <c r="GAX965" s="18"/>
      <c r="GAY965" s="18"/>
      <c r="GAZ965" s="18"/>
      <c r="GBA965" s="18"/>
      <c r="GBB965" s="18"/>
      <c r="GBC965" s="18"/>
      <c r="GBD965" s="18"/>
      <c r="GBE965" s="18"/>
      <c r="GBF965" s="18"/>
      <c r="GBG965" s="18"/>
      <c r="GBH965" s="18"/>
      <c r="GBI965" s="18"/>
      <c r="GBJ965" s="18"/>
      <c r="GBK965" s="18"/>
      <c r="GBL965" s="18"/>
      <c r="GBM965" s="18"/>
      <c r="GBN965" s="18"/>
      <c r="GBO965" s="18"/>
      <c r="GBP965" s="18"/>
      <c r="GBQ965" s="18"/>
      <c r="GBR965" s="18"/>
      <c r="GBS965" s="18"/>
      <c r="GBT965" s="18"/>
      <c r="GBU965" s="18"/>
      <c r="GBV965" s="18"/>
      <c r="GBW965" s="18"/>
      <c r="GBX965" s="18"/>
      <c r="GBY965" s="18"/>
      <c r="GBZ965" s="18"/>
      <c r="GCA965" s="18"/>
      <c r="GCB965" s="18"/>
      <c r="GCC965" s="18"/>
      <c r="GCD965" s="18"/>
      <c r="GCE965" s="18"/>
      <c r="GCF965" s="18"/>
      <c r="GCG965" s="18"/>
      <c r="GCH965" s="18"/>
      <c r="GCI965" s="18"/>
      <c r="GCJ965" s="18"/>
      <c r="GCK965" s="18"/>
      <c r="GCL965" s="18"/>
      <c r="GCM965" s="18"/>
      <c r="GCN965" s="18"/>
      <c r="GCO965" s="18"/>
      <c r="GCP965" s="18"/>
      <c r="GCQ965" s="18"/>
      <c r="GCR965" s="18"/>
      <c r="GCS965" s="18"/>
      <c r="GCT965" s="18"/>
      <c r="GCU965" s="18"/>
      <c r="GCV965" s="18"/>
      <c r="GCW965" s="18"/>
      <c r="GCX965" s="18"/>
      <c r="GCY965" s="18"/>
      <c r="GCZ965" s="18"/>
      <c r="GDA965" s="18"/>
      <c r="GDB965" s="18"/>
      <c r="GDC965" s="18"/>
      <c r="GDD965" s="18"/>
      <c r="GDE965" s="18"/>
      <c r="GDF965" s="18"/>
      <c r="GDG965" s="18"/>
      <c r="GDH965" s="18"/>
      <c r="GDI965" s="18"/>
      <c r="GDJ965" s="18"/>
      <c r="GDK965" s="18"/>
      <c r="GDL965" s="18"/>
      <c r="GDM965" s="18"/>
      <c r="GDN965" s="18"/>
      <c r="GDO965" s="18"/>
      <c r="GDP965" s="18"/>
      <c r="GDQ965" s="18"/>
      <c r="GDR965" s="18"/>
      <c r="GDS965" s="18"/>
      <c r="GDT965" s="18"/>
      <c r="GDU965" s="18"/>
      <c r="GDV965" s="18"/>
      <c r="GDW965" s="18"/>
      <c r="GDX965" s="18"/>
      <c r="GDY965" s="18"/>
      <c r="GDZ965" s="18"/>
      <c r="GEA965" s="18"/>
      <c r="GEB965" s="18"/>
      <c r="GEC965" s="18"/>
      <c r="GED965" s="18"/>
      <c r="GEE965" s="18"/>
      <c r="GEF965" s="18"/>
      <c r="GEG965" s="18"/>
      <c r="GEH965" s="18"/>
      <c r="GEI965" s="18"/>
      <c r="GEJ965" s="18"/>
      <c r="GEK965" s="18"/>
      <c r="GEL965" s="18"/>
      <c r="GEM965" s="18"/>
      <c r="GEN965" s="18"/>
      <c r="GEO965" s="18"/>
      <c r="GEP965" s="18"/>
      <c r="GEQ965" s="18"/>
      <c r="GER965" s="18"/>
      <c r="GES965" s="18"/>
      <c r="GET965" s="18"/>
      <c r="GEU965" s="18"/>
      <c r="GEV965" s="18"/>
      <c r="GEW965" s="18"/>
      <c r="GEX965" s="18"/>
      <c r="GEY965" s="18"/>
      <c r="GEZ965" s="18"/>
      <c r="GFA965" s="18"/>
      <c r="GFB965" s="18"/>
      <c r="GFC965" s="18"/>
      <c r="GFD965" s="18"/>
      <c r="GFE965" s="18"/>
      <c r="GFF965" s="18"/>
      <c r="GFG965" s="18"/>
      <c r="GFH965" s="18"/>
      <c r="GFI965" s="18"/>
      <c r="GFJ965" s="18"/>
      <c r="GFK965" s="18"/>
      <c r="GFL965" s="18"/>
      <c r="GFM965" s="18"/>
      <c r="GFN965" s="18"/>
      <c r="GFO965" s="18"/>
      <c r="GFP965" s="18"/>
      <c r="GFQ965" s="18"/>
      <c r="GFR965" s="18"/>
      <c r="GFS965" s="18"/>
      <c r="GFT965" s="18"/>
      <c r="GFU965" s="18"/>
      <c r="GFV965" s="18"/>
      <c r="GFW965" s="18"/>
      <c r="GFX965" s="18"/>
      <c r="GFY965" s="18"/>
      <c r="GFZ965" s="18"/>
      <c r="GGA965" s="18"/>
      <c r="GGB965" s="18"/>
      <c r="GGC965" s="18"/>
      <c r="GGD965" s="18"/>
      <c r="GGE965" s="18"/>
      <c r="GGF965" s="18"/>
      <c r="GGG965" s="18"/>
      <c r="GGH965" s="18"/>
      <c r="GGI965" s="18"/>
      <c r="GGJ965" s="18"/>
      <c r="GGK965" s="18"/>
      <c r="GGL965" s="18"/>
      <c r="GGM965" s="18"/>
      <c r="GGN965" s="18"/>
      <c r="GGO965" s="18"/>
      <c r="GGP965" s="18"/>
      <c r="GGQ965" s="18"/>
      <c r="GGR965" s="18"/>
      <c r="GGS965" s="18"/>
      <c r="GGT965" s="18"/>
      <c r="GGU965" s="18"/>
      <c r="GGV965" s="18"/>
      <c r="GGW965" s="18"/>
      <c r="GGX965" s="18"/>
      <c r="GGY965" s="18"/>
      <c r="GGZ965" s="18"/>
      <c r="GHA965" s="18"/>
      <c r="GHB965" s="18"/>
      <c r="GHC965" s="18"/>
      <c r="GHD965" s="18"/>
      <c r="GHE965" s="18"/>
      <c r="GHF965" s="18"/>
      <c r="GHG965" s="18"/>
      <c r="GHH965" s="18"/>
      <c r="GHI965" s="18"/>
      <c r="GHJ965" s="18"/>
      <c r="GHK965" s="18"/>
      <c r="GHL965" s="18"/>
      <c r="GHM965" s="18"/>
      <c r="GHN965" s="18"/>
      <c r="GHO965" s="18"/>
      <c r="GHP965" s="18"/>
      <c r="GHQ965" s="18"/>
      <c r="GHR965" s="18"/>
      <c r="GHS965" s="18"/>
      <c r="GHT965" s="18"/>
      <c r="GHU965" s="18"/>
      <c r="GHV965" s="18"/>
      <c r="GHW965" s="18"/>
      <c r="GHX965" s="18"/>
      <c r="GHY965" s="18"/>
      <c r="GHZ965" s="18"/>
      <c r="GIA965" s="18"/>
      <c r="GIB965" s="18"/>
      <c r="GIC965" s="18"/>
      <c r="GID965" s="18"/>
      <c r="GIE965" s="18"/>
      <c r="GIF965" s="18"/>
      <c r="GIG965" s="18"/>
      <c r="GIH965" s="18"/>
      <c r="GII965" s="18"/>
      <c r="GIJ965" s="18"/>
      <c r="GIK965" s="18"/>
      <c r="GIL965" s="18"/>
      <c r="GIM965" s="18"/>
      <c r="GIN965" s="18"/>
      <c r="GIO965" s="18"/>
      <c r="GIP965" s="18"/>
      <c r="GIQ965" s="18"/>
      <c r="GIR965" s="18"/>
      <c r="GIS965" s="18"/>
      <c r="GIT965" s="18"/>
      <c r="GIU965" s="18"/>
      <c r="GIV965" s="18"/>
      <c r="GIW965" s="18"/>
      <c r="GIX965" s="18"/>
      <c r="GIY965" s="18"/>
      <c r="GIZ965" s="18"/>
      <c r="GJA965" s="18"/>
      <c r="GJB965" s="18"/>
      <c r="GJC965" s="18"/>
      <c r="GJD965" s="18"/>
      <c r="GJE965" s="18"/>
      <c r="GJF965" s="18"/>
      <c r="GJG965" s="18"/>
      <c r="GJH965" s="18"/>
      <c r="GJI965" s="18"/>
      <c r="GJJ965" s="18"/>
      <c r="GJK965" s="18"/>
      <c r="GJL965" s="18"/>
      <c r="GJM965" s="18"/>
      <c r="GJN965" s="18"/>
      <c r="GJO965" s="18"/>
      <c r="GJP965" s="18"/>
      <c r="GJQ965" s="18"/>
      <c r="GJR965" s="18"/>
      <c r="GJS965" s="18"/>
      <c r="GJT965" s="18"/>
      <c r="GJU965" s="18"/>
      <c r="GJV965" s="18"/>
      <c r="GJW965" s="18"/>
      <c r="GJX965" s="18"/>
      <c r="GJY965" s="18"/>
      <c r="GJZ965" s="18"/>
      <c r="GKA965" s="18"/>
      <c r="GKB965" s="18"/>
      <c r="GKC965" s="18"/>
      <c r="GKD965" s="18"/>
      <c r="GKE965" s="18"/>
      <c r="GKF965" s="18"/>
      <c r="GKG965" s="18"/>
      <c r="GKH965" s="18"/>
      <c r="GKI965" s="18"/>
      <c r="GKJ965" s="18"/>
      <c r="GKK965" s="18"/>
      <c r="GKL965" s="18"/>
      <c r="GKM965" s="18"/>
      <c r="GKN965" s="18"/>
      <c r="GKO965" s="18"/>
      <c r="GKP965" s="18"/>
      <c r="GKQ965" s="18"/>
      <c r="GKR965" s="18"/>
      <c r="GKS965" s="18"/>
      <c r="GKT965" s="18"/>
      <c r="GKU965" s="18"/>
      <c r="GKV965" s="18"/>
      <c r="GKW965" s="18"/>
      <c r="GKX965" s="18"/>
      <c r="GKY965" s="18"/>
      <c r="GKZ965" s="18"/>
      <c r="GLA965" s="18"/>
      <c r="GLB965" s="18"/>
      <c r="GLC965" s="18"/>
      <c r="GLD965" s="18"/>
      <c r="GLE965" s="18"/>
      <c r="GLF965" s="18"/>
      <c r="GLG965" s="18"/>
      <c r="GLH965" s="18"/>
      <c r="GLI965" s="18"/>
      <c r="GLJ965" s="18"/>
      <c r="GLK965" s="18"/>
      <c r="GLL965" s="18"/>
      <c r="GLM965" s="18"/>
      <c r="GLN965" s="18"/>
      <c r="GLO965" s="18"/>
      <c r="GLP965" s="18"/>
      <c r="GLQ965" s="18"/>
      <c r="GLR965" s="18"/>
      <c r="GLS965" s="18"/>
      <c r="GLT965" s="18"/>
      <c r="GLU965" s="18"/>
      <c r="GLV965" s="18"/>
      <c r="GLW965" s="18"/>
      <c r="GLX965" s="18"/>
      <c r="GLY965" s="18"/>
      <c r="GLZ965" s="18"/>
      <c r="GMA965" s="18"/>
      <c r="GMB965" s="18"/>
      <c r="GMC965" s="18"/>
      <c r="GMD965" s="18"/>
      <c r="GME965" s="18"/>
      <c r="GMF965" s="18"/>
      <c r="GMG965" s="18"/>
      <c r="GMH965" s="18"/>
      <c r="GMI965" s="18"/>
      <c r="GMJ965" s="18"/>
      <c r="GMK965" s="18"/>
      <c r="GML965" s="18"/>
      <c r="GMM965" s="18"/>
      <c r="GMN965" s="18"/>
      <c r="GMO965" s="18"/>
      <c r="GMP965" s="18"/>
      <c r="GMQ965" s="18"/>
      <c r="GMR965" s="18"/>
      <c r="GMS965" s="18"/>
      <c r="GMT965" s="18"/>
      <c r="GMU965" s="18"/>
      <c r="GMV965" s="18"/>
      <c r="GMW965" s="18"/>
      <c r="GMX965" s="18"/>
      <c r="GMY965" s="18"/>
      <c r="GMZ965" s="18"/>
      <c r="GNA965" s="18"/>
      <c r="GNB965" s="18"/>
      <c r="GNC965" s="18"/>
      <c r="GND965" s="18"/>
      <c r="GNE965" s="18"/>
      <c r="GNF965" s="18"/>
      <c r="GNG965" s="18"/>
      <c r="GNH965" s="18"/>
      <c r="GNI965" s="18"/>
      <c r="GNJ965" s="18"/>
      <c r="GNK965" s="18"/>
      <c r="GNL965" s="18"/>
      <c r="GNM965" s="18"/>
      <c r="GNN965" s="18"/>
      <c r="GNO965" s="18"/>
      <c r="GNP965" s="18"/>
      <c r="GNQ965" s="18"/>
      <c r="GNR965" s="18"/>
      <c r="GNS965" s="18"/>
      <c r="GNT965" s="18"/>
      <c r="GNU965" s="18"/>
      <c r="GNV965" s="18"/>
      <c r="GNW965" s="18"/>
      <c r="GNX965" s="18"/>
      <c r="GNY965" s="18"/>
      <c r="GNZ965" s="18"/>
      <c r="GOA965" s="18"/>
      <c r="GOB965" s="18"/>
      <c r="GOC965" s="18"/>
      <c r="GOD965" s="18"/>
      <c r="GOE965" s="18"/>
      <c r="GOF965" s="18"/>
      <c r="GOG965" s="18"/>
      <c r="GOH965" s="18"/>
      <c r="GOI965" s="18"/>
      <c r="GOJ965" s="18"/>
      <c r="GOK965" s="18"/>
      <c r="GOL965" s="18"/>
      <c r="GOM965" s="18"/>
      <c r="GON965" s="18"/>
      <c r="GOO965" s="18"/>
      <c r="GOP965" s="18"/>
      <c r="GOQ965" s="18"/>
      <c r="GOR965" s="18"/>
      <c r="GOS965" s="18"/>
      <c r="GOT965" s="18"/>
      <c r="GOU965" s="18"/>
      <c r="GOV965" s="18"/>
      <c r="GOW965" s="18"/>
      <c r="GOX965" s="18"/>
      <c r="GOY965" s="18"/>
      <c r="GOZ965" s="18"/>
      <c r="GPA965" s="18"/>
      <c r="GPB965" s="18"/>
      <c r="GPC965" s="18"/>
      <c r="GPD965" s="18"/>
      <c r="GPE965" s="18"/>
      <c r="GPF965" s="18"/>
      <c r="GPG965" s="18"/>
      <c r="GPH965" s="18"/>
      <c r="GPI965" s="18"/>
      <c r="GPJ965" s="18"/>
      <c r="GPK965" s="18"/>
      <c r="GPL965" s="18"/>
      <c r="GPM965" s="18"/>
      <c r="GPN965" s="18"/>
      <c r="GPO965" s="18"/>
      <c r="GPP965" s="18"/>
      <c r="GPQ965" s="18"/>
      <c r="GPR965" s="18"/>
      <c r="GPS965" s="18"/>
      <c r="GPT965" s="18"/>
      <c r="GPU965" s="18"/>
      <c r="GPV965" s="18"/>
      <c r="GPW965" s="18"/>
      <c r="GPX965" s="18"/>
      <c r="GPY965" s="18"/>
      <c r="GPZ965" s="18"/>
      <c r="GQA965" s="18"/>
      <c r="GQB965" s="18"/>
      <c r="GQC965" s="18"/>
      <c r="GQD965" s="18"/>
      <c r="GQE965" s="18"/>
      <c r="GQF965" s="18"/>
      <c r="GQG965" s="18"/>
      <c r="GQH965" s="18"/>
      <c r="GQI965" s="18"/>
      <c r="GQJ965" s="18"/>
      <c r="GQK965" s="18"/>
      <c r="GQL965" s="18"/>
      <c r="GQM965" s="18"/>
      <c r="GQN965" s="18"/>
      <c r="GQO965" s="18"/>
      <c r="GQP965" s="18"/>
      <c r="GQQ965" s="18"/>
      <c r="GQR965" s="18"/>
      <c r="GQS965" s="18"/>
      <c r="GQT965" s="18"/>
      <c r="GQU965" s="18"/>
      <c r="GQV965" s="18"/>
      <c r="GQW965" s="18"/>
      <c r="GQX965" s="18"/>
      <c r="GQY965" s="18"/>
      <c r="GQZ965" s="18"/>
      <c r="GRA965" s="18"/>
      <c r="GRB965" s="18"/>
      <c r="GRC965" s="18"/>
      <c r="GRD965" s="18"/>
      <c r="GRE965" s="18"/>
      <c r="GRF965" s="18"/>
      <c r="GRG965" s="18"/>
      <c r="GRH965" s="18"/>
      <c r="GRI965" s="18"/>
      <c r="GRJ965" s="18"/>
      <c r="GRK965" s="18"/>
      <c r="GRL965" s="18"/>
      <c r="GRM965" s="18"/>
      <c r="GRN965" s="18"/>
      <c r="GRO965" s="18"/>
      <c r="GRP965" s="18"/>
      <c r="GRQ965" s="18"/>
      <c r="GRR965" s="18"/>
      <c r="GRS965" s="18"/>
      <c r="GRT965" s="18"/>
      <c r="GRU965" s="18"/>
      <c r="GRV965" s="18"/>
      <c r="GRW965" s="18"/>
      <c r="GRX965" s="18"/>
      <c r="GRY965" s="18"/>
      <c r="GRZ965" s="18"/>
      <c r="GSA965" s="18"/>
      <c r="GSB965" s="18"/>
      <c r="GSC965" s="18"/>
      <c r="GSD965" s="18"/>
      <c r="GSE965" s="18"/>
      <c r="GSF965" s="18"/>
      <c r="GSG965" s="18"/>
      <c r="GSH965" s="18"/>
      <c r="GSI965" s="18"/>
      <c r="GSJ965" s="18"/>
      <c r="GSK965" s="18"/>
      <c r="GSL965" s="18"/>
      <c r="GSM965" s="18"/>
      <c r="GSN965" s="18"/>
      <c r="GSO965" s="18"/>
      <c r="GSP965" s="18"/>
      <c r="GSQ965" s="18"/>
      <c r="GSR965" s="18"/>
      <c r="GSS965" s="18"/>
      <c r="GST965" s="18"/>
      <c r="GSU965" s="18"/>
      <c r="GSV965" s="18"/>
      <c r="GSW965" s="18"/>
      <c r="GSX965" s="18"/>
      <c r="GSY965" s="18"/>
      <c r="GSZ965" s="18"/>
      <c r="GTA965" s="18"/>
      <c r="GTB965" s="18"/>
      <c r="GTC965" s="18"/>
      <c r="GTD965" s="18"/>
      <c r="GTE965" s="18"/>
      <c r="GTF965" s="18"/>
      <c r="GTG965" s="18"/>
      <c r="GTH965" s="18"/>
      <c r="GTI965" s="18"/>
      <c r="GTJ965" s="18"/>
      <c r="GTK965" s="18"/>
      <c r="GTL965" s="18"/>
      <c r="GTM965" s="18"/>
      <c r="GTN965" s="18"/>
      <c r="GTO965" s="18"/>
      <c r="GTP965" s="18"/>
      <c r="GTQ965" s="18"/>
      <c r="GTR965" s="18"/>
      <c r="GTS965" s="18"/>
      <c r="GTT965" s="18"/>
      <c r="GTU965" s="18"/>
      <c r="GTV965" s="18"/>
      <c r="GTW965" s="18"/>
      <c r="GTX965" s="18"/>
      <c r="GTY965" s="18"/>
      <c r="GTZ965" s="18"/>
      <c r="GUA965" s="18"/>
      <c r="GUB965" s="18"/>
      <c r="GUC965" s="18"/>
      <c r="GUD965" s="18"/>
      <c r="GUE965" s="18"/>
      <c r="GUF965" s="18"/>
      <c r="GUG965" s="18"/>
      <c r="GUH965" s="18"/>
      <c r="GUI965" s="18"/>
      <c r="GUJ965" s="18"/>
      <c r="GUK965" s="18"/>
      <c r="GUL965" s="18"/>
      <c r="GUM965" s="18"/>
      <c r="GUN965" s="18"/>
      <c r="GUO965" s="18"/>
      <c r="GUP965" s="18"/>
      <c r="GUQ965" s="18"/>
      <c r="GUR965" s="18"/>
      <c r="GUS965" s="18"/>
      <c r="GUT965" s="18"/>
      <c r="GUU965" s="18"/>
      <c r="GUV965" s="18"/>
      <c r="GUW965" s="18"/>
      <c r="GUX965" s="18"/>
      <c r="GUY965" s="18"/>
      <c r="GUZ965" s="18"/>
      <c r="GVA965" s="18"/>
      <c r="GVB965" s="18"/>
      <c r="GVC965" s="18"/>
      <c r="GVD965" s="18"/>
      <c r="GVE965" s="18"/>
      <c r="GVF965" s="18"/>
      <c r="GVG965" s="18"/>
      <c r="GVH965" s="18"/>
      <c r="GVI965" s="18"/>
      <c r="GVJ965" s="18"/>
      <c r="GVK965" s="18"/>
      <c r="GVL965" s="18"/>
      <c r="GVM965" s="18"/>
      <c r="GVN965" s="18"/>
      <c r="GVO965" s="18"/>
      <c r="GVP965" s="18"/>
      <c r="GVQ965" s="18"/>
      <c r="GVR965" s="18"/>
      <c r="GVS965" s="18"/>
      <c r="GVT965" s="18"/>
      <c r="GVU965" s="18"/>
      <c r="GVV965" s="18"/>
      <c r="GVW965" s="18"/>
      <c r="GVX965" s="18"/>
      <c r="GVY965" s="18"/>
      <c r="GVZ965" s="18"/>
      <c r="GWA965" s="18"/>
      <c r="GWB965" s="18"/>
      <c r="GWC965" s="18"/>
      <c r="GWD965" s="18"/>
      <c r="GWE965" s="18"/>
      <c r="GWF965" s="18"/>
      <c r="GWG965" s="18"/>
      <c r="GWH965" s="18"/>
      <c r="GWI965" s="18"/>
      <c r="GWJ965" s="18"/>
      <c r="GWK965" s="18"/>
      <c r="GWL965" s="18"/>
      <c r="GWM965" s="18"/>
      <c r="GWN965" s="18"/>
      <c r="GWO965" s="18"/>
      <c r="GWP965" s="18"/>
      <c r="GWQ965" s="18"/>
      <c r="GWR965" s="18"/>
      <c r="GWS965" s="18"/>
      <c r="GWT965" s="18"/>
      <c r="GWU965" s="18"/>
      <c r="GWV965" s="18"/>
      <c r="GWW965" s="18"/>
      <c r="GWX965" s="18"/>
      <c r="GWY965" s="18"/>
      <c r="GWZ965" s="18"/>
      <c r="GXA965" s="18"/>
      <c r="GXB965" s="18"/>
      <c r="GXC965" s="18"/>
      <c r="GXD965" s="18"/>
      <c r="GXE965" s="18"/>
      <c r="GXF965" s="18"/>
      <c r="GXG965" s="18"/>
      <c r="GXH965" s="18"/>
      <c r="GXI965" s="18"/>
      <c r="GXJ965" s="18"/>
      <c r="GXK965" s="18"/>
      <c r="GXL965" s="18"/>
      <c r="GXM965" s="18"/>
      <c r="GXN965" s="18"/>
      <c r="GXO965" s="18"/>
      <c r="GXP965" s="18"/>
      <c r="GXQ965" s="18"/>
      <c r="GXR965" s="18"/>
      <c r="GXS965" s="18"/>
      <c r="GXT965" s="18"/>
      <c r="GXU965" s="18"/>
      <c r="GXV965" s="18"/>
      <c r="GXW965" s="18"/>
      <c r="GXX965" s="18"/>
      <c r="GXY965" s="18"/>
      <c r="GXZ965" s="18"/>
      <c r="GYA965" s="18"/>
      <c r="GYB965" s="18"/>
      <c r="GYC965" s="18"/>
      <c r="GYD965" s="18"/>
      <c r="GYE965" s="18"/>
      <c r="GYF965" s="18"/>
      <c r="GYG965" s="18"/>
      <c r="GYH965" s="18"/>
      <c r="GYI965" s="18"/>
      <c r="GYJ965" s="18"/>
      <c r="GYK965" s="18"/>
      <c r="GYL965" s="18"/>
      <c r="GYM965" s="18"/>
      <c r="GYN965" s="18"/>
      <c r="GYO965" s="18"/>
      <c r="GYP965" s="18"/>
      <c r="GYQ965" s="18"/>
      <c r="GYR965" s="18"/>
      <c r="GYS965" s="18"/>
      <c r="GYT965" s="18"/>
      <c r="GYU965" s="18"/>
      <c r="GYV965" s="18"/>
      <c r="GYW965" s="18"/>
      <c r="GYX965" s="18"/>
      <c r="GYY965" s="18"/>
      <c r="GYZ965" s="18"/>
      <c r="GZA965" s="18"/>
      <c r="GZB965" s="18"/>
      <c r="GZC965" s="18"/>
      <c r="GZD965" s="18"/>
      <c r="GZE965" s="18"/>
      <c r="GZF965" s="18"/>
      <c r="GZG965" s="18"/>
      <c r="GZH965" s="18"/>
      <c r="GZI965" s="18"/>
      <c r="GZJ965" s="18"/>
      <c r="GZK965" s="18"/>
      <c r="GZL965" s="18"/>
      <c r="GZM965" s="18"/>
      <c r="GZN965" s="18"/>
      <c r="GZO965" s="18"/>
      <c r="GZP965" s="18"/>
      <c r="GZQ965" s="18"/>
      <c r="GZR965" s="18"/>
      <c r="GZS965" s="18"/>
      <c r="GZT965" s="18"/>
      <c r="GZU965" s="18"/>
      <c r="GZV965" s="18"/>
      <c r="GZW965" s="18"/>
      <c r="GZX965" s="18"/>
      <c r="GZY965" s="18"/>
      <c r="GZZ965" s="18"/>
      <c r="HAA965" s="18"/>
      <c r="HAB965" s="18"/>
      <c r="HAC965" s="18"/>
      <c r="HAD965" s="18"/>
      <c r="HAE965" s="18"/>
      <c r="HAF965" s="18"/>
      <c r="HAG965" s="18"/>
      <c r="HAH965" s="18"/>
      <c r="HAI965" s="18"/>
      <c r="HAJ965" s="18"/>
      <c r="HAK965" s="18"/>
      <c r="HAL965" s="18"/>
      <c r="HAM965" s="18"/>
      <c r="HAN965" s="18"/>
      <c r="HAO965" s="18"/>
      <c r="HAP965" s="18"/>
      <c r="HAQ965" s="18"/>
      <c r="HAR965" s="18"/>
      <c r="HAS965" s="18"/>
      <c r="HAT965" s="18"/>
      <c r="HAU965" s="18"/>
      <c r="HAV965" s="18"/>
      <c r="HAW965" s="18"/>
      <c r="HAX965" s="18"/>
      <c r="HAY965" s="18"/>
      <c r="HAZ965" s="18"/>
      <c r="HBA965" s="18"/>
      <c r="HBB965" s="18"/>
      <c r="HBC965" s="18"/>
      <c r="HBD965" s="18"/>
      <c r="HBE965" s="18"/>
      <c r="HBF965" s="18"/>
      <c r="HBG965" s="18"/>
      <c r="HBH965" s="18"/>
      <c r="HBI965" s="18"/>
      <c r="HBJ965" s="18"/>
      <c r="HBK965" s="18"/>
      <c r="HBL965" s="18"/>
      <c r="HBM965" s="18"/>
      <c r="HBN965" s="18"/>
      <c r="HBO965" s="18"/>
      <c r="HBP965" s="18"/>
      <c r="HBQ965" s="18"/>
      <c r="HBR965" s="18"/>
      <c r="HBS965" s="18"/>
      <c r="HBT965" s="18"/>
      <c r="HBU965" s="18"/>
      <c r="HBV965" s="18"/>
      <c r="HBW965" s="18"/>
      <c r="HBX965" s="18"/>
      <c r="HBY965" s="18"/>
      <c r="HBZ965" s="18"/>
      <c r="HCA965" s="18"/>
      <c r="HCB965" s="18"/>
      <c r="HCC965" s="18"/>
      <c r="HCD965" s="18"/>
      <c r="HCE965" s="18"/>
      <c r="HCF965" s="18"/>
      <c r="HCG965" s="18"/>
      <c r="HCH965" s="18"/>
      <c r="HCI965" s="18"/>
      <c r="HCJ965" s="18"/>
      <c r="HCK965" s="18"/>
      <c r="HCL965" s="18"/>
      <c r="HCM965" s="18"/>
      <c r="HCN965" s="18"/>
      <c r="HCO965" s="18"/>
      <c r="HCP965" s="18"/>
      <c r="HCQ965" s="18"/>
      <c r="HCR965" s="18"/>
      <c r="HCS965" s="18"/>
      <c r="HCT965" s="18"/>
      <c r="HCU965" s="18"/>
      <c r="HCV965" s="18"/>
      <c r="HCW965" s="18"/>
      <c r="HCX965" s="18"/>
      <c r="HCY965" s="18"/>
      <c r="HCZ965" s="18"/>
      <c r="HDA965" s="18"/>
      <c r="HDB965" s="18"/>
      <c r="HDC965" s="18"/>
      <c r="HDD965" s="18"/>
      <c r="HDE965" s="18"/>
      <c r="HDF965" s="18"/>
      <c r="HDG965" s="18"/>
      <c r="HDH965" s="18"/>
      <c r="HDI965" s="18"/>
      <c r="HDJ965" s="18"/>
      <c r="HDK965" s="18"/>
      <c r="HDL965" s="18"/>
      <c r="HDM965" s="18"/>
      <c r="HDN965" s="18"/>
      <c r="HDO965" s="18"/>
      <c r="HDP965" s="18"/>
      <c r="HDQ965" s="18"/>
      <c r="HDR965" s="18"/>
      <c r="HDS965" s="18"/>
      <c r="HDT965" s="18"/>
      <c r="HDU965" s="18"/>
      <c r="HDV965" s="18"/>
      <c r="HDW965" s="18"/>
      <c r="HDX965" s="18"/>
      <c r="HDY965" s="18"/>
      <c r="HDZ965" s="18"/>
      <c r="HEA965" s="18"/>
      <c r="HEB965" s="18"/>
      <c r="HEC965" s="18"/>
      <c r="HED965" s="18"/>
      <c r="HEE965" s="18"/>
      <c r="HEF965" s="18"/>
      <c r="HEG965" s="18"/>
      <c r="HEH965" s="18"/>
      <c r="HEI965" s="18"/>
      <c r="HEJ965" s="18"/>
      <c r="HEK965" s="18"/>
      <c r="HEL965" s="18"/>
      <c r="HEM965" s="18"/>
      <c r="HEN965" s="18"/>
      <c r="HEO965" s="18"/>
      <c r="HEP965" s="18"/>
      <c r="HEQ965" s="18"/>
      <c r="HER965" s="18"/>
      <c r="HES965" s="18"/>
      <c r="HET965" s="18"/>
      <c r="HEU965" s="18"/>
      <c r="HEV965" s="18"/>
      <c r="HEW965" s="18"/>
      <c r="HEX965" s="18"/>
      <c r="HEY965" s="18"/>
      <c r="HEZ965" s="18"/>
      <c r="HFA965" s="18"/>
      <c r="HFB965" s="18"/>
      <c r="HFC965" s="18"/>
      <c r="HFD965" s="18"/>
      <c r="HFE965" s="18"/>
      <c r="HFF965" s="18"/>
      <c r="HFG965" s="18"/>
      <c r="HFH965" s="18"/>
      <c r="HFI965" s="18"/>
      <c r="HFJ965" s="18"/>
      <c r="HFK965" s="18"/>
      <c r="HFL965" s="18"/>
      <c r="HFM965" s="18"/>
      <c r="HFN965" s="18"/>
      <c r="HFO965" s="18"/>
      <c r="HFP965" s="18"/>
      <c r="HFQ965" s="18"/>
      <c r="HFR965" s="18"/>
      <c r="HFS965" s="18"/>
      <c r="HFT965" s="18"/>
      <c r="HFU965" s="18"/>
      <c r="HFV965" s="18"/>
      <c r="HFW965" s="18"/>
      <c r="HFX965" s="18"/>
      <c r="HFY965" s="18"/>
      <c r="HFZ965" s="18"/>
      <c r="HGA965" s="18"/>
      <c r="HGB965" s="18"/>
      <c r="HGC965" s="18"/>
      <c r="HGD965" s="18"/>
      <c r="HGE965" s="18"/>
      <c r="HGF965" s="18"/>
      <c r="HGG965" s="18"/>
      <c r="HGH965" s="18"/>
      <c r="HGI965" s="18"/>
      <c r="HGJ965" s="18"/>
      <c r="HGK965" s="18"/>
      <c r="HGL965" s="18"/>
      <c r="HGM965" s="18"/>
      <c r="HGN965" s="18"/>
      <c r="HGO965" s="18"/>
      <c r="HGP965" s="18"/>
      <c r="HGQ965" s="18"/>
      <c r="HGR965" s="18"/>
      <c r="HGS965" s="18"/>
      <c r="HGT965" s="18"/>
      <c r="HGU965" s="18"/>
      <c r="HGV965" s="18"/>
      <c r="HGW965" s="18"/>
      <c r="HGX965" s="18"/>
      <c r="HGY965" s="18"/>
      <c r="HGZ965" s="18"/>
      <c r="HHA965" s="18"/>
      <c r="HHB965" s="18"/>
      <c r="HHC965" s="18"/>
      <c r="HHD965" s="18"/>
      <c r="HHE965" s="18"/>
      <c r="HHF965" s="18"/>
      <c r="HHG965" s="18"/>
      <c r="HHH965" s="18"/>
      <c r="HHI965" s="18"/>
      <c r="HHJ965" s="18"/>
      <c r="HHK965" s="18"/>
      <c r="HHL965" s="18"/>
      <c r="HHM965" s="18"/>
      <c r="HHN965" s="18"/>
      <c r="HHO965" s="18"/>
      <c r="HHP965" s="18"/>
      <c r="HHQ965" s="18"/>
      <c r="HHR965" s="18"/>
      <c r="HHS965" s="18"/>
      <c r="HHT965" s="18"/>
      <c r="HHU965" s="18"/>
      <c r="HHV965" s="18"/>
      <c r="HHW965" s="18"/>
      <c r="HHX965" s="18"/>
      <c r="HHY965" s="18"/>
      <c r="HHZ965" s="18"/>
      <c r="HIA965" s="18"/>
      <c r="HIB965" s="18"/>
      <c r="HIC965" s="18"/>
      <c r="HID965" s="18"/>
      <c r="HIE965" s="18"/>
      <c r="HIF965" s="18"/>
      <c r="HIG965" s="18"/>
      <c r="HIH965" s="18"/>
      <c r="HII965" s="18"/>
      <c r="HIJ965" s="18"/>
      <c r="HIK965" s="18"/>
      <c r="HIL965" s="18"/>
      <c r="HIM965" s="18"/>
      <c r="HIN965" s="18"/>
      <c r="HIO965" s="18"/>
      <c r="HIP965" s="18"/>
      <c r="HIQ965" s="18"/>
      <c r="HIR965" s="18"/>
      <c r="HIS965" s="18"/>
      <c r="HIT965" s="18"/>
      <c r="HIU965" s="18"/>
      <c r="HIV965" s="18"/>
      <c r="HIW965" s="18"/>
      <c r="HIX965" s="18"/>
      <c r="HIY965" s="18"/>
      <c r="HIZ965" s="18"/>
      <c r="HJA965" s="18"/>
      <c r="HJB965" s="18"/>
      <c r="HJC965" s="18"/>
      <c r="HJD965" s="18"/>
      <c r="HJE965" s="18"/>
      <c r="HJF965" s="18"/>
      <c r="HJG965" s="18"/>
      <c r="HJH965" s="18"/>
      <c r="HJI965" s="18"/>
      <c r="HJJ965" s="18"/>
      <c r="HJK965" s="18"/>
      <c r="HJL965" s="18"/>
      <c r="HJM965" s="18"/>
      <c r="HJN965" s="18"/>
      <c r="HJO965" s="18"/>
      <c r="HJP965" s="18"/>
      <c r="HJQ965" s="18"/>
      <c r="HJR965" s="18"/>
      <c r="HJS965" s="18"/>
      <c r="HJT965" s="18"/>
      <c r="HJU965" s="18"/>
      <c r="HJV965" s="18"/>
      <c r="HJW965" s="18"/>
      <c r="HJX965" s="18"/>
      <c r="HJY965" s="18"/>
      <c r="HJZ965" s="18"/>
      <c r="HKA965" s="18"/>
      <c r="HKB965" s="18"/>
      <c r="HKC965" s="18"/>
      <c r="HKD965" s="18"/>
      <c r="HKE965" s="18"/>
      <c r="HKF965" s="18"/>
      <c r="HKG965" s="18"/>
      <c r="HKH965" s="18"/>
      <c r="HKI965" s="18"/>
      <c r="HKJ965" s="18"/>
      <c r="HKK965" s="18"/>
      <c r="HKL965" s="18"/>
      <c r="HKM965" s="18"/>
      <c r="HKN965" s="18"/>
      <c r="HKO965" s="18"/>
      <c r="HKP965" s="18"/>
      <c r="HKQ965" s="18"/>
      <c r="HKR965" s="18"/>
      <c r="HKS965" s="18"/>
      <c r="HKT965" s="18"/>
      <c r="HKU965" s="18"/>
      <c r="HKV965" s="18"/>
      <c r="HKW965" s="18"/>
      <c r="HKX965" s="18"/>
      <c r="HKY965" s="18"/>
      <c r="HKZ965" s="18"/>
      <c r="HLA965" s="18"/>
      <c r="HLB965" s="18"/>
      <c r="HLC965" s="18"/>
      <c r="HLD965" s="18"/>
      <c r="HLE965" s="18"/>
      <c r="HLF965" s="18"/>
      <c r="HLG965" s="18"/>
      <c r="HLH965" s="18"/>
      <c r="HLI965" s="18"/>
      <c r="HLJ965" s="18"/>
      <c r="HLK965" s="18"/>
      <c r="HLL965" s="18"/>
      <c r="HLM965" s="18"/>
      <c r="HLN965" s="18"/>
      <c r="HLO965" s="18"/>
      <c r="HLP965" s="18"/>
      <c r="HLQ965" s="18"/>
      <c r="HLR965" s="18"/>
      <c r="HLS965" s="18"/>
      <c r="HLT965" s="18"/>
      <c r="HLU965" s="18"/>
      <c r="HLV965" s="18"/>
      <c r="HLW965" s="18"/>
      <c r="HLX965" s="18"/>
      <c r="HLY965" s="18"/>
      <c r="HLZ965" s="18"/>
      <c r="HMA965" s="18"/>
      <c r="HMB965" s="18"/>
      <c r="HMC965" s="18"/>
      <c r="HMD965" s="18"/>
      <c r="HME965" s="18"/>
      <c r="HMF965" s="18"/>
      <c r="HMG965" s="18"/>
      <c r="HMH965" s="18"/>
      <c r="HMI965" s="18"/>
      <c r="HMJ965" s="18"/>
      <c r="HMK965" s="18"/>
      <c r="HML965" s="18"/>
      <c r="HMM965" s="18"/>
      <c r="HMN965" s="18"/>
      <c r="HMO965" s="18"/>
      <c r="HMP965" s="18"/>
      <c r="HMQ965" s="18"/>
      <c r="HMR965" s="18"/>
      <c r="HMS965" s="18"/>
      <c r="HMT965" s="18"/>
      <c r="HMU965" s="18"/>
      <c r="HMV965" s="18"/>
      <c r="HMW965" s="18"/>
      <c r="HMX965" s="18"/>
      <c r="HMY965" s="18"/>
      <c r="HMZ965" s="18"/>
      <c r="HNA965" s="18"/>
      <c r="HNB965" s="18"/>
      <c r="HNC965" s="18"/>
      <c r="HND965" s="18"/>
      <c r="HNE965" s="18"/>
      <c r="HNF965" s="18"/>
      <c r="HNG965" s="18"/>
      <c r="HNH965" s="18"/>
      <c r="HNI965" s="18"/>
      <c r="HNJ965" s="18"/>
      <c r="HNK965" s="18"/>
      <c r="HNL965" s="18"/>
      <c r="HNM965" s="18"/>
      <c r="HNN965" s="18"/>
      <c r="HNO965" s="18"/>
      <c r="HNP965" s="18"/>
      <c r="HNQ965" s="18"/>
      <c r="HNR965" s="18"/>
      <c r="HNS965" s="18"/>
      <c r="HNT965" s="18"/>
      <c r="HNU965" s="18"/>
      <c r="HNV965" s="18"/>
      <c r="HNW965" s="18"/>
      <c r="HNX965" s="18"/>
      <c r="HNY965" s="18"/>
      <c r="HNZ965" s="18"/>
      <c r="HOA965" s="18"/>
      <c r="HOB965" s="18"/>
      <c r="HOC965" s="18"/>
      <c r="HOD965" s="18"/>
      <c r="HOE965" s="18"/>
      <c r="HOF965" s="18"/>
      <c r="HOG965" s="18"/>
      <c r="HOH965" s="18"/>
      <c r="HOI965" s="18"/>
      <c r="HOJ965" s="18"/>
      <c r="HOK965" s="18"/>
      <c r="HOL965" s="18"/>
      <c r="HOM965" s="18"/>
      <c r="HON965" s="18"/>
      <c r="HOO965" s="18"/>
      <c r="HOP965" s="18"/>
      <c r="HOQ965" s="18"/>
      <c r="HOR965" s="18"/>
      <c r="HOS965" s="18"/>
      <c r="HOT965" s="18"/>
      <c r="HOU965" s="18"/>
      <c r="HOV965" s="18"/>
      <c r="HOW965" s="18"/>
      <c r="HOX965" s="18"/>
      <c r="HOY965" s="18"/>
      <c r="HOZ965" s="18"/>
      <c r="HPA965" s="18"/>
      <c r="HPB965" s="18"/>
      <c r="HPC965" s="18"/>
      <c r="HPD965" s="18"/>
      <c r="HPE965" s="18"/>
      <c r="HPF965" s="18"/>
      <c r="HPG965" s="18"/>
      <c r="HPH965" s="18"/>
      <c r="HPI965" s="18"/>
      <c r="HPJ965" s="18"/>
      <c r="HPK965" s="18"/>
      <c r="HPL965" s="18"/>
      <c r="HPM965" s="18"/>
      <c r="HPN965" s="18"/>
      <c r="HPO965" s="18"/>
      <c r="HPP965" s="18"/>
      <c r="HPQ965" s="18"/>
      <c r="HPR965" s="18"/>
      <c r="HPS965" s="18"/>
      <c r="HPT965" s="18"/>
      <c r="HPU965" s="18"/>
      <c r="HPV965" s="18"/>
      <c r="HPW965" s="18"/>
      <c r="HPX965" s="18"/>
      <c r="HPY965" s="18"/>
      <c r="HPZ965" s="18"/>
      <c r="HQA965" s="18"/>
      <c r="HQB965" s="18"/>
      <c r="HQC965" s="18"/>
      <c r="HQD965" s="18"/>
      <c r="HQE965" s="18"/>
      <c r="HQF965" s="18"/>
      <c r="HQG965" s="18"/>
      <c r="HQH965" s="18"/>
      <c r="HQI965" s="18"/>
      <c r="HQJ965" s="18"/>
      <c r="HQK965" s="18"/>
      <c r="HQL965" s="18"/>
      <c r="HQM965" s="18"/>
      <c r="HQN965" s="18"/>
      <c r="HQO965" s="18"/>
      <c r="HQP965" s="18"/>
      <c r="HQQ965" s="18"/>
      <c r="HQR965" s="18"/>
      <c r="HQS965" s="18"/>
      <c r="HQT965" s="18"/>
      <c r="HQU965" s="18"/>
      <c r="HQV965" s="18"/>
      <c r="HQW965" s="18"/>
      <c r="HQX965" s="18"/>
      <c r="HQY965" s="18"/>
      <c r="HQZ965" s="18"/>
      <c r="HRA965" s="18"/>
      <c r="HRB965" s="18"/>
      <c r="HRC965" s="18"/>
      <c r="HRD965" s="18"/>
      <c r="HRE965" s="18"/>
      <c r="HRF965" s="18"/>
      <c r="HRG965" s="18"/>
      <c r="HRH965" s="18"/>
      <c r="HRI965" s="18"/>
      <c r="HRJ965" s="18"/>
      <c r="HRK965" s="18"/>
      <c r="HRL965" s="18"/>
      <c r="HRM965" s="18"/>
      <c r="HRN965" s="18"/>
      <c r="HRO965" s="18"/>
      <c r="HRP965" s="18"/>
      <c r="HRQ965" s="18"/>
      <c r="HRR965" s="18"/>
      <c r="HRS965" s="18"/>
      <c r="HRT965" s="18"/>
      <c r="HRU965" s="18"/>
      <c r="HRV965" s="18"/>
      <c r="HRW965" s="18"/>
      <c r="HRX965" s="18"/>
      <c r="HRY965" s="18"/>
      <c r="HRZ965" s="18"/>
      <c r="HSA965" s="18"/>
      <c r="HSB965" s="18"/>
      <c r="HSC965" s="18"/>
      <c r="HSD965" s="18"/>
      <c r="HSE965" s="18"/>
      <c r="HSF965" s="18"/>
      <c r="HSG965" s="18"/>
      <c r="HSH965" s="18"/>
      <c r="HSI965" s="18"/>
      <c r="HSJ965" s="18"/>
      <c r="HSK965" s="18"/>
      <c r="HSL965" s="18"/>
      <c r="HSM965" s="18"/>
      <c r="HSN965" s="18"/>
      <c r="HSO965" s="18"/>
      <c r="HSP965" s="18"/>
      <c r="HSQ965" s="18"/>
      <c r="HSR965" s="18"/>
      <c r="HSS965" s="18"/>
      <c r="HST965" s="18"/>
      <c r="HSU965" s="18"/>
      <c r="HSV965" s="18"/>
      <c r="HSW965" s="18"/>
      <c r="HSX965" s="18"/>
      <c r="HSY965" s="18"/>
      <c r="HSZ965" s="18"/>
      <c r="HTA965" s="18"/>
      <c r="HTB965" s="18"/>
      <c r="HTC965" s="18"/>
      <c r="HTD965" s="18"/>
      <c r="HTE965" s="18"/>
      <c r="HTF965" s="18"/>
      <c r="HTG965" s="18"/>
      <c r="HTH965" s="18"/>
      <c r="HTI965" s="18"/>
      <c r="HTJ965" s="18"/>
      <c r="HTK965" s="18"/>
      <c r="HTL965" s="18"/>
      <c r="HTM965" s="18"/>
      <c r="HTN965" s="18"/>
      <c r="HTO965" s="18"/>
      <c r="HTP965" s="18"/>
      <c r="HTQ965" s="18"/>
      <c r="HTR965" s="18"/>
      <c r="HTS965" s="18"/>
      <c r="HTT965" s="18"/>
      <c r="HTU965" s="18"/>
      <c r="HTV965" s="18"/>
      <c r="HTW965" s="18"/>
      <c r="HTX965" s="18"/>
      <c r="HTY965" s="18"/>
      <c r="HTZ965" s="18"/>
      <c r="HUA965" s="18"/>
      <c r="HUB965" s="18"/>
      <c r="HUC965" s="18"/>
      <c r="HUD965" s="18"/>
      <c r="HUE965" s="18"/>
      <c r="HUF965" s="18"/>
      <c r="HUG965" s="18"/>
      <c r="HUH965" s="18"/>
      <c r="HUI965" s="18"/>
      <c r="HUJ965" s="18"/>
      <c r="HUK965" s="18"/>
      <c r="HUL965" s="18"/>
      <c r="HUM965" s="18"/>
      <c r="HUN965" s="18"/>
      <c r="HUO965" s="18"/>
      <c r="HUP965" s="18"/>
      <c r="HUQ965" s="18"/>
      <c r="HUR965" s="18"/>
      <c r="HUS965" s="18"/>
      <c r="HUT965" s="18"/>
      <c r="HUU965" s="18"/>
      <c r="HUV965" s="18"/>
      <c r="HUW965" s="18"/>
      <c r="HUX965" s="18"/>
      <c r="HUY965" s="18"/>
      <c r="HUZ965" s="18"/>
      <c r="HVA965" s="18"/>
      <c r="HVB965" s="18"/>
      <c r="HVC965" s="18"/>
      <c r="HVD965" s="18"/>
      <c r="HVE965" s="18"/>
      <c r="HVF965" s="18"/>
      <c r="HVG965" s="18"/>
      <c r="HVH965" s="18"/>
      <c r="HVI965" s="18"/>
      <c r="HVJ965" s="18"/>
      <c r="HVK965" s="18"/>
      <c r="HVL965" s="18"/>
      <c r="HVM965" s="18"/>
      <c r="HVN965" s="18"/>
      <c r="HVO965" s="18"/>
      <c r="HVP965" s="18"/>
      <c r="HVQ965" s="18"/>
      <c r="HVR965" s="18"/>
      <c r="HVS965" s="18"/>
      <c r="HVT965" s="18"/>
      <c r="HVU965" s="18"/>
      <c r="HVV965" s="18"/>
      <c r="HVW965" s="18"/>
      <c r="HVX965" s="18"/>
      <c r="HVY965" s="18"/>
      <c r="HVZ965" s="18"/>
      <c r="HWA965" s="18"/>
      <c r="HWB965" s="18"/>
      <c r="HWC965" s="18"/>
      <c r="HWD965" s="18"/>
      <c r="HWE965" s="18"/>
      <c r="HWF965" s="18"/>
      <c r="HWG965" s="18"/>
      <c r="HWH965" s="18"/>
      <c r="HWI965" s="18"/>
      <c r="HWJ965" s="18"/>
      <c r="HWK965" s="18"/>
      <c r="HWL965" s="18"/>
      <c r="HWM965" s="18"/>
      <c r="HWN965" s="18"/>
      <c r="HWO965" s="18"/>
      <c r="HWP965" s="18"/>
      <c r="HWQ965" s="18"/>
      <c r="HWR965" s="18"/>
      <c r="HWS965" s="18"/>
      <c r="HWT965" s="18"/>
      <c r="HWU965" s="18"/>
      <c r="HWV965" s="18"/>
      <c r="HWW965" s="18"/>
      <c r="HWX965" s="18"/>
      <c r="HWY965" s="18"/>
      <c r="HWZ965" s="18"/>
      <c r="HXA965" s="18"/>
      <c r="HXB965" s="18"/>
      <c r="HXC965" s="18"/>
      <c r="HXD965" s="18"/>
      <c r="HXE965" s="18"/>
      <c r="HXF965" s="18"/>
      <c r="HXG965" s="18"/>
      <c r="HXH965" s="18"/>
      <c r="HXI965" s="18"/>
      <c r="HXJ965" s="18"/>
      <c r="HXK965" s="18"/>
      <c r="HXL965" s="18"/>
      <c r="HXM965" s="18"/>
      <c r="HXN965" s="18"/>
      <c r="HXO965" s="18"/>
      <c r="HXP965" s="18"/>
      <c r="HXQ965" s="18"/>
      <c r="HXR965" s="18"/>
      <c r="HXS965" s="18"/>
      <c r="HXT965" s="18"/>
      <c r="HXU965" s="18"/>
      <c r="HXV965" s="18"/>
      <c r="HXW965" s="18"/>
      <c r="HXX965" s="18"/>
      <c r="HXY965" s="18"/>
      <c r="HXZ965" s="18"/>
      <c r="HYA965" s="18"/>
      <c r="HYB965" s="18"/>
      <c r="HYC965" s="18"/>
      <c r="HYD965" s="18"/>
      <c r="HYE965" s="18"/>
      <c r="HYF965" s="18"/>
      <c r="HYG965" s="18"/>
      <c r="HYH965" s="18"/>
      <c r="HYI965" s="18"/>
      <c r="HYJ965" s="18"/>
      <c r="HYK965" s="18"/>
      <c r="HYL965" s="18"/>
      <c r="HYM965" s="18"/>
      <c r="HYN965" s="18"/>
      <c r="HYO965" s="18"/>
      <c r="HYP965" s="18"/>
      <c r="HYQ965" s="18"/>
      <c r="HYR965" s="18"/>
      <c r="HYS965" s="18"/>
      <c r="HYT965" s="18"/>
      <c r="HYU965" s="18"/>
      <c r="HYV965" s="18"/>
      <c r="HYW965" s="18"/>
      <c r="HYX965" s="18"/>
      <c r="HYY965" s="18"/>
      <c r="HYZ965" s="18"/>
      <c r="HZA965" s="18"/>
      <c r="HZB965" s="18"/>
      <c r="HZC965" s="18"/>
      <c r="HZD965" s="18"/>
      <c r="HZE965" s="18"/>
      <c r="HZF965" s="18"/>
      <c r="HZG965" s="18"/>
      <c r="HZH965" s="18"/>
      <c r="HZI965" s="18"/>
      <c r="HZJ965" s="18"/>
      <c r="HZK965" s="18"/>
      <c r="HZL965" s="18"/>
      <c r="HZM965" s="18"/>
      <c r="HZN965" s="18"/>
      <c r="HZO965" s="18"/>
      <c r="HZP965" s="18"/>
      <c r="HZQ965" s="18"/>
      <c r="HZR965" s="18"/>
      <c r="HZS965" s="18"/>
      <c r="HZT965" s="18"/>
      <c r="HZU965" s="18"/>
      <c r="HZV965" s="18"/>
      <c r="HZW965" s="18"/>
      <c r="HZX965" s="18"/>
      <c r="HZY965" s="18"/>
      <c r="HZZ965" s="18"/>
      <c r="IAA965" s="18"/>
      <c r="IAB965" s="18"/>
      <c r="IAC965" s="18"/>
      <c r="IAD965" s="18"/>
      <c r="IAE965" s="18"/>
      <c r="IAF965" s="18"/>
      <c r="IAG965" s="18"/>
      <c r="IAH965" s="18"/>
      <c r="IAI965" s="18"/>
      <c r="IAJ965" s="18"/>
      <c r="IAK965" s="18"/>
      <c r="IAL965" s="18"/>
      <c r="IAM965" s="18"/>
      <c r="IAN965" s="18"/>
      <c r="IAO965" s="18"/>
      <c r="IAP965" s="18"/>
      <c r="IAQ965" s="18"/>
      <c r="IAR965" s="18"/>
      <c r="IAS965" s="18"/>
      <c r="IAT965" s="18"/>
      <c r="IAU965" s="18"/>
      <c r="IAV965" s="18"/>
      <c r="IAW965" s="18"/>
      <c r="IAX965" s="18"/>
      <c r="IAY965" s="18"/>
      <c r="IAZ965" s="18"/>
      <c r="IBA965" s="18"/>
      <c r="IBB965" s="18"/>
      <c r="IBC965" s="18"/>
      <c r="IBD965" s="18"/>
      <c r="IBE965" s="18"/>
      <c r="IBF965" s="18"/>
      <c r="IBG965" s="18"/>
      <c r="IBH965" s="18"/>
      <c r="IBI965" s="18"/>
      <c r="IBJ965" s="18"/>
      <c r="IBK965" s="18"/>
      <c r="IBL965" s="18"/>
      <c r="IBM965" s="18"/>
      <c r="IBN965" s="18"/>
      <c r="IBO965" s="18"/>
      <c r="IBP965" s="18"/>
      <c r="IBQ965" s="18"/>
      <c r="IBR965" s="18"/>
      <c r="IBS965" s="18"/>
      <c r="IBT965" s="18"/>
      <c r="IBU965" s="18"/>
      <c r="IBV965" s="18"/>
      <c r="IBW965" s="18"/>
      <c r="IBX965" s="18"/>
      <c r="IBY965" s="18"/>
      <c r="IBZ965" s="18"/>
      <c r="ICA965" s="18"/>
      <c r="ICB965" s="18"/>
      <c r="ICC965" s="18"/>
      <c r="ICD965" s="18"/>
      <c r="ICE965" s="18"/>
      <c r="ICF965" s="18"/>
      <c r="ICG965" s="18"/>
      <c r="ICH965" s="18"/>
      <c r="ICI965" s="18"/>
      <c r="ICJ965" s="18"/>
      <c r="ICK965" s="18"/>
      <c r="ICL965" s="18"/>
      <c r="ICM965" s="18"/>
      <c r="ICN965" s="18"/>
      <c r="ICO965" s="18"/>
      <c r="ICP965" s="18"/>
      <c r="ICQ965" s="18"/>
      <c r="ICR965" s="18"/>
      <c r="ICS965" s="18"/>
      <c r="ICT965" s="18"/>
      <c r="ICU965" s="18"/>
      <c r="ICV965" s="18"/>
      <c r="ICW965" s="18"/>
      <c r="ICX965" s="18"/>
      <c r="ICY965" s="18"/>
      <c r="ICZ965" s="18"/>
      <c r="IDA965" s="18"/>
      <c r="IDB965" s="18"/>
      <c r="IDC965" s="18"/>
      <c r="IDD965" s="18"/>
      <c r="IDE965" s="18"/>
      <c r="IDF965" s="18"/>
      <c r="IDG965" s="18"/>
      <c r="IDH965" s="18"/>
      <c r="IDI965" s="18"/>
      <c r="IDJ965" s="18"/>
      <c r="IDK965" s="18"/>
      <c r="IDL965" s="18"/>
      <c r="IDM965" s="18"/>
      <c r="IDN965" s="18"/>
      <c r="IDO965" s="18"/>
      <c r="IDP965" s="18"/>
      <c r="IDQ965" s="18"/>
      <c r="IDR965" s="18"/>
      <c r="IDS965" s="18"/>
      <c r="IDT965" s="18"/>
      <c r="IDU965" s="18"/>
      <c r="IDV965" s="18"/>
      <c r="IDW965" s="18"/>
      <c r="IDX965" s="18"/>
      <c r="IDY965" s="18"/>
      <c r="IDZ965" s="18"/>
      <c r="IEA965" s="18"/>
      <c r="IEB965" s="18"/>
      <c r="IEC965" s="18"/>
      <c r="IED965" s="18"/>
      <c r="IEE965" s="18"/>
      <c r="IEF965" s="18"/>
      <c r="IEG965" s="18"/>
      <c r="IEH965" s="18"/>
      <c r="IEI965" s="18"/>
      <c r="IEJ965" s="18"/>
      <c r="IEK965" s="18"/>
      <c r="IEL965" s="18"/>
      <c r="IEM965" s="18"/>
      <c r="IEN965" s="18"/>
      <c r="IEO965" s="18"/>
      <c r="IEP965" s="18"/>
      <c r="IEQ965" s="18"/>
      <c r="IER965" s="18"/>
      <c r="IES965" s="18"/>
      <c r="IET965" s="18"/>
      <c r="IEU965" s="18"/>
      <c r="IEV965" s="18"/>
      <c r="IEW965" s="18"/>
      <c r="IEX965" s="18"/>
      <c r="IEY965" s="18"/>
      <c r="IEZ965" s="18"/>
      <c r="IFA965" s="18"/>
      <c r="IFB965" s="18"/>
      <c r="IFC965" s="18"/>
      <c r="IFD965" s="18"/>
      <c r="IFE965" s="18"/>
      <c r="IFF965" s="18"/>
      <c r="IFG965" s="18"/>
      <c r="IFH965" s="18"/>
      <c r="IFI965" s="18"/>
      <c r="IFJ965" s="18"/>
      <c r="IFK965" s="18"/>
      <c r="IFL965" s="18"/>
      <c r="IFM965" s="18"/>
      <c r="IFN965" s="18"/>
      <c r="IFO965" s="18"/>
      <c r="IFP965" s="18"/>
      <c r="IFQ965" s="18"/>
      <c r="IFR965" s="18"/>
      <c r="IFS965" s="18"/>
      <c r="IFT965" s="18"/>
      <c r="IFU965" s="18"/>
      <c r="IFV965" s="18"/>
      <c r="IFW965" s="18"/>
      <c r="IFX965" s="18"/>
      <c r="IFY965" s="18"/>
      <c r="IFZ965" s="18"/>
      <c r="IGA965" s="18"/>
      <c r="IGB965" s="18"/>
      <c r="IGC965" s="18"/>
      <c r="IGD965" s="18"/>
      <c r="IGE965" s="18"/>
      <c r="IGF965" s="18"/>
      <c r="IGG965" s="18"/>
      <c r="IGH965" s="18"/>
      <c r="IGI965" s="18"/>
      <c r="IGJ965" s="18"/>
      <c r="IGK965" s="18"/>
      <c r="IGL965" s="18"/>
      <c r="IGM965" s="18"/>
      <c r="IGN965" s="18"/>
      <c r="IGO965" s="18"/>
      <c r="IGP965" s="18"/>
      <c r="IGQ965" s="18"/>
      <c r="IGR965" s="18"/>
      <c r="IGS965" s="18"/>
      <c r="IGT965" s="18"/>
      <c r="IGU965" s="18"/>
      <c r="IGV965" s="18"/>
      <c r="IGW965" s="18"/>
      <c r="IGX965" s="18"/>
      <c r="IGY965" s="18"/>
      <c r="IGZ965" s="18"/>
      <c r="IHA965" s="18"/>
      <c r="IHB965" s="18"/>
      <c r="IHC965" s="18"/>
      <c r="IHD965" s="18"/>
      <c r="IHE965" s="18"/>
      <c r="IHF965" s="18"/>
      <c r="IHG965" s="18"/>
      <c r="IHH965" s="18"/>
      <c r="IHI965" s="18"/>
      <c r="IHJ965" s="18"/>
      <c r="IHK965" s="18"/>
      <c r="IHL965" s="18"/>
      <c r="IHM965" s="18"/>
      <c r="IHN965" s="18"/>
      <c r="IHO965" s="18"/>
      <c r="IHP965" s="18"/>
      <c r="IHQ965" s="18"/>
      <c r="IHR965" s="18"/>
      <c r="IHS965" s="18"/>
      <c r="IHT965" s="18"/>
      <c r="IHU965" s="18"/>
      <c r="IHV965" s="18"/>
      <c r="IHW965" s="18"/>
      <c r="IHX965" s="18"/>
      <c r="IHY965" s="18"/>
      <c r="IHZ965" s="18"/>
      <c r="IIA965" s="18"/>
      <c r="IIB965" s="18"/>
      <c r="IIC965" s="18"/>
      <c r="IID965" s="18"/>
      <c r="IIE965" s="18"/>
      <c r="IIF965" s="18"/>
      <c r="IIG965" s="18"/>
      <c r="IIH965" s="18"/>
      <c r="III965" s="18"/>
      <c r="IIJ965" s="18"/>
      <c r="IIK965" s="18"/>
      <c r="IIL965" s="18"/>
      <c r="IIM965" s="18"/>
      <c r="IIN965" s="18"/>
      <c r="IIO965" s="18"/>
      <c r="IIP965" s="18"/>
      <c r="IIQ965" s="18"/>
      <c r="IIR965" s="18"/>
      <c r="IIS965" s="18"/>
      <c r="IIT965" s="18"/>
      <c r="IIU965" s="18"/>
      <c r="IIV965" s="18"/>
      <c r="IIW965" s="18"/>
      <c r="IIX965" s="18"/>
      <c r="IIY965" s="18"/>
      <c r="IIZ965" s="18"/>
      <c r="IJA965" s="18"/>
      <c r="IJB965" s="18"/>
      <c r="IJC965" s="18"/>
      <c r="IJD965" s="18"/>
      <c r="IJE965" s="18"/>
      <c r="IJF965" s="18"/>
      <c r="IJG965" s="18"/>
      <c r="IJH965" s="18"/>
      <c r="IJI965" s="18"/>
      <c r="IJJ965" s="18"/>
      <c r="IJK965" s="18"/>
      <c r="IJL965" s="18"/>
      <c r="IJM965" s="18"/>
      <c r="IJN965" s="18"/>
      <c r="IJO965" s="18"/>
      <c r="IJP965" s="18"/>
      <c r="IJQ965" s="18"/>
      <c r="IJR965" s="18"/>
      <c r="IJS965" s="18"/>
      <c r="IJT965" s="18"/>
      <c r="IJU965" s="18"/>
      <c r="IJV965" s="18"/>
      <c r="IJW965" s="18"/>
      <c r="IJX965" s="18"/>
      <c r="IJY965" s="18"/>
      <c r="IJZ965" s="18"/>
      <c r="IKA965" s="18"/>
      <c r="IKB965" s="18"/>
      <c r="IKC965" s="18"/>
      <c r="IKD965" s="18"/>
      <c r="IKE965" s="18"/>
      <c r="IKF965" s="18"/>
      <c r="IKG965" s="18"/>
      <c r="IKH965" s="18"/>
      <c r="IKI965" s="18"/>
      <c r="IKJ965" s="18"/>
      <c r="IKK965" s="18"/>
      <c r="IKL965" s="18"/>
      <c r="IKM965" s="18"/>
      <c r="IKN965" s="18"/>
      <c r="IKO965" s="18"/>
      <c r="IKP965" s="18"/>
      <c r="IKQ965" s="18"/>
      <c r="IKR965" s="18"/>
      <c r="IKS965" s="18"/>
      <c r="IKT965" s="18"/>
      <c r="IKU965" s="18"/>
      <c r="IKV965" s="18"/>
      <c r="IKW965" s="18"/>
      <c r="IKX965" s="18"/>
      <c r="IKY965" s="18"/>
      <c r="IKZ965" s="18"/>
      <c r="ILA965" s="18"/>
      <c r="ILB965" s="18"/>
      <c r="ILC965" s="18"/>
      <c r="ILD965" s="18"/>
      <c r="ILE965" s="18"/>
      <c r="ILF965" s="18"/>
      <c r="ILG965" s="18"/>
      <c r="ILH965" s="18"/>
      <c r="ILI965" s="18"/>
      <c r="ILJ965" s="18"/>
      <c r="ILK965" s="18"/>
      <c r="ILL965" s="18"/>
      <c r="ILM965" s="18"/>
      <c r="ILN965" s="18"/>
      <c r="ILO965" s="18"/>
      <c r="ILP965" s="18"/>
      <c r="ILQ965" s="18"/>
      <c r="ILR965" s="18"/>
      <c r="ILS965" s="18"/>
      <c r="ILT965" s="18"/>
      <c r="ILU965" s="18"/>
      <c r="ILV965" s="18"/>
      <c r="ILW965" s="18"/>
      <c r="ILX965" s="18"/>
      <c r="ILY965" s="18"/>
      <c r="ILZ965" s="18"/>
      <c r="IMA965" s="18"/>
      <c r="IMB965" s="18"/>
      <c r="IMC965" s="18"/>
      <c r="IMD965" s="18"/>
      <c r="IME965" s="18"/>
      <c r="IMF965" s="18"/>
      <c r="IMG965" s="18"/>
      <c r="IMH965" s="18"/>
      <c r="IMI965" s="18"/>
      <c r="IMJ965" s="18"/>
      <c r="IMK965" s="18"/>
      <c r="IML965" s="18"/>
      <c r="IMM965" s="18"/>
      <c r="IMN965" s="18"/>
      <c r="IMO965" s="18"/>
      <c r="IMP965" s="18"/>
      <c r="IMQ965" s="18"/>
      <c r="IMR965" s="18"/>
      <c r="IMS965" s="18"/>
      <c r="IMT965" s="18"/>
      <c r="IMU965" s="18"/>
      <c r="IMV965" s="18"/>
      <c r="IMW965" s="18"/>
      <c r="IMX965" s="18"/>
      <c r="IMY965" s="18"/>
      <c r="IMZ965" s="18"/>
      <c r="INA965" s="18"/>
      <c r="INB965" s="18"/>
      <c r="INC965" s="18"/>
      <c r="IND965" s="18"/>
      <c r="INE965" s="18"/>
      <c r="INF965" s="18"/>
      <c r="ING965" s="18"/>
      <c r="INH965" s="18"/>
      <c r="INI965" s="18"/>
      <c r="INJ965" s="18"/>
      <c r="INK965" s="18"/>
      <c r="INL965" s="18"/>
      <c r="INM965" s="18"/>
      <c r="INN965" s="18"/>
      <c r="INO965" s="18"/>
      <c r="INP965" s="18"/>
      <c r="INQ965" s="18"/>
      <c r="INR965" s="18"/>
      <c r="INS965" s="18"/>
      <c r="INT965" s="18"/>
      <c r="INU965" s="18"/>
      <c r="INV965" s="18"/>
      <c r="INW965" s="18"/>
      <c r="INX965" s="18"/>
      <c r="INY965" s="18"/>
      <c r="INZ965" s="18"/>
      <c r="IOA965" s="18"/>
      <c r="IOB965" s="18"/>
      <c r="IOC965" s="18"/>
      <c r="IOD965" s="18"/>
      <c r="IOE965" s="18"/>
      <c r="IOF965" s="18"/>
      <c r="IOG965" s="18"/>
      <c r="IOH965" s="18"/>
      <c r="IOI965" s="18"/>
      <c r="IOJ965" s="18"/>
      <c r="IOK965" s="18"/>
      <c r="IOL965" s="18"/>
      <c r="IOM965" s="18"/>
      <c r="ION965" s="18"/>
      <c r="IOO965" s="18"/>
      <c r="IOP965" s="18"/>
      <c r="IOQ965" s="18"/>
      <c r="IOR965" s="18"/>
      <c r="IOS965" s="18"/>
      <c r="IOT965" s="18"/>
      <c r="IOU965" s="18"/>
      <c r="IOV965" s="18"/>
      <c r="IOW965" s="18"/>
      <c r="IOX965" s="18"/>
      <c r="IOY965" s="18"/>
      <c r="IOZ965" s="18"/>
      <c r="IPA965" s="18"/>
      <c r="IPB965" s="18"/>
      <c r="IPC965" s="18"/>
      <c r="IPD965" s="18"/>
      <c r="IPE965" s="18"/>
      <c r="IPF965" s="18"/>
      <c r="IPG965" s="18"/>
      <c r="IPH965" s="18"/>
      <c r="IPI965" s="18"/>
      <c r="IPJ965" s="18"/>
      <c r="IPK965" s="18"/>
      <c r="IPL965" s="18"/>
      <c r="IPM965" s="18"/>
      <c r="IPN965" s="18"/>
      <c r="IPO965" s="18"/>
      <c r="IPP965" s="18"/>
      <c r="IPQ965" s="18"/>
      <c r="IPR965" s="18"/>
      <c r="IPS965" s="18"/>
      <c r="IPT965" s="18"/>
      <c r="IPU965" s="18"/>
      <c r="IPV965" s="18"/>
      <c r="IPW965" s="18"/>
      <c r="IPX965" s="18"/>
      <c r="IPY965" s="18"/>
      <c r="IPZ965" s="18"/>
      <c r="IQA965" s="18"/>
      <c r="IQB965" s="18"/>
      <c r="IQC965" s="18"/>
      <c r="IQD965" s="18"/>
      <c r="IQE965" s="18"/>
      <c r="IQF965" s="18"/>
      <c r="IQG965" s="18"/>
      <c r="IQH965" s="18"/>
      <c r="IQI965" s="18"/>
      <c r="IQJ965" s="18"/>
      <c r="IQK965" s="18"/>
      <c r="IQL965" s="18"/>
      <c r="IQM965" s="18"/>
      <c r="IQN965" s="18"/>
      <c r="IQO965" s="18"/>
      <c r="IQP965" s="18"/>
      <c r="IQQ965" s="18"/>
      <c r="IQR965" s="18"/>
      <c r="IQS965" s="18"/>
      <c r="IQT965" s="18"/>
      <c r="IQU965" s="18"/>
      <c r="IQV965" s="18"/>
      <c r="IQW965" s="18"/>
      <c r="IQX965" s="18"/>
      <c r="IQY965" s="18"/>
      <c r="IQZ965" s="18"/>
      <c r="IRA965" s="18"/>
      <c r="IRB965" s="18"/>
      <c r="IRC965" s="18"/>
      <c r="IRD965" s="18"/>
      <c r="IRE965" s="18"/>
      <c r="IRF965" s="18"/>
      <c r="IRG965" s="18"/>
      <c r="IRH965" s="18"/>
      <c r="IRI965" s="18"/>
      <c r="IRJ965" s="18"/>
      <c r="IRK965" s="18"/>
      <c r="IRL965" s="18"/>
      <c r="IRM965" s="18"/>
      <c r="IRN965" s="18"/>
      <c r="IRO965" s="18"/>
      <c r="IRP965" s="18"/>
      <c r="IRQ965" s="18"/>
      <c r="IRR965" s="18"/>
      <c r="IRS965" s="18"/>
      <c r="IRT965" s="18"/>
      <c r="IRU965" s="18"/>
      <c r="IRV965" s="18"/>
      <c r="IRW965" s="18"/>
      <c r="IRX965" s="18"/>
      <c r="IRY965" s="18"/>
      <c r="IRZ965" s="18"/>
      <c r="ISA965" s="18"/>
      <c r="ISB965" s="18"/>
      <c r="ISC965" s="18"/>
      <c r="ISD965" s="18"/>
      <c r="ISE965" s="18"/>
      <c r="ISF965" s="18"/>
      <c r="ISG965" s="18"/>
      <c r="ISH965" s="18"/>
      <c r="ISI965" s="18"/>
      <c r="ISJ965" s="18"/>
      <c r="ISK965" s="18"/>
      <c r="ISL965" s="18"/>
      <c r="ISM965" s="18"/>
      <c r="ISN965" s="18"/>
      <c r="ISO965" s="18"/>
      <c r="ISP965" s="18"/>
      <c r="ISQ965" s="18"/>
      <c r="ISR965" s="18"/>
      <c r="ISS965" s="18"/>
      <c r="IST965" s="18"/>
      <c r="ISU965" s="18"/>
      <c r="ISV965" s="18"/>
      <c r="ISW965" s="18"/>
      <c r="ISX965" s="18"/>
      <c r="ISY965" s="18"/>
      <c r="ISZ965" s="18"/>
      <c r="ITA965" s="18"/>
      <c r="ITB965" s="18"/>
      <c r="ITC965" s="18"/>
      <c r="ITD965" s="18"/>
      <c r="ITE965" s="18"/>
      <c r="ITF965" s="18"/>
      <c r="ITG965" s="18"/>
      <c r="ITH965" s="18"/>
      <c r="ITI965" s="18"/>
      <c r="ITJ965" s="18"/>
      <c r="ITK965" s="18"/>
      <c r="ITL965" s="18"/>
      <c r="ITM965" s="18"/>
      <c r="ITN965" s="18"/>
      <c r="ITO965" s="18"/>
      <c r="ITP965" s="18"/>
      <c r="ITQ965" s="18"/>
      <c r="ITR965" s="18"/>
      <c r="ITS965" s="18"/>
      <c r="ITT965" s="18"/>
      <c r="ITU965" s="18"/>
      <c r="ITV965" s="18"/>
      <c r="ITW965" s="18"/>
      <c r="ITX965" s="18"/>
      <c r="ITY965" s="18"/>
      <c r="ITZ965" s="18"/>
      <c r="IUA965" s="18"/>
      <c r="IUB965" s="18"/>
      <c r="IUC965" s="18"/>
      <c r="IUD965" s="18"/>
      <c r="IUE965" s="18"/>
      <c r="IUF965" s="18"/>
      <c r="IUG965" s="18"/>
      <c r="IUH965" s="18"/>
      <c r="IUI965" s="18"/>
      <c r="IUJ965" s="18"/>
      <c r="IUK965" s="18"/>
      <c r="IUL965" s="18"/>
      <c r="IUM965" s="18"/>
      <c r="IUN965" s="18"/>
      <c r="IUO965" s="18"/>
      <c r="IUP965" s="18"/>
      <c r="IUQ965" s="18"/>
      <c r="IUR965" s="18"/>
      <c r="IUS965" s="18"/>
      <c r="IUT965" s="18"/>
      <c r="IUU965" s="18"/>
      <c r="IUV965" s="18"/>
      <c r="IUW965" s="18"/>
      <c r="IUX965" s="18"/>
      <c r="IUY965" s="18"/>
      <c r="IUZ965" s="18"/>
      <c r="IVA965" s="18"/>
      <c r="IVB965" s="18"/>
      <c r="IVC965" s="18"/>
      <c r="IVD965" s="18"/>
      <c r="IVE965" s="18"/>
      <c r="IVF965" s="18"/>
      <c r="IVG965" s="18"/>
      <c r="IVH965" s="18"/>
      <c r="IVI965" s="18"/>
      <c r="IVJ965" s="18"/>
      <c r="IVK965" s="18"/>
      <c r="IVL965" s="18"/>
      <c r="IVM965" s="18"/>
      <c r="IVN965" s="18"/>
      <c r="IVO965" s="18"/>
      <c r="IVP965" s="18"/>
      <c r="IVQ965" s="18"/>
      <c r="IVR965" s="18"/>
      <c r="IVS965" s="18"/>
      <c r="IVT965" s="18"/>
      <c r="IVU965" s="18"/>
      <c r="IVV965" s="18"/>
      <c r="IVW965" s="18"/>
      <c r="IVX965" s="18"/>
      <c r="IVY965" s="18"/>
      <c r="IVZ965" s="18"/>
      <c r="IWA965" s="18"/>
      <c r="IWB965" s="18"/>
      <c r="IWC965" s="18"/>
      <c r="IWD965" s="18"/>
      <c r="IWE965" s="18"/>
      <c r="IWF965" s="18"/>
      <c r="IWG965" s="18"/>
      <c r="IWH965" s="18"/>
      <c r="IWI965" s="18"/>
      <c r="IWJ965" s="18"/>
      <c r="IWK965" s="18"/>
      <c r="IWL965" s="18"/>
      <c r="IWM965" s="18"/>
      <c r="IWN965" s="18"/>
      <c r="IWO965" s="18"/>
      <c r="IWP965" s="18"/>
      <c r="IWQ965" s="18"/>
      <c r="IWR965" s="18"/>
      <c r="IWS965" s="18"/>
      <c r="IWT965" s="18"/>
      <c r="IWU965" s="18"/>
      <c r="IWV965" s="18"/>
      <c r="IWW965" s="18"/>
      <c r="IWX965" s="18"/>
      <c r="IWY965" s="18"/>
      <c r="IWZ965" s="18"/>
      <c r="IXA965" s="18"/>
      <c r="IXB965" s="18"/>
      <c r="IXC965" s="18"/>
      <c r="IXD965" s="18"/>
      <c r="IXE965" s="18"/>
      <c r="IXF965" s="18"/>
      <c r="IXG965" s="18"/>
      <c r="IXH965" s="18"/>
      <c r="IXI965" s="18"/>
      <c r="IXJ965" s="18"/>
      <c r="IXK965" s="18"/>
      <c r="IXL965" s="18"/>
      <c r="IXM965" s="18"/>
      <c r="IXN965" s="18"/>
      <c r="IXO965" s="18"/>
      <c r="IXP965" s="18"/>
      <c r="IXQ965" s="18"/>
      <c r="IXR965" s="18"/>
      <c r="IXS965" s="18"/>
      <c r="IXT965" s="18"/>
      <c r="IXU965" s="18"/>
      <c r="IXV965" s="18"/>
      <c r="IXW965" s="18"/>
      <c r="IXX965" s="18"/>
      <c r="IXY965" s="18"/>
      <c r="IXZ965" s="18"/>
      <c r="IYA965" s="18"/>
      <c r="IYB965" s="18"/>
      <c r="IYC965" s="18"/>
      <c r="IYD965" s="18"/>
      <c r="IYE965" s="18"/>
      <c r="IYF965" s="18"/>
      <c r="IYG965" s="18"/>
      <c r="IYH965" s="18"/>
      <c r="IYI965" s="18"/>
      <c r="IYJ965" s="18"/>
      <c r="IYK965" s="18"/>
      <c r="IYL965" s="18"/>
      <c r="IYM965" s="18"/>
      <c r="IYN965" s="18"/>
      <c r="IYO965" s="18"/>
      <c r="IYP965" s="18"/>
      <c r="IYQ965" s="18"/>
      <c r="IYR965" s="18"/>
      <c r="IYS965" s="18"/>
      <c r="IYT965" s="18"/>
      <c r="IYU965" s="18"/>
      <c r="IYV965" s="18"/>
      <c r="IYW965" s="18"/>
      <c r="IYX965" s="18"/>
      <c r="IYY965" s="18"/>
      <c r="IYZ965" s="18"/>
      <c r="IZA965" s="18"/>
      <c r="IZB965" s="18"/>
      <c r="IZC965" s="18"/>
      <c r="IZD965" s="18"/>
      <c r="IZE965" s="18"/>
      <c r="IZF965" s="18"/>
      <c r="IZG965" s="18"/>
      <c r="IZH965" s="18"/>
      <c r="IZI965" s="18"/>
      <c r="IZJ965" s="18"/>
      <c r="IZK965" s="18"/>
      <c r="IZL965" s="18"/>
      <c r="IZM965" s="18"/>
      <c r="IZN965" s="18"/>
      <c r="IZO965" s="18"/>
      <c r="IZP965" s="18"/>
      <c r="IZQ965" s="18"/>
      <c r="IZR965" s="18"/>
      <c r="IZS965" s="18"/>
      <c r="IZT965" s="18"/>
      <c r="IZU965" s="18"/>
      <c r="IZV965" s="18"/>
      <c r="IZW965" s="18"/>
      <c r="IZX965" s="18"/>
      <c r="IZY965" s="18"/>
      <c r="IZZ965" s="18"/>
      <c r="JAA965" s="18"/>
      <c r="JAB965" s="18"/>
      <c r="JAC965" s="18"/>
      <c r="JAD965" s="18"/>
      <c r="JAE965" s="18"/>
      <c r="JAF965" s="18"/>
      <c r="JAG965" s="18"/>
      <c r="JAH965" s="18"/>
      <c r="JAI965" s="18"/>
      <c r="JAJ965" s="18"/>
      <c r="JAK965" s="18"/>
      <c r="JAL965" s="18"/>
      <c r="JAM965" s="18"/>
      <c r="JAN965" s="18"/>
      <c r="JAO965" s="18"/>
      <c r="JAP965" s="18"/>
      <c r="JAQ965" s="18"/>
      <c r="JAR965" s="18"/>
      <c r="JAS965" s="18"/>
      <c r="JAT965" s="18"/>
      <c r="JAU965" s="18"/>
      <c r="JAV965" s="18"/>
      <c r="JAW965" s="18"/>
      <c r="JAX965" s="18"/>
      <c r="JAY965" s="18"/>
      <c r="JAZ965" s="18"/>
      <c r="JBA965" s="18"/>
      <c r="JBB965" s="18"/>
      <c r="JBC965" s="18"/>
      <c r="JBD965" s="18"/>
      <c r="JBE965" s="18"/>
      <c r="JBF965" s="18"/>
      <c r="JBG965" s="18"/>
      <c r="JBH965" s="18"/>
      <c r="JBI965" s="18"/>
      <c r="JBJ965" s="18"/>
      <c r="JBK965" s="18"/>
      <c r="JBL965" s="18"/>
      <c r="JBM965" s="18"/>
      <c r="JBN965" s="18"/>
      <c r="JBO965" s="18"/>
      <c r="JBP965" s="18"/>
      <c r="JBQ965" s="18"/>
      <c r="JBR965" s="18"/>
      <c r="JBS965" s="18"/>
      <c r="JBT965" s="18"/>
      <c r="JBU965" s="18"/>
      <c r="JBV965" s="18"/>
      <c r="JBW965" s="18"/>
      <c r="JBX965" s="18"/>
      <c r="JBY965" s="18"/>
      <c r="JBZ965" s="18"/>
      <c r="JCA965" s="18"/>
      <c r="JCB965" s="18"/>
      <c r="JCC965" s="18"/>
      <c r="JCD965" s="18"/>
      <c r="JCE965" s="18"/>
      <c r="JCF965" s="18"/>
      <c r="JCG965" s="18"/>
      <c r="JCH965" s="18"/>
      <c r="JCI965" s="18"/>
      <c r="JCJ965" s="18"/>
      <c r="JCK965" s="18"/>
      <c r="JCL965" s="18"/>
      <c r="JCM965" s="18"/>
      <c r="JCN965" s="18"/>
      <c r="JCO965" s="18"/>
      <c r="JCP965" s="18"/>
      <c r="JCQ965" s="18"/>
      <c r="JCR965" s="18"/>
      <c r="JCS965" s="18"/>
      <c r="JCT965" s="18"/>
      <c r="JCU965" s="18"/>
      <c r="JCV965" s="18"/>
      <c r="JCW965" s="18"/>
      <c r="JCX965" s="18"/>
      <c r="JCY965" s="18"/>
      <c r="JCZ965" s="18"/>
      <c r="JDA965" s="18"/>
      <c r="JDB965" s="18"/>
      <c r="JDC965" s="18"/>
      <c r="JDD965" s="18"/>
      <c r="JDE965" s="18"/>
      <c r="JDF965" s="18"/>
      <c r="JDG965" s="18"/>
      <c r="JDH965" s="18"/>
      <c r="JDI965" s="18"/>
      <c r="JDJ965" s="18"/>
      <c r="JDK965" s="18"/>
      <c r="JDL965" s="18"/>
      <c r="JDM965" s="18"/>
      <c r="JDN965" s="18"/>
      <c r="JDO965" s="18"/>
      <c r="JDP965" s="18"/>
      <c r="JDQ965" s="18"/>
      <c r="JDR965" s="18"/>
      <c r="JDS965" s="18"/>
      <c r="JDT965" s="18"/>
      <c r="JDU965" s="18"/>
      <c r="JDV965" s="18"/>
      <c r="JDW965" s="18"/>
      <c r="JDX965" s="18"/>
      <c r="JDY965" s="18"/>
      <c r="JDZ965" s="18"/>
      <c r="JEA965" s="18"/>
      <c r="JEB965" s="18"/>
      <c r="JEC965" s="18"/>
      <c r="JED965" s="18"/>
      <c r="JEE965" s="18"/>
      <c r="JEF965" s="18"/>
      <c r="JEG965" s="18"/>
      <c r="JEH965" s="18"/>
      <c r="JEI965" s="18"/>
      <c r="JEJ965" s="18"/>
      <c r="JEK965" s="18"/>
      <c r="JEL965" s="18"/>
      <c r="JEM965" s="18"/>
      <c r="JEN965" s="18"/>
      <c r="JEO965" s="18"/>
      <c r="JEP965" s="18"/>
      <c r="JEQ965" s="18"/>
      <c r="JER965" s="18"/>
      <c r="JES965" s="18"/>
      <c r="JET965" s="18"/>
      <c r="JEU965" s="18"/>
      <c r="JEV965" s="18"/>
      <c r="JEW965" s="18"/>
      <c r="JEX965" s="18"/>
      <c r="JEY965" s="18"/>
      <c r="JEZ965" s="18"/>
      <c r="JFA965" s="18"/>
      <c r="JFB965" s="18"/>
      <c r="JFC965" s="18"/>
      <c r="JFD965" s="18"/>
      <c r="JFE965" s="18"/>
      <c r="JFF965" s="18"/>
      <c r="JFG965" s="18"/>
      <c r="JFH965" s="18"/>
      <c r="JFI965" s="18"/>
      <c r="JFJ965" s="18"/>
      <c r="JFK965" s="18"/>
      <c r="JFL965" s="18"/>
      <c r="JFM965" s="18"/>
      <c r="JFN965" s="18"/>
      <c r="JFO965" s="18"/>
      <c r="JFP965" s="18"/>
      <c r="JFQ965" s="18"/>
      <c r="JFR965" s="18"/>
      <c r="JFS965" s="18"/>
      <c r="JFT965" s="18"/>
      <c r="JFU965" s="18"/>
      <c r="JFV965" s="18"/>
      <c r="JFW965" s="18"/>
      <c r="JFX965" s="18"/>
      <c r="JFY965" s="18"/>
      <c r="JFZ965" s="18"/>
      <c r="JGA965" s="18"/>
      <c r="JGB965" s="18"/>
      <c r="JGC965" s="18"/>
      <c r="JGD965" s="18"/>
      <c r="JGE965" s="18"/>
      <c r="JGF965" s="18"/>
      <c r="JGG965" s="18"/>
      <c r="JGH965" s="18"/>
      <c r="JGI965" s="18"/>
      <c r="JGJ965" s="18"/>
      <c r="JGK965" s="18"/>
      <c r="JGL965" s="18"/>
      <c r="JGM965" s="18"/>
      <c r="JGN965" s="18"/>
      <c r="JGO965" s="18"/>
      <c r="JGP965" s="18"/>
      <c r="JGQ965" s="18"/>
      <c r="JGR965" s="18"/>
      <c r="JGS965" s="18"/>
      <c r="JGT965" s="18"/>
      <c r="JGU965" s="18"/>
      <c r="JGV965" s="18"/>
      <c r="JGW965" s="18"/>
      <c r="JGX965" s="18"/>
      <c r="JGY965" s="18"/>
      <c r="JGZ965" s="18"/>
      <c r="JHA965" s="18"/>
      <c r="JHB965" s="18"/>
      <c r="JHC965" s="18"/>
      <c r="JHD965" s="18"/>
      <c r="JHE965" s="18"/>
      <c r="JHF965" s="18"/>
      <c r="JHG965" s="18"/>
      <c r="JHH965" s="18"/>
      <c r="JHI965" s="18"/>
      <c r="JHJ965" s="18"/>
      <c r="JHK965" s="18"/>
      <c r="JHL965" s="18"/>
      <c r="JHM965" s="18"/>
      <c r="JHN965" s="18"/>
      <c r="JHO965" s="18"/>
      <c r="JHP965" s="18"/>
      <c r="JHQ965" s="18"/>
      <c r="JHR965" s="18"/>
      <c r="JHS965" s="18"/>
      <c r="JHT965" s="18"/>
      <c r="JHU965" s="18"/>
      <c r="JHV965" s="18"/>
      <c r="JHW965" s="18"/>
      <c r="JHX965" s="18"/>
      <c r="JHY965" s="18"/>
      <c r="JHZ965" s="18"/>
      <c r="JIA965" s="18"/>
      <c r="JIB965" s="18"/>
      <c r="JIC965" s="18"/>
      <c r="JID965" s="18"/>
      <c r="JIE965" s="18"/>
      <c r="JIF965" s="18"/>
      <c r="JIG965" s="18"/>
      <c r="JIH965" s="18"/>
      <c r="JII965" s="18"/>
      <c r="JIJ965" s="18"/>
      <c r="JIK965" s="18"/>
      <c r="JIL965" s="18"/>
      <c r="JIM965" s="18"/>
      <c r="JIN965" s="18"/>
      <c r="JIO965" s="18"/>
      <c r="JIP965" s="18"/>
      <c r="JIQ965" s="18"/>
      <c r="JIR965" s="18"/>
      <c r="JIS965" s="18"/>
      <c r="JIT965" s="18"/>
      <c r="JIU965" s="18"/>
      <c r="JIV965" s="18"/>
      <c r="JIW965" s="18"/>
      <c r="JIX965" s="18"/>
      <c r="JIY965" s="18"/>
      <c r="JIZ965" s="18"/>
      <c r="JJA965" s="18"/>
      <c r="JJB965" s="18"/>
      <c r="JJC965" s="18"/>
      <c r="JJD965" s="18"/>
      <c r="JJE965" s="18"/>
      <c r="JJF965" s="18"/>
      <c r="JJG965" s="18"/>
      <c r="JJH965" s="18"/>
      <c r="JJI965" s="18"/>
      <c r="JJJ965" s="18"/>
      <c r="JJK965" s="18"/>
      <c r="JJL965" s="18"/>
      <c r="JJM965" s="18"/>
      <c r="JJN965" s="18"/>
      <c r="JJO965" s="18"/>
      <c r="JJP965" s="18"/>
      <c r="JJQ965" s="18"/>
      <c r="JJR965" s="18"/>
      <c r="JJS965" s="18"/>
      <c r="JJT965" s="18"/>
      <c r="JJU965" s="18"/>
      <c r="JJV965" s="18"/>
      <c r="JJW965" s="18"/>
      <c r="JJX965" s="18"/>
      <c r="JJY965" s="18"/>
      <c r="JJZ965" s="18"/>
      <c r="JKA965" s="18"/>
      <c r="JKB965" s="18"/>
      <c r="JKC965" s="18"/>
      <c r="JKD965" s="18"/>
      <c r="JKE965" s="18"/>
      <c r="JKF965" s="18"/>
      <c r="JKG965" s="18"/>
      <c r="JKH965" s="18"/>
      <c r="JKI965" s="18"/>
      <c r="JKJ965" s="18"/>
      <c r="JKK965" s="18"/>
      <c r="JKL965" s="18"/>
      <c r="JKM965" s="18"/>
      <c r="JKN965" s="18"/>
      <c r="JKO965" s="18"/>
      <c r="JKP965" s="18"/>
      <c r="JKQ965" s="18"/>
      <c r="JKR965" s="18"/>
      <c r="JKS965" s="18"/>
      <c r="JKT965" s="18"/>
      <c r="JKU965" s="18"/>
      <c r="JKV965" s="18"/>
      <c r="JKW965" s="18"/>
      <c r="JKX965" s="18"/>
      <c r="JKY965" s="18"/>
      <c r="JKZ965" s="18"/>
      <c r="JLA965" s="18"/>
      <c r="JLB965" s="18"/>
      <c r="JLC965" s="18"/>
      <c r="JLD965" s="18"/>
      <c r="JLE965" s="18"/>
      <c r="JLF965" s="18"/>
      <c r="JLG965" s="18"/>
      <c r="JLH965" s="18"/>
      <c r="JLI965" s="18"/>
      <c r="JLJ965" s="18"/>
      <c r="JLK965" s="18"/>
      <c r="JLL965" s="18"/>
      <c r="JLM965" s="18"/>
      <c r="JLN965" s="18"/>
      <c r="JLO965" s="18"/>
      <c r="JLP965" s="18"/>
      <c r="JLQ965" s="18"/>
      <c r="JLR965" s="18"/>
      <c r="JLS965" s="18"/>
      <c r="JLT965" s="18"/>
      <c r="JLU965" s="18"/>
      <c r="JLV965" s="18"/>
      <c r="JLW965" s="18"/>
      <c r="JLX965" s="18"/>
      <c r="JLY965" s="18"/>
      <c r="JLZ965" s="18"/>
      <c r="JMA965" s="18"/>
      <c r="JMB965" s="18"/>
      <c r="JMC965" s="18"/>
      <c r="JMD965" s="18"/>
      <c r="JME965" s="18"/>
      <c r="JMF965" s="18"/>
      <c r="JMG965" s="18"/>
      <c r="JMH965" s="18"/>
      <c r="JMI965" s="18"/>
      <c r="JMJ965" s="18"/>
      <c r="JMK965" s="18"/>
      <c r="JML965" s="18"/>
      <c r="JMM965" s="18"/>
      <c r="JMN965" s="18"/>
      <c r="JMO965" s="18"/>
      <c r="JMP965" s="18"/>
      <c r="JMQ965" s="18"/>
      <c r="JMR965" s="18"/>
      <c r="JMS965" s="18"/>
      <c r="JMT965" s="18"/>
      <c r="JMU965" s="18"/>
      <c r="JMV965" s="18"/>
      <c r="JMW965" s="18"/>
      <c r="JMX965" s="18"/>
      <c r="JMY965" s="18"/>
      <c r="JMZ965" s="18"/>
      <c r="JNA965" s="18"/>
      <c r="JNB965" s="18"/>
      <c r="JNC965" s="18"/>
      <c r="JND965" s="18"/>
      <c r="JNE965" s="18"/>
      <c r="JNF965" s="18"/>
      <c r="JNG965" s="18"/>
      <c r="JNH965" s="18"/>
      <c r="JNI965" s="18"/>
      <c r="JNJ965" s="18"/>
      <c r="JNK965" s="18"/>
      <c r="JNL965" s="18"/>
      <c r="JNM965" s="18"/>
      <c r="JNN965" s="18"/>
      <c r="JNO965" s="18"/>
      <c r="JNP965" s="18"/>
      <c r="JNQ965" s="18"/>
      <c r="JNR965" s="18"/>
      <c r="JNS965" s="18"/>
      <c r="JNT965" s="18"/>
      <c r="JNU965" s="18"/>
      <c r="JNV965" s="18"/>
      <c r="JNW965" s="18"/>
      <c r="JNX965" s="18"/>
      <c r="JNY965" s="18"/>
      <c r="JNZ965" s="18"/>
      <c r="JOA965" s="18"/>
      <c r="JOB965" s="18"/>
      <c r="JOC965" s="18"/>
      <c r="JOD965" s="18"/>
      <c r="JOE965" s="18"/>
      <c r="JOF965" s="18"/>
      <c r="JOG965" s="18"/>
      <c r="JOH965" s="18"/>
      <c r="JOI965" s="18"/>
      <c r="JOJ965" s="18"/>
      <c r="JOK965" s="18"/>
      <c r="JOL965" s="18"/>
      <c r="JOM965" s="18"/>
      <c r="JON965" s="18"/>
      <c r="JOO965" s="18"/>
      <c r="JOP965" s="18"/>
      <c r="JOQ965" s="18"/>
      <c r="JOR965" s="18"/>
      <c r="JOS965" s="18"/>
      <c r="JOT965" s="18"/>
      <c r="JOU965" s="18"/>
      <c r="JOV965" s="18"/>
      <c r="JOW965" s="18"/>
      <c r="JOX965" s="18"/>
      <c r="JOY965" s="18"/>
      <c r="JOZ965" s="18"/>
      <c r="JPA965" s="18"/>
      <c r="JPB965" s="18"/>
      <c r="JPC965" s="18"/>
      <c r="JPD965" s="18"/>
      <c r="JPE965" s="18"/>
      <c r="JPF965" s="18"/>
      <c r="JPG965" s="18"/>
      <c r="JPH965" s="18"/>
      <c r="JPI965" s="18"/>
      <c r="JPJ965" s="18"/>
      <c r="JPK965" s="18"/>
      <c r="JPL965" s="18"/>
      <c r="JPM965" s="18"/>
      <c r="JPN965" s="18"/>
      <c r="JPO965" s="18"/>
      <c r="JPP965" s="18"/>
      <c r="JPQ965" s="18"/>
      <c r="JPR965" s="18"/>
      <c r="JPS965" s="18"/>
      <c r="JPT965" s="18"/>
      <c r="JPU965" s="18"/>
      <c r="JPV965" s="18"/>
      <c r="JPW965" s="18"/>
      <c r="JPX965" s="18"/>
      <c r="JPY965" s="18"/>
      <c r="JPZ965" s="18"/>
      <c r="JQA965" s="18"/>
      <c r="JQB965" s="18"/>
      <c r="JQC965" s="18"/>
      <c r="JQD965" s="18"/>
      <c r="JQE965" s="18"/>
      <c r="JQF965" s="18"/>
      <c r="JQG965" s="18"/>
      <c r="JQH965" s="18"/>
      <c r="JQI965" s="18"/>
      <c r="JQJ965" s="18"/>
      <c r="JQK965" s="18"/>
      <c r="JQL965" s="18"/>
      <c r="JQM965" s="18"/>
      <c r="JQN965" s="18"/>
      <c r="JQO965" s="18"/>
      <c r="JQP965" s="18"/>
      <c r="JQQ965" s="18"/>
      <c r="JQR965" s="18"/>
      <c r="JQS965" s="18"/>
      <c r="JQT965" s="18"/>
      <c r="JQU965" s="18"/>
      <c r="JQV965" s="18"/>
      <c r="JQW965" s="18"/>
      <c r="JQX965" s="18"/>
      <c r="JQY965" s="18"/>
      <c r="JQZ965" s="18"/>
      <c r="JRA965" s="18"/>
      <c r="JRB965" s="18"/>
      <c r="JRC965" s="18"/>
      <c r="JRD965" s="18"/>
      <c r="JRE965" s="18"/>
      <c r="JRF965" s="18"/>
      <c r="JRG965" s="18"/>
      <c r="JRH965" s="18"/>
      <c r="JRI965" s="18"/>
      <c r="JRJ965" s="18"/>
      <c r="JRK965" s="18"/>
      <c r="JRL965" s="18"/>
      <c r="JRM965" s="18"/>
      <c r="JRN965" s="18"/>
      <c r="JRO965" s="18"/>
      <c r="JRP965" s="18"/>
      <c r="JRQ965" s="18"/>
      <c r="JRR965" s="18"/>
      <c r="JRS965" s="18"/>
      <c r="JRT965" s="18"/>
      <c r="JRU965" s="18"/>
      <c r="JRV965" s="18"/>
      <c r="JRW965" s="18"/>
      <c r="JRX965" s="18"/>
      <c r="JRY965" s="18"/>
      <c r="JRZ965" s="18"/>
      <c r="JSA965" s="18"/>
      <c r="JSB965" s="18"/>
      <c r="JSC965" s="18"/>
      <c r="JSD965" s="18"/>
      <c r="JSE965" s="18"/>
      <c r="JSF965" s="18"/>
      <c r="JSG965" s="18"/>
      <c r="JSH965" s="18"/>
      <c r="JSI965" s="18"/>
      <c r="JSJ965" s="18"/>
      <c r="JSK965" s="18"/>
      <c r="JSL965" s="18"/>
      <c r="JSM965" s="18"/>
      <c r="JSN965" s="18"/>
      <c r="JSO965" s="18"/>
      <c r="JSP965" s="18"/>
      <c r="JSQ965" s="18"/>
      <c r="JSR965" s="18"/>
      <c r="JSS965" s="18"/>
      <c r="JST965" s="18"/>
      <c r="JSU965" s="18"/>
      <c r="JSV965" s="18"/>
      <c r="JSW965" s="18"/>
      <c r="JSX965" s="18"/>
      <c r="JSY965" s="18"/>
      <c r="JSZ965" s="18"/>
      <c r="JTA965" s="18"/>
      <c r="JTB965" s="18"/>
      <c r="JTC965" s="18"/>
      <c r="JTD965" s="18"/>
      <c r="JTE965" s="18"/>
      <c r="JTF965" s="18"/>
      <c r="JTG965" s="18"/>
      <c r="JTH965" s="18"/>
      <c r="JTI965" s="18"/>
      <c r="JTJ965" s="18"/>
      <c r="JTK965" s="18"/>
      <c r="JTL965" s="18"/>
      <c r="JTM965" s="18"/>
      <c r="JTN965" s="18"/>
      <c r="JTO965" s="18"/>
      <c r="JTP965" s="18"/>
      <c r="JTQ965" s="18"/>
      <c r="JTR965" s="18"/>
      <c r="JTS965" s="18"/>
      <c r="JTT965" s="18"/>
      <c r="JTU965" s="18"/>
      <c r="JTV965" s="18"/>
      <c r="JTW965" s="18"/>
      <c r="JTX965" s="18"/>
      <c r="JTY965" s="18"/>
      <c r="JTZ965" s="18"/>
      <c r="JUA965" s="18"/>
      <c r="JUB965" s="18"/>
      <c r="JUC965" s="18"/>
      <c r="JUD965" s="18"/>
      <c r="JUE965" s="18"/>
      <c r="JUF965" s="18"/>
      <c r="JUG965" s="18"/>
      <c r="JUH965" s="18"/>
      <c r="JUI965" s="18"/>
      <c r="JUJ965" s="18"/>
      <c r="JUK965" s="18"/>
      <c r="JUL965" s="18"/>
      <c r="JUM965" s="18"/>
      <c r="JUN965" s="18"/>
      <c r="JUO965" s="18"/>
      <c r="JUP965" s="18"/>
      <c r="JUQ965" s="18"/>
      <c r="JUR965" s="18"/>
      <c r="JUS965" s="18"/>
      <c r="JUT965" s="18"/>
      <c r="JUU965" s="18"/>
      <c r="JUV965" s="18"/>
      <c r="JUW965" s="18"/>
      <c r="JUX965" s="18"/>
      <c r="JUY965" s="18"/>
      <c r="JUZ965" s="18"/>
      <c r="JVA965" s="18"/>
      <c r="JVB965" s="18"/>
      <c r="JVC965" s="18"/>
      <c r="JVD965" s="18"/>
      <c r="JVE965" s="18"/>
      <c r="JVF965" s="18"/>
      <c r="JVG965" s="18"/>
      <c r="JVH965" s="18"/>
      <c r="JVI965" s="18"/>
      <c r="JVJ965" s="18"/>
      <c r="JVK965" s="18"/>
      <c r="JVL965" s="18"/>
      <c r="JVM965" s="18"/>
      <c r="JVN965" s="18"/>
      <c r="JVO965" s="18"/>
      <c r="JVP965" s="18"/>
      <c r="JVQ965" s="18"/>
      <c r="JVR965" s="18"/>
      <c r="JVS965" s="18"/>
      <c r="JVT965" s="18"/>
      <c r="JVU965" s="18"/>
      <c r="JVV965" s="18"/>
      <c r="JVW965" s="18"/>
      <c r="JVX965" s="18"/>
      <c r="JVY965" s="18"/>
      <c r="JVZ965" s="18"/>
      <c r="JWA965" s="18"/>
      <c r="JWB965" s="18"/>
      <c r="JWC965" s="18"/>
      <c r="JWD965" s="18"/>
      <c r="JWE965" s="18"/>
      <c r="JWF965" s="18"/>
      <c r="JWG965" s="18"/>
      <c r="JWH965" s="18"/>
      <c r="JWI965" s="18"/>
      <c r="JWJ965" s="18"/>
      <c r="JWK965" s="18"/>
      <c r="JWL965" s="18"/>
      <c r="JWM965" s="18"/>
      <c r="JWN965" s="18"/>
      <c r="JWO965" s="18"/>
      <c r="JWP965" s="18"/>
      <c r="JWQ965" s="18"/>
      <c r="JWR965" s="18"/>
      <c r="JWS965" s="18"/>
      <c r="JWT965" s="18"/>
      <c r="JWU965" s="18"/>
      <c r="JWV965" s="18"/>
      <c r="JWW965" s="18"/>
      <c r="JWX965" s="18"/>
      <c r="JWY965" s="18"/>
      <c r="JWZ965" s="18"/>
      <c r="JXA965" s="18"/>
      <c r="JXB965" s="18"/>
      <c r="JXC965" s="18"/>
      <c r="JXD965" s="18"/>
      <c r="JXE965" s="18"/>
      <c r="JXF965" s="18"/>
      <c r="JXG965" s="18"/>
      <c r="JXH965" s="18"/>
      <c r="JXI965" s="18"/>
      <c r="JXJ965" s="18"/>
      <c r="JXK965" s="18"/>
      <c r="JXL965" s="18"/>
      <c r="JXM965" s="18"/>
      <c r="JXN965" s="18"/>
      <c r="JXO965" s="18"/>
      <c r="JXP965" s="18"/>
      <c r="JXQ965" s="18"/>
      <c r="JXR965" s="18"/>
      <c r="JXS965" s="18"/>
      <c r="JXT965" s="18"/>
      <c r="JXU965" s="18"/>
      <c r="JXV965" s="18"/>
      <c r="JXW965" s="18"/>
      <c r="JXX965" s="18"/>
      <c r="JXY965" s="18"/>
      <c r="JXZ965" s="18"/>
      <c r="JYA965" s="18"/>
      <c r="JYB965" s="18"/>
      <c r="JYC965" s="18"/>
      <c r="JYD965" s="18"/>
      <c r="JYE965" s="18"/>
      <c r="JYF965" s="18"/>
      <c r="JYG965" s="18"/>
      <c r="JYH965" s="18"/>
      <c r="JYI965" s="18"/>
      <c r="JYJ965" s="18"/>
      <c r="JYK965" s="18"/>
      <c r="JYL965" s="18"/>
      <c r="JYM965" s="18"/>
      <c r="JYN965" s="18"/>
      <c r="JYO965" s="18"/>
      <c r="JYP965" s="18"/>
      <c r="JYQ965" s="18"/>
      <c r="JYR965" s="18"/>
      <c r="JYS965" s="18"/>
      <c r="JYT965" s="18"/>
      <c r="JYU965" s="18"/>
      <c r="JYV965" s="18"/>
      <c r="JYW965" s="18"/>
      <c r="JYX965" s="18"/>
      <c r="JYY965" s="18"/>
      <c r="JYZ965" s="18"/>
      <c r="JZA965" s="18"/>
      <c r="JZB965" s="18"/>
      <c r="JZC965" s="18"/>
      <c r="JZD965" s="18"/>
      <c r="JZE965" s="18"/>
      <c r="JZF965" s="18"/>
      <c r="JZG965" s="18"/>
      <c r="JZH965" s="18"/>
      <c r="JZI965" s="18"/>
      <c r="JZJ965" s="18"/>
      <c r="JZK965" s="18"/>
      <c r="JZL965" s="18"/>
      <c r="JZM965" s="18"/>
      <c r="JZN965" s="18"/>
      <c r="JZO965" s="18"/>
      <c r="JZP965" s="18"/>
      <c r="JZQ965" s="18"/>
      <c r="JZR965" s="18"/>
      <c r="JZS965" s="18"/>
      <c r="JZT965" s="18"/>
      <c r="JZU965" s="18"/>
      <c r="JZV965" s="18"/>
      <c r="JZW965" s="18"/>
      <c r="JZX965" s="18"/>
      <c r="JZY965" s="18"/>
      <c r="JZZ965" s="18"/>
      <c r="KAA965" s="18"/>
      <c r="KAB965" s="18"/>
      <c r="KAC965" s="18"/>
      <c r="KAD965" s="18"/>
      <c r="KAE965" s="18"/>
      <c r="KAF965" s="18"/>
      <c r="KAG965" s="18"/>
      <c r="KAH965" s="18"/>
      <c r="KAI965" s="18"/>
      <c r="KAJ965" s="18"/>
      <c r="KAK965" s="18"/>
      <c r="KAL965" s="18"/>
      <c r="KAM965" s="18"/>
      <c r="KAN965" s="18"/>
      <c r="KAO965" s="18"/>
      <c r="KAP965" s="18"/>
      <c r="KAQ965" s="18"/>
      <c r="KAR965" s="18"/>
      <c r="KAS965" s="18"/>
      <c r="KAT965" s="18"/>
      <c r="KAU965" s="18"/>
      <c r="KAV965" s="18"/>
      <c r="KAW965" s="18"/>
      <c r="KAX965" s="18"/>
      <c r="KAY965" s="18"/>
      <c r="KAZ965" s="18"/>
      <c r="KBA965" s="18"/>
      <c r="KBB965" s="18"/>
      <c r="KBC965" s="18"/>
      <c r="KBD965" s="18"/>
      <c r="KBE965" s="18"/>
      <c r="KBF965" s="18"/>
      <c r="KBG965" s="18"/>
      <c r="KBH965" s="18"/>
      <c r="KBI965" s="18"/>
      <c r="KBJ965" s="18"/>
      <c r="KBK965" s="18"/>
      <c r="KBL965" s="18"/>
      <c r="KBM965" s="18"/>
      <c r="KBN965" s="18"/>
      <c r="KBO965" s="18"/>
      <c r="KBP965" s="18"/>
      <c r="KBQ965" s="18"/>
      <c r="KBR965" s="18"/>
      <c r="KBS965" s="18"/>
      <c r="KBT965" s="18"/>
      <c r="KBU965" s="18"/>
      <c r="KBV965" s="18"/>
      <c r="KBW965" s="18"/>
      <c r="KBX965" s="18"/>
      <c r="KBY965" s="18"/>
      <c r="KBZ965" s="18"/>
      <c r="KCA965" s="18"/>
      <c r="KCB965" s="18"/>
      <c r="KCC965" s="18"/>
      <c r="KCD965" s="18"/>
      <c r="KCE965" s="18"/>
      <c r="KCF965" s="18"/>
      <c r="KCG965" s="18"/>
      <c r="KCH965" s="18"/>
      <c r="KCI965" s="18"/>
      <c r="KCJ965" s="18"/>
      <c r="KCK965" s="18"/>
      <c r="KCL965" s="18"/>
      <c r="KCM965" s="18"/>
      <c r="KCN965" s="18"/>
      <c r="KCO965" s="18"/>
      <c r="KCP965" s="18"/>
      <c r="KCQ965" s="18"/>
      <c r="KCR965" s="18"/>
      <c r="KCS965" s="18"/>
      <c r="KCT965" s="18"/>
      <c r="KCU965" s="18"/>
      <c r="KCV965" s="18"/>
      <c r="KCW965" s="18"/>
      <c r="KCX965" s="18"/>
      <c r="KCY965" s="18"/>
      <c r="KCZ965" s="18"/>
      <c r="KDA965" s="18"/>
      <c r="KDB965" s="18"/>
      <c r="KDC965" s="18"/>
      <c r="KDD965" s="18"/>
      <c r="KDE965" s="18"/>
      <c r="KDF965" s="18"/>
      <c r="KDG965" s="18"/>
      <c r="KDH965" s="18"/>
      <c r="KDI965" s="18"/>
      <c r="KDJ965" s="18"/>
      <c r="KDK965" s="18"/>
      <c r="KDL965" s="18"/>
      <c r="KDM965" s="18"/>
      <c r="KDN965" s="18"/>
      <c r="KDO965" s="18"/>
      <c r="KDP965" s="18"/>
      <c r="KDQ965" s="18"/>
      <c r="KDR965" s="18"/>
      <c r="KDS965" s="18"/>
      <c r="KDT965" s="18"/>
      <c r="KDU965" s="18"/>
      <c r="KDV965" s="18"/>
      <c r="KDW965" s="18"/>
      <c r="KDX965" s="18"/>
      <c r="KDY965" s="18"/>
      <c r="KDZ965" s="18"/>
      <c r="KEA965" s="18"/>
      <c r="KEB965" s="18"/>
      <c r="KEC965" s="18"/>
      <c r="KED965" s="18"/>
      <c r="KEE965" s="18"/>
      <c r="KEF965" s="18"/>
      <c r="KEG965" s="18"/>
      <c r="KEH965" s="18"/>
      <c r="KEI965" s="18"/>
      <c r="KEJ965" s="18"/>
      <c r="KEK965" s="18"/>
      <c r="KEL965" s="18"/>
      <c r="KEM965" s="18"/>
      <c r="KEN965" s="18"/>
      <c r="KEO965" s="18"/>
      <c r="KEP965" s="18"/>
      <c r="KEQ965" s="18"/>
      <c r="KER965" s="18"/>
      <c r="KES965" s="18"/>
      <c r="KET965" s="18"/>
      <c r="KEU965" s="18"/>
      <c r="KEV965" s="18"/>
      <c r="KEW965" s="18"/>
      <c r="KEX965" s="18"/>
      <c r="KEY965" s="18"/>
      <c r="KEZ965" s="18"/>
      <c r="KFA965" s="18"/>
      <c r="KFB965" s="18"/>
      <c r="KFC965" s="18"/>
      <c r="KFD965" s="18"/>
      <c r="KFE965" s="18"/>
      <c r="KFF965" s="18"/>
      <c r="KFG965" s="18"/>
      <c r="KFH965" s="18"/>
      <c r="KFI965" s="18"/>
      <c r="KFJ965" s="18"/>
      <c r="KFK965" s="18"/>
      <c r="KFL965" s="18"/>
      <c r="KFM965" s="18"/>
      <c r="KFN965" s="18"/>
      <c r="KFO965" s="18"/>
      <c r="KFP965" s="18"/>
      <c r="KFQ965" s="18"/>
      <c r="KFR965" s="18"/>
      <c r="KFS965" s="18"/>
      <c r="KFT965" s="18"/>
      <c r="KFU965" s="18"/>
      <c r="KFV965" s="18"/>
      <c r="KFW965" s="18"/>
      <c r="KFX965" s="18"/>
      <c r="KFY965" s="18"/>
      <c r="KFZ965" s="18"/>
      <c r="KGA965" s="18"/>
      <c r="KGB965" s="18"/>
      <c r="KGC965" s="18"/>
      <c r="KGD965" s="18"/>
      <c r="KGE965" s="18"/>
      <c r="KGF965" s="18"/>
      <c r="KGG965" s="18"/>
      <c r="KGH965" s="18"/>
      <c r="KGI965" s="18"/>
      <c r="KGJ965" s="18"/>
      <c r="KGK965" s="18"/>
      <c r="KGL965" s="18"/>
      <c r="KGM965" s="18"/>
      <c r="KGN965" s="18"/>
      <c r="KGO965" s="18"/>
      <c r="KGP965" s="18"/>
      <c r="KGQ965" s="18"/>
      <c r="KGR965" s="18"/>
      <c r="KGS965" s="18"/>
      <c r="KGT965" s="18"/>
      <c r="KGU965" s="18"/>
      <c r="KGV965" s="18"/>
      <c r="KGW965" s="18"/>
      <c r="KGX965" s="18"/>
      <c r="KGY965" s="18"/>
      <c r="KGZ965" s="18"/>
      <c r="KHA965" s="18"/>
      <c r="KHB965" s="18"/>
      <c r="KHC965" s="18"/>
      <c r="KHD965" s="18"/>
      <c r="KHE965" s="18"/>
      <c r="KHF965" s="18"/>
      <c r="KHG965" s="18"/>
      <c r="KHH965" s="18"/>
      <c r="KHI965" s="18"/>
      <c r="KHJ965" s="18"/>
      <c r="KHK965" s="18"/>
      <c r="KHL965" s="18"/>
      <c r="KHM965" s="18"/>
      <c r="KHN965" s="18"/>
      <c r="KHO965" s="18"/>
      <c r="KHP965" s="18"/>
      <c r="KHQ965" s="18"/>
      <c r="KHR965" s="18"/>
      <c r="KHS965" s="18"/>
      <c r="KHT965" s="18"/>
      <c r="KHU965" s="18"/>
      <c r="KHV965" s="18"/>
      <c r="KHW965" s="18"/>
      <c r="KHX965" s="18"/>
      <c r="KHY965" s="18"/>
      <c r="KHZ965" s="18"/>
      <c r="KIA965" s="18"/>
      <c r="KIB965" s="18"/>
      <c r="KIC965" s="18"/>
      <c r="KID965" s="18"/>
      <c r="KIE965" s="18"/>
      <c r="KIF965" s="18"/>
      <c r="KIG965" s="18"/>
      <c r="KIH965" s="18"/>
      <c r="KII965" s="18"/>
      <c r="KIJ965" s="18"/>
      <c r="KIK965" s="18"/>
      <c r="KIL965" s="18"/>
      <c r="KIM965" s="18"/>
      <c r="KIN965" s="18"/>
      <c r="KIO965" s="18"/>
      <c r="KIP965" s="18"/>
      <c r="KIQ965" s="18"/>
      <c r="KIR965" s="18"/>
      <c r="KIS965" s="18"/>
      <c r="KIT965" s="18"/>
      <c r="KIU965" s="18"/>
      <c r="KIV965" s="18"/>
      <c r="KIW965" s="18"/>
      <c r="KIX965" s="18"/>
      <c r="KIY965" s="18"/>
      <c r="KIZ965" s="18"/>
      <c r="KJA965" s="18"/>
      <c r="KJB965" s="18"/>
      <c r="KJC965" s="18"/>
      <c r="KJD965" s="18"/>
      <c r="KJE965" s="18"/>
      <c r="KJF965" s="18"/>
      <c r="KJG965" s="18"/>
      <c r="KJH965" s="18"/>
      <c r="KJI965" s="18"/>
      <c r="KJJ965" s="18"/>
      <c r="KJK965" s="18"/>
      <c r="KJL965" s="18"/>
      <c r="KJM965" s="18"/>
      <c r="KJN965" s="18"/>
      <c r="KJO965" s="18"/>
      <c r="KJP965" s="18"/>
      <c r="KJQ965" s="18"/>
      <c r="KJR965" s="18"/>
      <c r="KJS965" s="18"/>
      <c r="KJT965" s="18"/>
      <c r="KJU965" s="18"/>
      <c r="KJV965" s="18"/>
      <c r="KJW965" s="18"/>
      <c r="KJX965" s="18"/>
      <c r="KJY965" s="18"/>
      <c r="KJZ965" s="18"/>
      <c r="KKA965" s="18"/>
      <c r="KKB965" s="18"/>
      <c r="KKC965" s="18"/>
      <c r="KKD965" s="18"/>
      <c r="KKE965" s="18"/>
      <c r="KKF965" s="18"/>
      <c r="KKG965" s="18"/>
      <c r="KKH965" s="18"/>
      <c r="KKI965" s="18"/>
      <c r="KKJ965" s="18"/>
      <c r="KKK965" s="18"/>
      <c r="KKL965" s="18"/>
      <c r="KKM965" s="18"/>
      <c r="KKN965" s="18"/>
      <c r="KKO965" s="18"/>
      <c r="KKP965" s="18"/>
      <c r="KKQ965" s="18"/>
      <c r="KKR965" s="18"/>
      <c r="KKS965" s="18"/>
      <c r="KKT965" s="18"/>
      <c r="KKU965" s="18"/>
      <c r="KKV965" s="18"/>
      <c r="KKW965" s="18"/>
      <c r="KKX965" s="18"/>
      <c r="KKY965" s="18"/>
      <c r="KKZ965" s="18"/>
      <c r="KLA965" s="18"/>
      <c r="KLB965" s="18"/>
      <c r="KLC965" s="18"/>
      <c r="KLD965" s="18"/>
      <c r="KLE965" s="18"/>
      <c r="KLF965" s="18"/>
      <c r="KLG965" s="18"/>
      <c r="KLH965" s="18"/>
      <c r="KLI965" s="18"/>
      <c r="KLJ965" s="18"/>
      <c r="KLK965" s="18"/>
      <c r="KLL965" s="18"/>
      <c r="KLM965" s="18"/>
      <c r="KLN965" s="18"/>
      <c r="KLO965" s="18"/>
      <c r="KLP965" s="18"/>
      <c r="KLQ965" s="18"/>
      <c r="KLR965" s="18"/>
      <c r="KLS965" s="18"/>
      <c r="KLT965" s="18"/>
      <c r="KLU965" s="18"/>
      <c r="KLV965" s="18"/>
      <c r="KLW965" s="18"/>
      <c r="KLX965" s="18"/>
      <c r="KLY965" s="18"/>
      <c r="KLZ965" s="18"/>
      <c r="KMA965" s="18"/>
      <c r="KMB965" s="18"/>
      <c r="KMC965" s="18"/>
      <c r="KMD965" s="18"/>
      <c r="KME965" s="18"/>
      <c r="KMF965" s="18"/>
      <c r="KMG965" s="18"/>
      <c r="KMH965" s="18"/>
      <c r="KMI965" s="18"/>
      <c r="KMJ965" s="18"/>
      <c r="KMK965" s="18"/>
      <c r="KML965" s="18"/>
      <c r="KMM965" s="18"/>
      <c r="KMN965" s="18"/>
      <c r="KMO965" s="18"/>
      <c r="KMP965" s="18"/>
      <c r="KMQ965" s="18"/>
      <c r="KMR965" s="18"/>
      <c r="KMS965" s="18"/>
      <c r="KMT965" s="18"/>
      <c r="KMU965" s="18"/>
      <c r="KMV965" s="18"/>
      <c r="KMW965" s="18"/>
      <c r="KMX965" s="18"/>
      <c r="KMY965" s="18"/>
      <c r="KMZ965" s="18"/>
      <c r="KNA965" s="18"/>
      <c r="KNB965" s="18"/>
      <c r="KNC965" s="18"/>
      <c r="KND965" s="18"/>
      <c r="KNE965" s="18"/>
      <c r="KNF965" s="18"/>
      <c r="KNG965" s="18"/>
      <c r="KNH965" s="18"/>
      <c r="KNI965" s="18"/>
      <c r="KNJ965" s="18"/>
      <c r="KNK965" s="18"/>
      <c r="KNL965" s="18"/>
      <c r="KNM965" s="18"/>
      <c r="KNN965" s="18"/>
      <c r="KNO965" s="18"/>
      <c r="KNP965" s="18"/>
      <c r="KNQ965" s="18"/>
      <c r="KNR965" s="18"/>
      <c r="KNS965" s="18"/>
      <c r="KNT965" s="18"/>
      <c r="KNU965" s="18"/>
      <c r="KNV965" s="18"/>
      <c r="KNW965" s="18"/>
      <c r="KNX965" s="18"/>
      <c r="KNY965" s="18"/>
      <c r="KNZ965" s="18"/>
      <c r="KOA965" s="18"/>
      <c r="KOB965" s="18"/>
      <c r="KOC965" s="18"/>
      <c r="KOD965" s="18"/>
      <c r="KOE965" s="18"/>
      <c r="KOF965" s="18"/>
      <c r="KOG965" s="18"/>
      <c r="KOH965" s="18"/>
      <c r="KOI965" s="18"/>
      <c r="KOJ965" s="18"/>
      <c r="KOK965" s="18"/>
      <c r="KOL965" s="18"/>
      <c r="KOM965" s="18"/>
      <c r="KON965" s="18"/>
      <c r="KOO965" s="18"/>
      <c r="KOP965" s="18"/>
      <c r="KOQ965" s="18"/>
      <c r="KOR965" s="18"/>
      <c r="KOS965" s="18"/>
      <c r="KOT965" s="18"/>
      <c r="KOU965" s="18"/>
      <c r="KOV965" s="18"/>
      <c r="KOW965" s="18"/>
      <c r="KOX965" s="18"/>
      <c r="KOY965" s="18"/>
      <c r="KOZ965" s="18"/>
      <c r="KPA965" s="18"/>
      <c r="KPB965" s="18"/>
      <c r="KPC965" s="18"/>
      <c r="KPD965" s="18"/>
      <c r="KPE965" s="18"/>
      <c r="KPF965" s="18"/>
      <c r="KPG965" s="18"/>
      <c r="KPH965" s="18"/>
      <c r="KPI965" s="18"/>
      <c r="KPJ965" s="18"/>
      <c r="KPK965" s="18"/>
      <c r="KPL965" s="18"/>
      <c r="KPM965" s="18"/>
      <c r="KPN965" s="18"/>
      <c r="KPO965" s="18"/>
      <c r="KPP965" s="18"/>
      <c r="KPQ965" s="18"/>
      <c r="KPR965" s="18"/>
      <c r="KPS965" s="18"/>
      <c r="KPT965" s="18"/>
      <c r="KPU965" s="18"/>
      <c r="KPV965" s="18"/>
      <c r="KPW965" s="18"/>
      <c r="KPX965" s="18"/>
      <c r="KPY965" s="18"/>
      <c r="KPZ965" s="18"/>
      <c r="KQA965" s="18"/>
      <c r="KQB965" s="18"/>
      <c r="KQC965" s="18"/>
      <c r="KQD965" s="18"/>
      <c r="KQE965" s="18"/>
      <c r="KQF965" s="18"/>
      <c r="KQG965" s="18"/>
      <c r="KQH965" s="18"/>
      <c r="KQI965" s="18"/>
      <c r="KQJ965" s="18"/>
      <c r="KQK965" s="18"/>
      <c r="KQL965" s="18"/>
      <c r="KQM965" s="18"/>
      <c r="KQN965" s="18"/>
      <c r="KQO965" s="18"/>
      <c r="KQP965" s="18"/>
      <c r="KQQ965" s="18"/>
      <c r="KQR965" s="18"/>
      <c r="KQS965" s="18"/>
      <c r="KQT965" s="18"/>
      <c r="KQU965" s="18"/>
      <c r="KQV965" s="18"/>
      <c r="KQW965" s="18"/>
      <c r="KQX965" s="18"/>
      <c r="KQY965" s="18"/>
      <c r="KQZ965" s="18"/>
      <c r="KRA965" s="18"/>
      <c r="KRB965" s="18"/>
      <c r="KRC965" s="18"/>
      <c r="KRD965" s="18"/>
      <c r="KRE965" s="18"/>
      <c r="KRF965" s="18"/>
      <c r="KRG965" s="18"/>
      <c r="KRH965" s="18"/>
      <c r="KRI965" s="18"/>
      <c r="KRJ965" s="18"/>
      <c r="KRK965" s="18"/>
      <c r="KRL965" s="18"/>
      <c r="KRM965" s="18"/>
      <c r="KRN965" s="18"/>
      <c r="KRO965" s="18"/>
      <c r="KRP965" s="18"/>
      <c r="KRQ965" s="18"/>
      <c r="KRR965" s="18"/>
      <c r="KRS965" s="18"/>
      <c r="KRT965" s="18"/>
      <c r="KRU965" s="18"/>
      <c r="KRV965" s="18"/>
      <c r="KRW965" s="18"/>
      <c r="KRX965" s="18"/>
      <c r="KRY965" s="18"/>
      <c r="KRZ965" s="18"/>
      <c r="KSA965" s="18"/>
      <c r="KSB965" s="18"/>
      <c r="KSC965" s="18"/>
      <c r="KSD965" s="18"/>
      <c r="KSE965" s="18"/>
      <c r="KSF965" s="18"/>
      <c r="KSG965" s="18"/>
      <c r="KSH965" s="18"/>
      <c r="KSI965" s="18"/>
      <c r="KSJ965" s="18"/>
      <c r="KSK965" s="18"/>
      <c r="KSL965" s="18"/>
      <c r="KSM965" s="18"/>
      <c r="KSN965" s="18"/>
      <c r="KSO965" s="18"/>
      <c r="KSP965" s="18"/>
      <c r="KSQ965" s="18"/>
      <c r="KSR965" s="18"/>
      <c r="KSS965" s="18"/>
      <c r="KST965" s="18"/>
      <c r="KSU965" s="18"/>
      <c r="KSV965" s="18"/>
      <c r="KSW965" s="18"/>
      <c r="KSX965" s="18"/>
      <c r="KSY965" s="18"/>
      <c r="KSZ965" s="18"/>
      <c r="KTA965" s="18"/>
      <c r="KTB965" s="18"/>
      <c r="KTC965" s="18"/>
      <c r="KTD965" s="18"/>
      <c r="KTE965" s="18"/>
      <c r="KTF965" s="18"/>
      <c r="KTG965" s="18"/>
      <c r="KTH965" s="18"/>
      <c r="KTI965" s="18"/>
      <c r="KTJ965" s="18"/>
      <c r="KTK965" s="18"/>
      <c r="KTL965" s="18"/>
      <c r="KTM965" s="18"/>
      <c r="KTN965" s="18"/>
      <c r="KTO965" s="18"/>
      <c r="KTP965" s="18"/>
      <c r="KTQ965" s="18"/>
      <c r="KTR965" s="18"/>
      <c r="KTS965" s="18"/>
      <c r="KTT965" s="18"/>
      <c r="KTU965" s="18"/>
      <c r="KTV965" s="18"/>
      <c r="KTW965" s="18"/>
      <c r="KTX965" s="18"/>
      <c r="KTY965" s="18"/>
      <c r="KTZ965" s="18"/>
      <c r="KUA965" s="18"/>
      <c r="KUB965" s="18"/>
      <c r="KUC965" s="18"/>
      <c r="KUD965" s="18"/>
      <c r="KUE965" s="18"/>
      <c r="KUF965" s="18"/>
      <c r="KUG965" s="18"/>
      <c r="KUH965" s="18"/>
      <c r="KUI965" s="18"/>
      <c r="KUJ965" s="18"/>
      <c r="KUK965" s="18"/>
      <c r="KUL965" s="18"/>
      <c r="KUM965" s="18"/>
      <c r="KUN965" s="18"/>
      <c r="KUO965" s="18"/>
      <c r="KUP965" s="18"/>
      <c r="KUQ965" s="18"/>
      <c r="KUR965" s="18"/>
      <c r="KUS965" s="18"/>
      <c r="KUT965" s="18"/>
      <c r="KUU965" s="18"/>
      <c r="KUV965" s="18"/>
      <c r="KUW965" s="18"/>
      <c r="KUX965" s="18"/>
      <c r="KUY965" s="18"/>
      <c r="KUZ965" s="18"/>
      <c r="KVA965" s="18"/>
      <c r="KVB965" s="18"/>
      <c r="KVC965" s="18"/>
      <c r="KVD965" s="18"/>
      <c r="KVE965" s="18"/>
      <c r="KVF965" s="18"/>
      <c r="KVG965" s="18"/>
      <c r="KVH965" s="18"/>
      <c r="KVI965" s="18"/>
      <c r="KVJ965" s="18"/>
      <c r="KVK965" s="18"/>
      <c r="KVL965" s="18"/>
      <c r="KVM965" s="18"/>
      <c r="KVN965" s="18"/>
      <c r="KVO965" s="18"/>
      <c r="KVP965" s="18"/>
      <c r="KVQ965" s="18"/>
      <c r="KVR965" s="18"/>
      <c r="KVS965" s="18"/>
      <c r="KVT965" s="18"/>
      <c r="KVU965" s="18"/>
      <c r="KVV965" s="18"/>
      <c r="KVW965" s="18"/>
      <c r="KVX965" s="18"/>
      <c r="KVY965" s="18"/>
      <c r="KVZ965" s="18"/>
      <c r="KWA965" s="18"/>
      <c r="KWB965" s="18"/>
      <c r="KWC965" s="18"/>
      <c r="KWD965" s="18"/>
      <c r="KWE965" s="18"/>
      <c r="KWF965" s="18"/>
      <c r="KWG965" s="18"/>
      <c r="KWH965" s="18"/>
      <c r="KWI965" s="18"/>
      <c r="KWJ965" s="18"/>
      <c r="KWK965" s="18"/>
      <c r="KWL965" s="18"/>
      <c r="KWM965" s="18"/>
      <c r="KWN965" s="18"/>
      <c r="KWO965" s="18"/>
      <c r="KWP965" s="18"/>
      <c r="KWQ965" s="18"/>
      <c r="KWR965" s="18"/>
      <c r="KWS965" s="18"/>
      <c r="KWT965" s="18"/>
      <c r="KWU965" s="18"/>
      <c r="KWV965" s="18"/>
      <c r="KWW965" s="18"/>
      <c r="KWX965" s="18"/>
      <c r="KWY965" s="18"/>
      <c r="KWZ965" s="18"/>
      <c r="KXA965" s="18"/>
      <c r="KXB965" s="18"/>
      <c r="KXC965" s="18"/>
      <c r="KXD965" s="18"/>
      <c r="KXE965" s="18"/>
      <c r="KXF965" s="18"/>
      <c r="KXG965" s="18"/>
      <c r="KXH965" s="18"/>
      <c r="KXI965" s="18"/>
      <c r="KXJ965" s="18"/>
      <c r="KXK965" s="18"/>
      <c r="KXL965" s="18"/>
      <c r="KXM965" s="18"/>
      <c r="KXN965" s="18"/>
      <c r="KXO965" s="18"/>
      <c r="KXP965" s="18"/>
      <c r="KXQ965" s="18"/>
      <c r="KXR965" s="18"/>
      <c r="KXS965" s="18"/>
      <c r="KXT965" s="18"/>
      <c r="KXU965" s="18"/>
      <c r="KXV965" s="18"/>
      <c r="KXW965" s="18"/>
      <c r="KXX965" s="18"/>
      <c r="KXY965" s="18"/>
      <c r="KXZ965" s="18"/>
      <c r="KYA965" s="18"/>
      <c r="KYB965" s="18"/>
      <c r="KYC965" s="18"/>
      <c r="KYD965" s="18"/>
      <c r="KYE965" s="18"/>
      <c r="KYF965" s="18"/>
      <c r="KYG965" s="18"/>
      <c r="KYH965" s="18"/>
      <c r="KYI965" s="18"/>
      <c r="KYJ965" s="18"/>
      <c r="KYK965" s="18"/>
      <c r="KYL965" s="18"/>
      <c r="KYM965" s="18"/>
      <c r="KYN965" s="18"/>
      <c r="KYO965" s="18"/>
      <c r="KYP965" s="18"/>
      <c r="KYQ965" s="18"/>
      <c r="KYR965" s="18"/>
      <c r="KYS965" s="18"/>
      <c r="KYT965" s="18"/>
      <c r="KYU965" s="18"/>
      <c r="KYV965" s="18"/>
      <c r="KYW965" s="18"/>
      <c r="KYX965" s="18"/>
      <c r="KYY965" s="18"/>
      <c r="KYZ965" s="18"/>
      <c r="KZA965" s="18"/>
      <c r="KZB965" s="18"/>
      <c r="KZC965" s="18"/>
      <c r="KZD965" s="18"/>
      <c r="KZE965" s="18"/>
      <c r="KZF965" s="18"/>
      <c r="KZG965" s="18"/>
      <c r="KZH965" s="18"/>
      <c r="KZI965" s="18"/>
      <c r="KZJ965" s="18"/>
      <c r="KZK965" s="18"/>
      <c r="KZL965" s="18"/>
      <c r="KZM965" s="18"/>
      <c r="KZN965" s="18"/>
      <c r="KZO965" s="18"/>
      <c r="KZP965" s="18"/>
      <c r="KZQ965" s="18"/>
      <c r="KZR965" s="18"/>
      <c r="KZS965" s="18"/>
      <c r="KZT965" s="18"/>
      <c r="KZU965" s="18"/>
      <c r="KZV965" s="18"/>
      <c r="KZW965" s="18"/>
      <c r="KZX965" s="18"/>
      <c r="KZY965" s="18"/>
      <c r="KZZ965" s="18"/>
      <c r="LAA965" s="18"/>
      <c r="LAB965" s="18"/>
      <c r="LAC965" s="18"/>
      <c r="LAD965" s="18"/>
      <c r="LAE965" s="18"/>
      <c r="LAF965" s="18"/>
      <c r="LAG965" s="18"/>
      <c r="LAH965" s="18"/>
      <c r="LAI965" s="18"/>
      <c r="LAJ965" s="18"/>
      <c r="LAK965" s="18"/>
      <c r="LAL965" s="18"/>
      <c r="LAM965" s="18"/>
      <c r="LAN965" s="18"/>
      <c r="LAO965" s="18"/>
      <c r="LAP965" s="18"/>
      <c r="LAQ965" s="18"/>
      <c r="LAR965" s="18"/>
      <c r="LAS965" s="18"/>
      <c r="LAT965" s="18"/>
      <c r="LAU965" s="18"/>
      <c r="LAV965" s="18"/>
      <c r="LAW965" s="18"/>
      <c r="LAX965" s="18"/>
      <c r="LAY965" s="18"/>
      <c r="LAZ965" s="18"/>
      <c r="LBA965" s="18"/>
      <c r="LBB965" s="18"/>
      <c r="LBC965" s="18"/>
      <c r="LBD965" s="18"/>
      <c r="LBE965" s="18"/>
      <c r="LBF965" s="18"/>
      <c r="LBG965" s="18"/>
      <c r="LBH965" s="18"/>
      <c r="LBI965" s="18"/>
      <c r="LBJ965" s="18"/>
      <c r="LBK965" s="18"/>
      <c r="LBL965" s="18"/>
      <c r="LBM965" s="18"/>
      <c r="LBN965" s="18"/>
      <c r="LBO965" s="18"/>
      <c r="LBP965" s="18"/>
      <c r="LBQ965" s="18"/>
      <c r="LBR965" s="18"/>
      <c r="LBS965" s="18"/>
      <c r="LBT965" s="18"/>
      <c r="LBU965" s="18"/>
      <c r="LBV965" s="18"/>
      <c r="LBW965" s="18"/>
      <c r="LBX965" s="18"/>
      <c r="LBY965" s="18"/>
      <c r="LBZ965" s="18"/>
      <c r="LCA965" s="18"/>
      <c r="LCB965" s="18"/>
      <c r="LCC965" s="18"/>
      <c r="LCD965" s="18"/>
      <c r="LCE965" s="18"/>
      <c r="LCF965" s="18"/>
      <c r="LCG965" s="18"/>
      <c r="LCH965" s="18"/>
      <c r="LCI965" s="18"/>
      <c r="LCJ965" s="18"/>
      <c r="LCK965" s="18"/>
      <c r="LCL965" s="18"/>
      <c r="LCM965" s="18"/>
      <c r="LCN965" s="18"/>
      <c r="LCO965" s="18"/>
      <c r="LCP965" s="18"/>
      <c r="LCQ965" s="18"/>
      <c r="LCR965" s="18"/>
      <c r="LCS965" s="18"/>
      <c r="LCT965" s="18"/>
      <c r="LCU965" s="18"/>
      <c r="LCV965" s="18"/>
      <c r="LCW965" s="18"/>
      <c r="LCX965" s="18"/>
      <c r="LCY965" s="18"/>
      <c r="LCZ965" s="18"/>
      <c r="LDA965" s="18"/>
      <c r="LDB965" s="18"/>
      <c r="LDC965" s="18"/>
      <c r="LDD965" s="18"/>
      <c r="LDE965" s="18"/>
      <c r="LDF965" s="18"/>
      <c r="LDG965" s="18"/>
      <c r="LDH965" s="18"/>
      <c r="LDI965" s="18"/>
      <c r="LDJ965" s="18"/>
      <c r="LDK965" s="18"/>
      <c r="LDL965" s="18"/>
      <c r="LDM965" s="18"/>
      <c r="LDN965" s="18"/>
      <c r="LDO965" s="18"/>
      <c r="LDP965" s="18"/>
      <c r="LDQ965" s="18"/>
      <c r="LDR965" s="18"/>
      <c r="LDS965" s="18"/>
      <c r="LDT965" s="18"/>
      <c r="LDU965" s="18"/>
      <c r="LDV965" s="18"/>
      <c r="LDW965" s="18"/>
      <c r="LDX965" s="18"/>
      <c r="LDY965" s="18"/>
      <c r="LDZ965" s="18"/>
      <c r="LEA965" s="18"/>
      <c r="LEB965" s="18"/>
      <c r="LEC965" s="18"/>
      <c r="LED965" s="18"/>
      <c r="LEE965" s="18"/>
      <c r="LEF965" s="18"/>
      <c r="LEG965" s="18"/>
      <c r="LEH965" s="18"/>
      <c r="LEI965" s="18"/>
      <c r="LEJ965" s="18"/>
      <c r="LEK965" s="18"/>
      <c r="LEL965" s="18"/>
      <c r="LEM965" s="18"/>
      <c r="LEN965" s="18"/>
      <c r="LEO965" s="18"/>
      <c r="LEP965" s="18"/>
      <c r="LEQ965" s="18"/>
      <c r="LER965" s="18"/>
      <c r="LES965" s="18"/>
      <c r="LET965" s="18"/>
      <c r="LEU965" s="18"/>
      <c r="LEV965" s="18"/>
      <c r="LEW965" s="18"/>
      <c r="LEX965" s="18"/>
      <c r="LEY965" s="18"/>
      <c r="LEZ965" s="18"/>
      <c r="LFA965" s="18"/>
      <c r="LFB965" s="18"/>
      <c r="LFC965" s="18"/>
      <c r="LFD965" s="18"/>
      <c r="LFE965" s="18"/>
      <c r="LFF965" s="18"/>
      <c r="LFG965" s="18"/>
      <c r="LFH965" s="18"/>
      <c r="LFI965" s="18"/>
      <c r="LFJ965" s="18"/>
      <c r="LFK965" s="18"/>
      <c r="LFL965" s="18"/>
      <c r="LFM965" s="18"/>
      <c r="LFN965" s="18"/>
      <c r="LFO965" s="18"/>
      <c r="LFP965" s="18"/>
      <c r="LFQ965" s="18"/>
      <c r="LFR965" s="18"/>
      <c r="LFS965" s="18"/>
      <c r="LFT965" s="18"/>
      <c r="LFU965" s="18"/>
      <c r="LFV965" s="18"/>
      <c r="LFW965" s="18"/>
      <c r="LFX965" s="18"/>
      <c r="LFY965" s="18"/>
      <c r="LFZ965" s="18"/>
      <c r="LGA965" s="18"/>
      <c r="LGB965" s="18"/>
      <c r="LGC965" s="18"/>
      <c r="LGD965" s="18"/>
      <c r="LGE965" s="18"/>
      <c r="LGF965" s="18"/>
      <c r="LGG965" s="18"/>
      <c r="LGH965" s="18"/>
      <c r="LGI965" s="18"/>
      <c r="LGJ965" s="18"/>
      <c r="LGK965" s="18"/>
      <c r="LGL965" s="18"/>
      <c r="LGM965" s="18"/>
      <c r="LGN965" s="18"/>
      <c r="LGO965" s="18"/>
      <c r="LGP965" s="18"/>
      <c r="LGQ965" s="18"/>
      <c r="LGR965" s="18"/>
      <c r="LGS965" s="18"/>
      <c r="LGT965" s="18"/>
      <c r="LGU965" s="18"/>
      <c r="LGV965" s="18"/>
      <c r="LGW965" s="18"/>
      <c r="LGX965" s="18"/>
      <c r="LGY965" s="18"/>
      <c r="LGZ965" s="18"/>
      <c r="LHA965" s="18"/>
      <c r="LHB965" s="18"/>
      <c r="LHC965" s="18"/>
      <c r="LHD965" s="18"/>
      <c r="LHE965" s="18"/>
      <c r="LHF965" s="18"/>
      <c r="LHG965" s="18"/>
      <c r="LHH965" s="18"/>
      <c r="LHI965" s="18"/>
      <c r="LHJ965" s="18"/>
      <c r="LHK965" s="18"/>
      <c r="LHL965" s="18"/>
      <c r="LHM965" s="18"/>
      <c r="LHN965" s="18"/>
      <c r="LHO965" s="18"/>
      <c r="LHP965" s="18"/>
      <c r="LHQ965" s="18"/>
      <c r="LHR965" s="18"/>
      <c r="LHS965" s="18"/>
      <c r="LHT965" s="18"/>
      <c r="LHU965" s="18"/>
      <c r="LHV965" s="18"/>
      <c r="LHW965" s="18"/>
      <c r="LHX965" s="18"/>
      <c r="LHY965" s="18"/>
      <c r="LHZ965" s="18"/>
      <c r="LIA965" s="18"/>
      <c r="LIB965" s="18"/>
      <c r="LIC965" s="18"/>
      <c r="LID965" s="18"/>
      <c r="LIE965" s="18"/>
      <c r="LIF965" s="18"/>
      <c r="LIG965" s="18"/>
      <c r="LIH965" s="18"/>
      <c r="LII965" s="18"/>
      <c r="LIJ965" s="18"/>
      <c r="LIK965" s="18"/>
      <c r="LIL965" s="18"/>
      <c r="LIM965" s="18"/>
      <c r="LIN965" s="18"/>
      <c r="LIO965" s="18"/>
      <c r="LIP965" s="18"/>
      <c r="LIQ965" s="18"/>
      <c r="LIR965" s="18"/>
      <c r="LIS965" s="18"/>
      <c r="LIT965" s="18"/>
      <c r="LIU965" s="18"/>
      <c r="LIV965" s="18"/>
      <c r="LIW965" s="18"/>
      <c r="LIX965" s="18"/>
      <c r="LIY965" s="18"/>
      <c r="LIZ965" s="18"/>
      <c r="LJA965" s="18"/>
      <c r="LJB965" s="18"/>
      <c r="LJC965" s="18"/>
      <c r="LJD965" s="18"/>
      <c r="LJE965" s="18"/>
      <c r="LJF965" s="18"/>
      <c r="LJG965" s="18"/>
      <c r="LJH965" s="18"/>
      <c r="LJI965" s="18"/>
      <c r="LJJ965" s="18"/>
      <c r="LJK965" s="18"/>
      <c r="LJL965" s="18"/>
      <c r="LJM965" s="18"/>
      <c r="LJN965" s="18"/>
      <c r="LJO965" s="18"/>
      <c r="LJP965" s="18"/>
      <c r="LJQ965" s="18"/>
      <c r="LJR965" s="18"/>
      <c r="LJS965" s="18"/>
      <c r="LJT965" s="18"/>
      <c r="LJU965" s="18"/>
      <c r="LJV965" s="18"/>
      <c r="LJW965" s="18"/>
      <c r="LJX965" s="18"/>
      <c r="LJY965" s="18"/>
      <c r="LJZ965" s="18"/>
      <c r="LKA965" s="18"/>
      <c r="LKB965" s="18"/>
      <c r="LKC965" s="18"/>
      <c r="LKD965" s="18"/>
      <c r="LKE965" s="18"/>
      <c r="LKF965" s="18"/>
      <c r="LKG965" s="18"/>
      <c r="LKH965" s="18"/>
      <c r="LKI965" s="18"/>
      <c r="LKJ965" s="18"/>
      <c r="LKK965" s="18"/>
      <c r="LKL965" s="18"/>
      <c r="LKM965" s="18"/>
      <c r="LKN965" s="18"/>
      <c r="LKO965" s="18"/>
      <c r="LKP965" s="18"/>
      <c r="LKQ965" s="18"/>
      <c r="LKR965" s="18"/>
      <c r="LKS965" s="18"/>
      <c r="LKT965" s="18"/>
      <c r="LKU965" s="18"/>
      <c r="LKV965" s="18"/>
      <c r="LKW965" s="18"/>
      <c r="LKX965" s="18"/>
      <c r="LKY965" s="18"/>
      <c r="LKZ965" s="18"/>
      <c r="LLA965" s="18"/>
      <c r="LLB965" s="18"/>
      <c r="LLC965" s="18"/>
      <c r="LLD965" s="18"/>
      <c r="LLE965" s="18"/>
      <c r="LLF965" s="18"/>
      <c r="LLG965" s="18"/>
      <c r="LLH965" s="18"/>
      <c r="LLI965" s="18"/>
      <c r="LLJ965" s="18"/>
      <c r="LLK965" s="18"/>
      <c r="LLL965" s="18"/>
      <c r="LLM965" s="18"/>
      <c r="LLN965" s="18"/>
      <c r="LLO965" s="18"/>
      <c r="LLP965" s="18"/>
      <c r="LLQ965" s="18"/>
      <c r="LLR965" s="18"/>
      <c r="LLS965" s="18"/>
      <c r="LLT965" s="18"/>
      <c r="LLU965" s="18"/>
      <c r="LLV965" s="18"/>
      <c r="LLW965" s="18"/>
      <c r="LLX965" s="18"/>
      <c r="LLY965" s="18"/>
      <c r="LLZ965" s="18"/>
      <c r="LMA965" s="18"/>
      <c r="LMB965" s="18"/>
      <c r="LMC965" s="18"/>
      <c r="LMD965" s="18"/>
      <c r="LME965" s="18"/>
      <c r="LMF965" s="18"/>
      <c r="LMG965" s="18"/>
      <c r="LMH965" s="18"/>
      <c r="LMI965" s="18"/>
      <c r="LMJ965" s="18"/>
      <c r="LMK965" s="18"/>
      <c r="LML965" s="18"/>
      <c r="LMM965" s="18"/>
      <c r="LMN965" s="18"/>
      <c r="LMO965" s="18"/>
      <c r="LMP965" s="18"/>
      <c r="LMQ965" s="18"/>
      <c r="LMR965" s="18"/>
      <c r="LMS965" s="18"/>
      <c r="LMT965" s="18"/>
      <c r="LMU965" s="18"/>
      <c r="LMV965" s="18"/>
      <c r="LMW965" s="18"/>
      <c r="LMX965" s="18"/>
      <c r="LMY965" s="18"/>
      <c r="LMZ965" s="18"/>
      <c r="LNA965" s="18"/>
      <c r="LNB965" s="18"/>
      <c r="LNC965" s="18"/>
      <c r="LND965" s="18"/>
      <c r="LNE965" s="18"/>
      <c r="LNF965" s="18"/>
      <c r="LNG965" s="18"/>
      <c r="LNH965" s="18"/>
      <c r="LNI965" s="18"/>
      <c r="LNJ965" s="18"/>
      <c r="LNK965" s="18"/>
      <c r="LNL965" s="18"/>
      <c r="LNM965" s="18"/>
      <c r="LNN965" s="18"/>
      <c r="LNO965" s="18"/>
      <c r="LNP965" s="18"/>
      <c r="LNQ965" s="18"/>
      <c r="LNR965" s="18"/>
      <c r="LNS965" s="18"/>
      <c r="LNT965" s="18"/>
      <c r="LNU965" s="18"/>
      <c r="LNV965" s="18"/>
      <c r="LNW965" s="18"/>
      <c r="LNX965" s="18"/>
      <c r="LNY965" s="18"/>
      <c r="LNZ965" s="18"/>
      <c r="LOA965" s="18"/>
      <c r="LOB965" s="18"/>
      <c r="LOC965" s="18"/>
      <c r="LOD965" s="18"/>
      <c r="LOE965" s="18"/>
      <c r="LOF965" s="18"/>
      <c r="LOG965" s="18"/>
      <c r="LOH965" s="18"/>
      <c r="LOI965" s="18"/>
      <c r="LOJ965" s="18"/>
      <c r="LOK965" s="18"/>
      <c r="LOL965" s="18"/>
      <c r="LOM965" s="18"/>
      <c r="LON965" s="18"/>
      <c r="LOO965" s="18"/>
      <c r="LOP965" s="18"/>
      <c r="LOQ965" s="18"/>
      <c r="LOR965" s="18"/>
      <c r="LOS965" s="18"/>
      <c r="LOT965" s="18"/>
      <c r="LOU965" s="18"/>
      <c r="LOV965" s="18"/>
      <c r="LOW965" s="18"/>
      <c r="LOX965" s="18"/>
      <c r="LOY965" s="18"/>
      <c r="LOZ965" s="18"/>
      <c r="LPA965" s="18"/>
      <c r="LPB965" s="18"/>
      <c r="LPC965" s="18"/>
      <c r="LPD965" s="18"/>
      <c r="LPE965" s="18"/>
      <c r="LPF965" s="18"/>
      <c r="LPG965" s="18"/>
      <c r="LPH965" s="18"/>
      <c r="LPI965" s="18"/>
      <c r="LPJ965" s="18"/>
      <c r="LPK965" s="18"/>
      <c r="LPL965" s="18"/>
      <c r="LPM965" s="18"/>
      <c r="LPN965" s="18"/>
      <c r="LPO965" s="18"/>
      <c r="LPP965" s="18"/>
      <c r="LPQ965" s="18"/>
      <c r="LPR965" s="18"/>
      <c r="LPS965" s="18"/>
      <c r="LPT965" s="18"/>
      <c r="LPU965" s="18"/>
      <c r="LPV965" s="18"/>
      <c r="LPW965" s="18"/>
      <c r="LPX965" s="18"/>
      <c r="LPY965" s="18"/>
      <c r="LPZ965" s="18"/>
      <c r="LQA965" s="18"/>
      <c r="LQB965" s="18"/>
      <c r="LQC965" s="18"/>
      <c r="LQD965" s="18"/>
      <c r="LQE965" s="18"/>
      <c r="LQF965" s="18"/>
      <c r="LQG965" s="18"/>
      <c r="LQH965" s="18"/>
      <c r="LQI965" s="18"/>
      <c r="LQJ965" s="18"/>
      <c r="LQK965" s="18"/>
      <c r="LQL965" s="18"/>
      <c r="LQM965" s="18"/>
      <c r="LQN965" s="18"/>
      <c r="LQO965" s="18"/>
      <c r="LQP965" s="18"/>
      <c r="LQQ965" s="18"/>
      <c r="LQR965" s="18"/>
      <c r="LQS965" s="18"/>
      <c r="LQT965" s="18"/>
      <c r="LQU965" s="18"/>
      <c r="LQV965" s="18"/>
      <c r="LQW965" s="18"/>
      <c r="LQX965" s="18"/>
      <c r="LQY965" s="18"/>
      <c r="LQZ965" s="18"/>
      <c r="LRA965" s="18"/>
      <c r="LRB965" s="18"/>
      <c r="LRC965" s="18"/>
      <c r="LRD965" s="18"/>
      <c r="LRE965" s="18"/>
      <c r="LRF965" s="18"/>
      <c r="LRG965" s="18"/>
      <c r="LRH965" s="18"/>
      <c r="LRI965" s="18"/>
      <c r="LRJ965" s="18"/>
      <c r="LRK965" s="18"/>
      <c r="LRL965" s="18"/>
      <c r="LRM965" s="18"/>
      <c r="LRN965" s="18"/>
      <c r="LRO965" s="18"/>
      <c r="LRP965" s="18"/>
      <c r="LRQ965" s="18"/>
      <c r="LRR965" s="18"/>
      <c r="LRS965" s="18"/>
      <c r="LRT965" s="18"/>
      <c r="LRU965" s="18"/>
      <c r="LRV965" s="18"/>
      <c r="LRW965" s="18"/>
      <c r="LRX965" s="18"/>
      <c r="LRY965" s="18"/>
      <c r="LRZ965" s="18"/>
      <c r="LSA965" s="18"/>
      <c r="LSB965" s="18"/>
      <c r="LSC965" s="18"/>
      <c r="LSD965" s="18"/>
      <c r="LSE965" s="18"/>
      <c r="LSF965" s="18"/>
      <c r="LSG965" s="18"/>
      <c r="LSH965" s="18"/>
      <c r="LSI965" s="18"/>
      <c r="LSJ965" s="18"/>
      <c r="LSK965" s="18"/>
      <c r="LSL965" s="18"/>
      <c r="LSM965" s="18"/>
      <c r="LSN965" s="18"/>
      <c r="LSO965" s="18"/>
      <c r="LSP965" s="18"/>
      <c r="LSQ965" s="18"/>
      <c r="LSR965" s="18"/>
      <c r="LSS965" s="18"/>
      <c r="LST965" s="18"/>
      <c r="LSU965" s="18"/>
      <c r="LSV965" s="18"/>
      <c r="LSW965" s="18"/>
      <c r="LSX965" s="18"/>
      <c r="LSY965" s="18"/>
      <c r="LSZ965" s="18"/>
      <c r="LTA965" s="18"/>
      <c r="LTB965" s="18"/>
      <c r="LTC965" s="18"/>
      <c r="LTD965" s="18"/>
      <c r="LTE965" s="18"/>
      <c r="LTF965" s="18"/>
      <c r="LTG965" s="18"/>
      <c r="LTH965" s="18"/>
      <c r="LTI965" s="18"/>
      <c r="LTJ965" s="18"/>
      <c r="LTK965" s="18"/>
      <c r="LTL965" s="18"/>
      <c r="LTM965" s="18"/>
      <c r="LTN965" s="18"/>
      <c r="LTO965" s="18"/>
      <c r="LTP965" s="18"/>
      <c r="LTQ965" s="18"/>
      <c r="LTR965" s="18"/>
      <c r="LTS965" s="18"/>
      <c r="LTT965" s="18"/>
      <c r="LTU965" s="18"/>
      <c r="LTV965" s="18"/>
      <c r="LTW965" s="18"/>
      <c r="LTX965" s="18"/>
      <c r="LTY965" s="18"/>
      <c r="LTZ965" s="18"/>
      <c r="LUA965" s="18"/>
      <c r="LUB965" s="18"/>
      <c r="LUC965" s="18"/>
      <c r="LUD965" s="18"/>
      <c r="LUE965" s="18"/>
      <c r="LUF965" s="18"/>
      <c r="LUG965" s="18"/>
      <c r="LUH965" s="18"/>
      <c r="LUI965" s="18"/>
      <c r="LUJ965" s="18"/>
      <c r="LUK965" s="18"/>
      <c r="LUL965" s="18"/>
      <c r="LUM965" s="18"/>
      <c r="LUN965" s="18"/>
      <c r="LUO965" s="18"/>
      <c r="LUP965" s="18"/>
      <c r="LUQ965" s="18"/>
      <c r="LUR965" s="18"/>
      <c r="LUS965" s="18"/>
      <c r="LUT965" s="18"/>
      <c r="LUU965" s="18"/>
      <c r="LUV965" s="18"/>
      <c r="LUW965" s="18"/>
      <c r="LUX965" s="18"/>
      <c r="LUY965" s="18"/>
      <c r="LUZ965" s="18"/>
      <c r="LVA965" s="18"/>
      <c r="LVB965" s="18"/>
      <c r="LVC965" s="18"/>
      <c r="LVD965" s="18"/>
      <c r="LVE965" s="18"/>
      <c r="LVF965" s="18"/>
      <c r="LVG965" s="18"/>
      <c r="LVH965" s="18"/>
      <c r="LVI965" s="18"/>
      <c r="LVJ965" s="18"/>
      <c r="LVK965" s="18"/>
      <c r="LVL965" s="18"/>
      <c r="LVM965" s="18"/>
      <c r="LVN965" s="18"/>
      <c r="LVO965" s="18"/>
      <c r="LVP965" s="18"/>
      <c r="LVQ965" s="18"/>
      <c r="LVR965" s="18"/>
      <c r="LVS965" s="18"/>
      <c r="LVT965" s="18"/>
      <c r="LVU965" s="18"/>
      <c r="LVV965" s="18"/>
      <c r="LVW965" s="18"/>
      <c r="LVX965" s="18"/>
      <c r="LVY965" s="18"/>
      <c r="LVZ965" s="18"/>
      <c r="LWA965" s="18"/>
      <c r="LWB965" s="18"/>
      <c r="LWC965" s="18"/>
      <c r="LWD965" s="18"/>
      <c r="LWE965" s="18"/>
      <c r="LWF965" s="18"/>
      <c r="LWG965" s="18"/>
      <c r="LWH965" s="18"/>
      <c r="LWI965" s="18"/>
      <c r="LWJ965" s="18"/>
      <c r="LWK965" s="18"/>
      <c r="LWL965" s="18"/>
      <c r="LWM965" s="18"/>
      <c r="LWN965" s="18"/>
      <c r="LWO965" s="18"/>
      <c r="LWP965" s="18"/>
      <c r="LWQ965" s="18"/>
      <c r="LWR965" s="18"/>
      <c r="LWS965" s="18"/>
      <c r="LWT965" s="18"/>
      <c r="LWU965" s="18"/>
      <c r="LWV965" s="18"/>
      <c r="LWW965" s="18"/>
      <c r="LWX965" s="18"/>
      <c r="LWY965" s="18"/>
      <c r="LWZ965" s="18"/>
      <c r="LXA965" s="18"/>
      <c r="LXB965" s="18"/>
      <c r="LXC965" s="18"/>
      <c r="LXD965" s="18"/>
      <c r="LXE965" s="18"/>
      <c r="LXF965" s="18"/>
      <c r="LXG965" s="18"/>
      <c r="LXH965" s="18"/>
      <c r="LXI965" s="18"/>
      <c r="LXJ965" s="18"/>
      <c r="LXK965" s="18"/>
      <c r="LXL965" s="18"/>
      <c r="LXM965" s="18"/>
      <c r="LXN965" s="18"/>
      <c r="LXO965" s="18"/>
      <c r="LXP965" s="18"/>
      <c r="LXQ965" s="18"/>
      <c r="LXR965" s="18"/>
      <c r="LXS965" s="18"/>
      <c r="LXT965" s="18"/>
      <c r="LXU965" s="18"/>
      <c r="LXV965" s="18"/>
      <c r="LXW965" s="18"/>
      <c r="LXX965" s="18"/>
      <c r="LXY965" s="18"/>
      <c r="LXZ965" s="18"/>
      <c r="LYA965" s="18"/>
      <c r="LYB965" s="18"/>
      <c r="LYC965" s="18"/>
      <c r="LYD965" s="18"/>
      <c r="LYE965" s="18"/>
      <c r="LYF965" s="18"/>
      <c r="LYG965" s="18"/>
      <c r="LYH965" s="18"/>
      <c r="LYI965" s="18"/>
      <c r="LYJ965" s="18"/>
      <c r="LYK965" s="18"/>
      <c r="LYL965" s="18"/>
      <c r="LYM965" s="18"/>
      <c r="LYN965" s="18"/>
      <c r="LYO965" s="18"/>
      <c r="LYP965" s="18"/>
      <c r="LYQ965" s="18"/>
      <c r="LYR965" s="18"/>
      <c r="LYS965" s="18"/>
      <c r="LYT965" s="18"/>
      <c r="LYU965" s="18"/>
      <c r="LYV965" s="18"/>
      <c r="LYW965" s="18"/>
      <c r="LYX965" s="18"/>
      <c r="LYY965" s="18"/>
      <c r="LYZ965" s="18"/>
      <c r="LZA965" s="18"/>
      <c r="LZB965" s="18"/>
      <c r="LZC965" s="18"/>
      <c r="LZD965" s="18"/>
      <c r="LZE965" s="18"/>
      <c r="LZF965" s="18"/>
      <c r="LZG965" s="18"/>
      <c r="LZH965" s="18"/>
      <c r="LZI965" s="18"/>
      <c r="LZJ965" s="18"/>
      <c r="LZK965" s="18"/>
      <c r="LZL965" s="18"/>
      <c r="LZM965" s="18"/>
      <c r="LZN965" s="18"/>
      <c r="LZO965" s="18"/>
      <c r="LZP965" s="18"/>
      <c r="LZQ965" s="18"/>
      <c r="LZR965" s="18"/>
      <c r="LZS965" s="18"/>
      <c r="LZT965" s="18"/>
      <c r="LZU965" s="18"/>
      <c r="LZV965" s="18"/>
      <c r="LZW965" s="18"/>
      <c r="LZX965" s="18"/>
      <c r="LZY965" s="18"/>
      <c r="LZZ965" s="18"/>
      <c r="MAA965" s="18"/>
      <c r="MAB965" s="18"/>
      <c r="MAC965" s="18"/>
      <c r="MAD965" s="18"/>
      <c r="MAE965" s="18"/>
      <c r="MAF965" s="18"/>
      <c r="MAG965" s="18"/>
      <c r="MAH965" s="18"/>
      <c r="MAI965" s="18"/>
      <c r="MAJ965" s="18"/>
      <c r="MAK965" s="18"/>
      <c r="MAL965" s="18"/>
      <c r="MAM965" s="18"/>
      <c r="MAN965" s="18"/>
      <c r="MAO965" s="18"/>
      <c r="MAP965" s="18"/>
      <c r="MAQ965" s="18"/>
      <c r="MAR965" s="18"/>
      <c r="MAS965" s="18"/>
      <c r="MAT965" s="18"/>
      <c r="MAU965" s="18"/>
      <c r="MAV965" s="18"/>
      <c r="MAW965" s="18"/>
      <c r="MAX965" s="18"/>
      <c r="MAY965" s="18"/>
      <c r="MAZ965" s="18"/>
      <c r="MBA965" s="18"/>
      <c r="MBB965" s="18"/>
      <c r="MBC965" s="18"/>
      <c r="MBD965" s="18"/>
      <c r="MBE965" s="18"/>
      <c r="MBF965" s="18"/>
      <c r="MBG965" s="18"/>
      <c r="MBH965" s="18"/>
      <c r="MBI965" s="18"/>
      <c r="MBJ965" s="18"/>
      <c r="MBK965" s="18"/>
      <c r="MBL965" s="18"/>
      <c r="MBM965" s="18"/>
      <c r="MBN965" s="18"/>
      <c r="MBO965" s="18"/>
      <c r="MBP965" s="18"/>
      <c r="MBQ965" s="18"/>
      <c r="MBR965" s="18"/>
      <c r="MBS965" s="18"/>
      <c r="MBT965" s="18"/>
      <c r="MBU965" s="18"/>
      <c r="MBV965" s="18"/>
      <c r="MBW965" s="18"/>
      <c r="MBX965" s="18"/>
      <c r="MBY965" s="18"/>
      <c r="MBZ965" s="18"/>
      <c r="MCA965" s="18"/>
      <c r="MCB965" s="18"/>
      <c r="MCC965" s="18"/>
      <c r="MCD965" s="18"/>
      <c r="MCE965" s="18"/>
      <c r="MCF965" s="18"/>
      <c r="MCG965" s="18"/>
      <c r="MCH965" s="18"/>
      <c r="MCI965" s="18"/>
      <c r="MCJ965" s="18"/>
      <c r="MCK965" s="18"/>
      <c r="MCL965" s="18"/>
      <c r="MCM965" s="18"/>
      <c r="MCN965" s="18"/>
      <c r="MCO965" s="18"/>
      <c r="MCP965" s="18"/>
      <c r="MCQ965" s="18"/>
      <c r="MCR965" s="18"/>
      <c r="MCS965" s="18"/>
      <c r="MCT965" s="18"/>
      <c r="MCU965" s="18"/>
      <c r="MCV965" s="18"/>
      <c r="MCW965" s="18"/>
      <c r="MCX965" s="18"/>
      <c r="MCY965" s="18"/>
      <c r="MCZ965" s="18"/>
      <c r="MDA965" s="18"/>
      <c r="MDB965" s="18"/>
      <c r="MDC965" s="18"/>
      <c r="MDD965" s="18"/>
      <c r="MDE965" s="18"/>
      <c r="MDF965" s="18"/>
      <c r="MDG965" s="18"/>
      <c r="MDH965" s="18"/>
      <c r="MDI965" s="18"/>
      <c r="MDJ965" s="18"/>
      <c r="MDK965" s="18"/>
      <c r="MDL965" s="18"/>
      <c r="MDM965" s="18"/>
      <c r="MDN965" s="18"/>
      <c r="MDO965" s="18"/>
      <c r="MDP965" s="18"/>
      <c r="MDQ965" s="18"/>
      <c r="MDR965" s="18"/>
      <c r="MDS965" s="18"/>
      <c r="MDT965" s="18"/>
      <c r="MDU965" s="18"/>
      <c r="MDV965" s="18"/>
      <c r="MDW965" s="18"/>
      <c r="MDX965" s="18"/>
      <c r="MDY965" s="18"/>
      <c r="MDZ965" s="18"/>
      <c r="MEA965" s="18"/>
      <c r="MEB965" s="18"/>
      <c r="MEC965" s="18"/>
      <c r="MED965" s="18"/>
      <c r="MEE965" s="18"/>
      <c r="MEF965" s="18"/>
      <c r="MEG965" s="18"/>
      <c r="MEH965" s="18"/>
      <c r="MEI965" s="18"/>
      <c r="MEJ965" s="18"/>
      <c r="MEK965" s="18"/>
      <c r="MEL965" s="18"/>
      <c r="MEM965" s="18"/>
      <c r="MEN965" s="18"/>
      <c r="MEO965" s="18"/>
      <c r="MEP965" s="18"/>
      <c r="MEQ965" s="18"/>
      <c r="MER965" s="18"/>
      <c r="MES965" s="18"/>
      <c r="MET965" s="18"/>
      <c r="MEU965" s="18"/>
      <c r="MEV965" s="18"/>
      <c r="MEW965" s="18"/>
      <c r="MEX965" s="18"/>
      <c r="MEY965" s="18"/>
      <c r="MEZ965" s="18"/>
      <c r="MFA965" s="18"/>
      <c r="MFB965" s="18"/>
      <c r="MFC965" s="18"/>
      <c r="MFD965" s="18"/>
      <c r="MFE965" s="18"/>
      <c r="MFF965" s="18"/>
      <c r="MFG965" s="18"/>
      <c r="MFH965" s="18"/>
      <c r="MFI965" s="18"/>
      <c r="MFJ965" s="18"/>
      <c r="MFK965" s="18"/>
      <c r="MFL965" s="18"/>
      <c r="MFM965" s="18"/>
      <c r="MFN965" s="18"/>
      <c r="MFO965" s="18"/>
      <c r="MFP965" s="18"/>
      <c r="MFQ965" s="18"/>
      <c r="MFR965" s="18"/>
      <c r="MFS965" s="18"/>
      <c r="MFT965" s="18"/>
      <c r="MFU965" s="18"/>
      <c r="MFV965" s="18"/>
      <c r="MFW965" s="18"/>
      <c r="MFX965" s="18"/>
      <c r="MFY965" s="18"/>
      <c r="MFZ965" s="18"/>
      <c r="MGA965" s="18"/>
      <c r="MGB965" s="18"/>
      <c r="MGC965" s="18"/>
      <c r="MGD965" s="18"/>
      <c r="MGE965" s="18"/>
      <c r="MGF965" s="18"/>
      <c r="MGG965" s="18"/>
      <c r="MGH965" s="18"/>
      <c r="MGI965" s="18"/>
      <c r="MGJ965" s="18"/>
      <c r="MGK965" s="18"/>
      <c r="MGL965" s="18"/>
      <c r="MGM965" s="18"/>
      <c r="MGN965" s="18"/>
      <c r="MGO965" s="18"/>
      <c r="MGP965" s="18"/>
      <c r="MGQ965" s="18"/>
      <c r="MGR965" s="18"/>
      <c r="MGS965" s="18"/>
      <c r="MGT965" s="18"/>
      <c r="MGU965" s="18"/>
      <c r="MGV965" s="18"/>
      <c r="MGW965" s="18"/>
      <c r="MGX965" s="18"/>
      <c r="MGY965" s="18"/>
      <c r="MGZ965" s="18"/>
      <c r="MHA965" s="18"/>
      <c r="MHB965" s="18"/>
      <c r="MHC965" s="18"/>
      <c r="MHD965" s="18"/>
      <c r="MHE965" s="18"/>
      <c r="MHF965" s="18"/>
      <c r="MHG965" s="18"/>
      <c r="MHH965" s="18"/>
      <c r="MHI965" s="18"/>
      <c r="MHJ965" s="18"/>
      <c r="MHK965" s="18"/>
      <c r="MHL965" s="18"/>
      <c r="MHM965" s="18"/>
      <c r="MHN965" s="18"/>
      <c r="MHO965" s="18"/>
      <c r="MHP965" s="18"/>
      <c r="MHQ965" s="18"/>
      <c r="MHR965" s="18"/>
      <c r="MHS965" s="18"/>
      <c r="MHT965" s="18"/>
      <c r="MHU965" s="18"/>
      <c r="MHV965" s="18"/>
      <c r="MHW965" s="18"/>
      <c r="MHX965" s="18"/>
      <c r="MHY965" s="18"/>
      <c r="MHZ965" s="18"/>
      <c r="MIA965" s="18"/>
      <c r="MIB965" s="18"/>
      <c r="MIC965" s="18"/>
      <c r="MID965" s="18"/>
      <c r="MIE965" s="18"/>
      <c r="MIF965" s="18"/>
      <c r="MIG965" s="18"/>
      <c r="MIH965" s="18"/>
      <c r="MII965" s="18"/>
      <c r="MIJ965" s="18"/>
      <c r="MIK965" s="18"/>
      <c r="MIL965" s="18"/>
      <c r="MIM965" s="18"/>
      <c r="MIN965" s="18"/>
      <c r="MIO965" s="18"/>
      <c r="MIP965" s="18"/>
      <c r="MIQ965" s="18"/>
      <c r="MIR965" s="18"/>
      <c r="MIS965" s="18"/>
      <c r="MIT965" s="18"/>
      <c r="MIU965" s="18"/>
      <c r="MIV965" s="18"/>
      <c r="MIW965" s="18"/>
      <c r="MIX965" s="18"/>
      <c r="MIY965" s="18"/>
      <c r="MIZ965" s="18"/>
      <c r="MJA965" s="18"/>
      <c r="MJB965" s="18"/>
      <c r="MJC965" s="18"/>
      <c r="MJD965" s="18"/>
      <c r="MJE965" s="18"/>
      <c r="MJF965" s="18"/>
      <c r="MJG965" s="18"/>
      <c r="MJH965" s="18"/>
      <c r="MJI965" s="18"/>
      <c r="MJJ965" s="18"/>
      <c r="MJK965" s="18"/>
      <c r="MJL965" s="18"/>
      <c r="MJM965" s="18"/>
      <c r="MJN965" s="18"/>
      <c r="MJO965" s="18"/>
      <c r="MJP965" s="18"/>
      <c r="MJQ965" s="18"/>
      <c r="MJR965" s="18"/>
      <c r="MJS965" s="18"/>
      <c r="MJT965" s="18"/>
      <c r="MJU965" s="18"/>
      <c r="MJV965" s="18"/>
      <c r="MJW965" s="18"/>
      <c r="MJX965" s="18"/>
      <c r="MJY965" s="18"/>
      <c r="MJZ965" s="18"/>
      <c r="MKA965" s="18"/>
      <c r="MKB965" s="18"/>
      <c r="MKC965" s="18"/>
      <c r="MKD965" s="18"/>
      <c r="MKE965" s="18"/>
      <c r="MKF965" s="18"/>
      <c r="MKG965" s="18"/>
      <c r="MKH965" s="18"/>
      <c r="MKI965" s="18"/>
      <c r="MKJ965" s="18"/>
      <c r="MKK965" s="18"/>
      <c r="MKL965" s="18"/>
      <c r="MKM965" s="18"/>
      <c r="MKN965" s="18"/>
      <c r="MKO965" s="18"/>
      <c r="MKP965" s="18"/>
      <c r="MKQ965" s="18"/>
      <c r="MKR965" s="18"/>
      <c r="MKS965" s="18"/>
      <c r="MKT965" s="18"/>
      <c r="MKU965" s="18"/>
      <c r="MKV965" s="18"/>
      <c r="MKW965" s="18"/>
      <c r="MKX965" s="18"/>
      <c r="MKY965" s="18"/>
      <c r="MKZ965" s="18"/>
      <c r="MLA965" s="18"/>
      <c r="MLB965" s="18"/>
      <c r="MLC965" s="18"/>
      <c r="MLD965" s="18"/>
      <c r="MLE965" s="18"/>
      <c r="MLF965" s="18"/>
      <c r="MLG965" s="18"/>
      <c r="MLH965" s="18"/>
      <c r="MLI965" s="18"/>
      <c r="MLJ965" s="18"/>
      <c r="MLK965" s="18"/>
      <c r="MLL965" s="18"/>
      <c r="MLM965" s="18"/>
      <c r="MLN965" s="18"/>
      <c r="MLO965" s="18"/>
      <c r="MLP965" s="18"/>
      <c r="MLQ965" s="18"/>
      <c r="MLR965" s="18"/>
      <c r="MLS965" s="18"/>
      <c r="MLT965" s="18"/>
      <c r="MLU965" s="18"/>
      <c r="MLV965" s="18"/>
      <c r="MLW965" s="18"/>
      <c r="MLX965" s="18"/>
      <c r="MLY965" s="18"/>
      <c r="MLZ965" s="18"/>
      <c r="MMA965" s="18"/>
      <c r="MMB965" s="18"/>
      <c r="MMC965" s="18"/>
      <c r="MMD965" s="18"/>
      <c r="MME965" s="18"/>
      <c r="MMF965" s="18"/>
      <c r="MMG965" s="18"/>
      <c r="MMH965" s="18"/>
      <c r="MMI965" s="18"/>
      <c r="MMJ965" s="18"/>
      <c r="MMK965" s="18"/>
      <c r="MML965" s="18"/>
      <c r="MMM965" s="18"/>
      <c r="MMN965" s="18"/>
      <c r="MMO965" s="18"/>
      <c r="MMP965" s="18"/>
      <c r="MMQ965" s="18"/>
      <c r="MMR965" s="18"/>
      <c r="MMS965" s="18"/>
      <c r="MMT965" s="18"/>
      <c r="MMU965" s="18"/>
      <c r="MMV965" s="18"/>
      <c r="MMW965" s="18"/>
      <c r="MMX965" s="18"/>
      <c r="MMY965" s="18"/>
      <c r="MMZ965" s="18"/>
      <c r="MNA965" s="18"/>
      <c r="MNB965" s="18"/>
      <c r="MNC965" s="18"/>
      <c r="MND965" s="18"/>
      <c r="MNE965" s="18"/>
      <c r="MNF965" s="18"/>
      <c r="MNG965" s="18"/>
      <c r="MNH965" s="18"/>
      <c r="MNI965" s="18"/>
      <c r="MNJ965" s="18"/>
      <c r="MNK965" s="18"/>
      <c r="MNL965" s="18"/>
      <c r="MNM965" s="18"/>
      <c r="MNN965" s="18"/>
      <c r="MNO965" s="18"/>
      <c r="MNP965" s="18"/>
      <c r="MNQ965" s="18"/>
      <c r="MNR965" s="18"/>
      <c r="MNS965" s="18"/>
      <c r="MNT965" s="18"/>
      <c r="MNU965" s="18"/>
      <c r="MNV965" s="18"/>
      <c r="MNW965" s="18"/>
      <c r="MNX965" s="18"/>
      <c r="MNY965" s="18"/>
      <c r="MNZ965" s="18"/>
      <c r="MOA965" s="18"/>
      <c r="MOB965" s="18"/>
      <c r="MOC965" s="18"/>
      <c r="MOD965" s="18"/>
      <c r="MOE965" s="18"/>
      <c r="MOF965" s="18"/>
      <c r="MOG965" s="18"/>
      <c r="MOH965" s="18"/>
      <c r="MOI965" s="18"/>
      <c r="MOJ965" s="18"/>
      <c r="MOK965" s="18"/>
      <c r="MOL965" s="18"/>
      <c r="MOM965" s="18"/>
      <c r="MON965" s="18"/>
      <c r="MOO965" s="18"/>
      <c r="MOP965" s="18"/>
      <c r="MOQ965" s="18"/>
      <c r="MOR965" s="18"/>
      <c r="MOS965" s="18"/>
      <c r="MOT965" s="18"/>
      <c r="MOU965" s="18"/>
      <c r="MOV965" s="18"/>
      <c r="MOW965" s="18"/>
      <c r="MOX965" s="18"/>
      <c r="MOY965" s="18"/>
      <c r="MOZ965" s="18"/>
      <c r="MPA965" s="18"/>
      <c r="MPB965" s="18"/>
      <c r="MPC965" s="18"/>
      <c r="MPD965" s="18"/>
      <c r="MPE965" s="18"/>
      <c r="MPF965" s="18"/>
      <c r="MPG965" s="18"/>
      <c r="MPH965" s="18"/>
      <c r="MPI965" s="18"/>
      <c r="MPJ965" s="18"/>
      <c r="MPK965" s="18"/>
      <c r="MPL965" s="18"/>
      <c r="MPM965" s="18"/>
      <c r="MPN965" s="18"/>
      <c r="MPO965" s="18"/>
      <c r="MPP965" s="18"/>
      <c r="MPQ965" s="18"/>
      <c r="MPR965" s="18"/>
      <c r="MPS965" s="18"/>
      <c r="MPT965" s="18"/>
      <c r="MPU965" s="18"/>
      <c r="MPV965" s="18"/>
      <c r="MPW965" s="18"/>
      <c r="MPX965" s="18"/>
      <c r="MPY965" s="18"/>
      <c r="MPZ965" s="18"/>
      <c r="MQA965" s="18"/>
      <c r="MQB965" s="18"/>
      <c r="MQC965" s="18"/>
      <c r="MQD965" s="18"/>
      <c r="MQE965" s="18"/>
      <c r="MQF965" s="18"/>
      <c r="MQG965" s="18"/>
      <c r="MQH965" s="18"/>
      <c r="MQI965" s="18"/>
      <c r="MQJ965" s="18"/>
      <c r="MQK965" s="18"/>
      <c r="MQL965" s="18"/>
      <c r="MQM965" s="18"/>
      <c r="MQN965" s="18"/>
      <c r="MQO965" s="18"/>
      <c r="MQP965" s="18"/>
      <c r="MQQ965" s="18"/>
      <c r="MQR965" s="18"/>
      <c r="MQS965" s="18"/>
      <c r="MQT965" s="18"/>
      <c r="MQU965" s="18"/>
      <c r="MQV965" s="18"/>
      <c r="MQW965" s="18"/>
      <c r="MQX965" s="18"/>
      <c r="MQY965" s="18"/>
      <c r="MQZ965" s="18"/>
      <c r="MRA965" s="18"/>
      <c r="MRB965" s="18"/>
      <c r="MRC965" s="18"/>
      <c r="MRD965" s="18"/>
      <c r="MRE965" s="18"/>
      <c r="MRF965" s="18"/>
      <c r="MRG965" s="18"/>
      <c r="MRH965" s="18"/>
      <c r="MRI965" s="18"/>
      <c r="MRJ965" s="18"/>
      <c r="MRK965" s="18"/>
      <c r="MRL965" s="18"/>
      <c r="MRM965" s="18"/>
      <c r="MRN965" s="18"/>
      <c r="MRO965" s="18"/>
      <c r="MRP965" s="18"/>
      <c r="MRQ965" s="18"/>
      <c r="MRR965" s="18"/>
      <c r="MRS965" s="18"/>
      <c r="MRT965" s="18"/>
      <c r="MRU965" s="18"/>
      <c r="MRV965" s="18"/>
      <c r="MRW965" s="18"/>
      <c r="MRX965" s="18"/>
      <c r="MRY965" s="18"/>
      <c r="MRZ965" s="18"/>
      <c r="MSA965" s="18"/>
      <c r="MSB965" s="18"/>
      <c r="MSC965" s="18"/>
      <c r="MSD965" s="18"/>
      <c r="MSE965" s="18"/>
      <c r="MSF965" s="18"/>
      <c r="MSG965" s="18"/>
      <c r="MSH965" s="18"/>
      <c r="MSI965" s="18"/>
      <c r="MSJ965" s="18"/>
      <c r="MSK965" s="18"/>
      <c r="MSL965" s="18"/>
      <c r="MSM965" s="18"/>
      <c r="MSN965" s="18"/>
      <c r="MSO965" s="18"/>
      <c r="MSP965" s="18"/>
      <c r="MSQ965" s="18"/>
      <c r="MSR965" s="18"/>
      <c r="MSS965" s="18"/>
      <c r="MST965" s="18"/>
      <c r="MSU965" s="18"/>
      <c r="MSV965" s="18"/>
      <c r="MSW965" s="18"/>
      <c r="MSX965" s="18"/>
      <c r="MSY965" s="18"/>
      <c r="MSZ965" s="18"/>
      <c r="MTA965" s="18"/>
      <c r="MTB965" s="18"/>
      <c r="MTC965" s="18"/>
      <c r="MTD965" s="18"/>
      <c r="MTE965" s="18"/>
      <c r="MTF965" s="18"/>
      <c r="MTG965" s="18"/>
      <c r="MTH965" s="18"/>
      <c r="MTI965" s="18"/>
      <c r="MTJ965" s="18"/>
      <c r="MTK965" s="18"/>
      <c r="MTL965" s="18"/>
      <c r="MTM965" s="18"/>
      <c r="MTN965" s="18"/>
      <c r="MTO965" s="18"/>
      <c r="MTP965" s="18"/>
      <c r="MTQ965" s="18"/>
      <c r="MTR965" s="18"/>
      <c r="MTS965" s="18"/>
      <c r="MTT965" s="18"/>
      <c r="MTU965" s="18"/>
      <c r="MTV965" s="18"/>
      <c r="MTW965" s="18"/>
      <c r="MTX965" s="18"/>
      <c r="MTY965" s="18"/>
      <c r="MTZ965" s="18"/>
      <c r="MUA965" s="18"/>
      <c r="MUB965" s="18"/>
      <c r="MUC965" s="18"/>
      <c r="MUD965" s="18"/>
      <c r="MUE965" s="18"/>
      <c r="MUF965" s="18"/>
      <c r="MUG965" s="18"/>
      <c r="MUH965" s="18"/>
      <c r="MUI965" s="18"/>
      <c r="MUJ965" s="18"/>
      <c r="MUK965" s="18"/>
      <c r="MUL965" s="18"/>
      <c r="MUM965" s="18"/>
      <c r="MUN965" s="18"/>
      <c r="MUO965" s="18"/>
      <c r="MUP965" s="18"/>
      <c r="MUQ965" s="18"/>
      <c r="MUR965" s="18"/>
      <c r="MUS965" s="18"/>
      <c r="MUT965" s="18"/>
      <c r="MUU965" s="18"/>
      <c r="MUV965" s="18"/>
      <c r="MUW965" s="18"/>
      <c r="MUX965" s="18"/>
      <c r="MUY965" s="18"/>
      <c r="MUZ965" s="18"/>
      <c r="MVA965" s="18"/>
      <c r="MVB965" s="18"/>
      <c r="MVC965" s="18"/>
      <c r="MVD965" s="18"/>
      <c r="MVE965" s="18"/>
      <c r="MVF965" s="18"/>
      <c r="MVG965" s="18"/>
      <c r="MVH965" s="18"/>
      <c r="MVI965" s="18"/>
      <c r="MVJ965" s="18"/>
      <c r="MVK965" s="18"/>
      <c r="MVL965" s="18"/>
      <c r="MVM965" s="18"/>
      <c r="MVN965" s="18"/>
      <c r="MVO965" s="18"/>
      <c r="MVP965" s="18"/>
      <c r="MVQ965" s="18"/>
      <c r="MVR965" s="18"/>
      <c r="MVS965" s="18"/>
      <c r="MVT965" s="18"/>
      <c r="MVU965" s="18"/>
      <c r="MVV965" s="18"/>
      <c r="MVW965" s="18"/>
      <c r="MVX965" s="18"/>
      <c r="MVY965" s="18"/>
      <c r="MVZ965" s="18"/>
      <c r="MWA965" s="18"/>
      <c r="MWB965" s="18"/>
      <c r="MWC965" s="18"/>
      <c r="MWD965" s="18"/>
      <c r="MWE965" s="18"/>
      <c r="MWF965" s="18"/>
      <c r="MWG965" s="18"/>
      <c r="MWH965" s="18"/>
      <c r="MWI965" s="18"/>
      <c r="MWJ965" s="18"/>
      <c r="MWK965" s="18"/>
      <c r="MWL965" s="18"/>
      <c r="MWM965" s="18"/>
      <c r="MWN965" s="18"/>
      <c r="MWO965" s="18"/>
      <c r="MWP965" s="18"/>
      <c r="MWQ965" s="18"/>
      <c r="MWR965" s="18"/>
      <c r="MWS965" s="18"/>
      <c r="MWT965" s="18"/>
      <c r="MWU965" s="18"/>
      <c r="MWV965" s="18"/>
      <c r="MWW965" s="18"/>
      <c r="MWX965" s="18"/>
      <c r="MWY965" s="18"/>
      <c r="MWZ965" s="18"/>
      <c r="MXA965" s="18"/>
      <c r="MXB965" s="18"/>
      <c r="MXC965" s="18"/>
      <c r="MXD965" s="18"/>
      <c r="MXE965" s="18"/>
      <c r="MXF965" s="18"/>
      <c r="MXG965" s="18"/>
      <c r="MXH965" s="18"/>
      <c r="MXI965" s="18"/>
      <c r="MXJ965" s="18"/>
      <c r="MXK965" s="18"/>
      <c r="MXL965" s="18"/>
      <c r="MXM965" s="18"/>
      <c r="MXN965" s="18"/>
      <c r="MXO965" s="18"/>
      <c r="MXP965" s="18"/>
      <c r="MXQ965" s="18"/>
      <c r="MXR965" s="18"/>
      <c r="MXS965" s="18"/>
      <c r="MXT965" s="18"/>
      <c r="MXU965" s="18"/>
      <c r="MXV965" s="18"/>
      <c r="MXW965" s="18"/>
      <c r="MXX965" s="18"/>
      <c r="MXY965" s="18"/>
      <c r="MXZ965" s="18"/>
      <c r="MYA965" s="18"/>
      <c r="MYB965" s="18"/>
      <c r="MYC965" s="18"/>
      <c r="MYD965" s="18"/>
      <c r="MYE965" s="18"/>
      <c r="MYF965" s="18"/>
      <c r="MYG965" s="18"/>
      <c r="MYH965" s="18"/>
      <c r="MYI965" s="18"/>
      <c r="MYJ965" s="18"/>
      <c r="MYK965" s="18"/>
      <c r="MYL965" s="18"/>
      <c r="MYM965" s="18"/>
      <c r="MYN965" s="18"/>
      <c r="MYO965" s="18"/>
      <c r="MYP965" s="18"/>
      <c r="MYQ965" s="18"/>
      <c r="MYR965" s="18"/>
      <c r="MYS965" s="18"/>
      <c r="MYT965" s="18"/>
      <c r="MYU965" s="18"/>
      <c r="MYV965" s="18"/>
      <c r="MYW965" s="18"/>
      <c r="MYX965" s="18"/>
      <c r="MYY965" s="18"/>
      <c r="MYZ965" s="18"/>
      <c r="MZA965" s="18"/>
      <c r="MZB965" s="18"/>
      <c r="MZC965" s="18"/>
      <c r="MZD965" s="18"/>
      <c r="MZE965" s="18"/>
      <c r="MZF965" s="18"/>
      <c r="MZG965" s="18"/>
      <c r="MZH965" s="18"/>
      <c r="MZI965" s="18"/>
      <c r="MZJ965" s="18"/>
      <c r="MZK965" s="18"/>
      <c r="MZL965" s="18"/>
      <c r="MZM965" s="18"/>
      <c r="MZN965" s="18"/>
      <c r="MZO965" s="18"/>
      <c r="MZP965" s="18"/>
      <c r="MZQ965" s="18"/>
      <c r="MZR965" s="18"/>
      <c r="MZS965" s="18"/>
      <c r="MZT965" s="18"/>
      <c r="MZU965" s="18"/>
      <c r="MZV965" s="18"/>
      <c r="MZW965" s="18"/>
      <c r="MZX965" s="18"/>
      <c r="MZY965" s="18"/>
      <c r="MZZ965" s="18"/>
      <c r="NAA965" s="18"/>
      <c r="NAB965" s="18"/>
      <c r="NAC965" s="18"/>
      <c r="NAD965" s="18"/>
      <c r="NAE965" s="18"/>
      <c r="NAF965" s="18"/>
      <c r="NAG965" s="18"/>
      <c r="NAH965" s="18"/>
      <c r="NAI965" s="18"/>
      <c r="NAJ965" s="18"/>
      <c r="NAK965" s="18"/>
      <c r="NAL965" s="18"/>
      <c r="NAM965" s="18"/>
      <c r="NAN965" s="18"/>
      <c r="NAO965" s="18"/>
      <c r="NAP965" s="18"/>
      <c r="NAQ965" s="18"/>
      <c r="NAR965" s="18"/>
      <c r="NAS965" s="18"/>
      <c r="NAT965" s="18"/>
      <c r="NAU965" s="18"/>
      <c r="NAV965" s="18"/>
      <c r="NAW965" s="18"/>
      <c r="NAX965" s="18"/>
      <c r="NAY965" s="18"/>
      <c r="NAZ965" s="18"/>
      <c r="NBA965" s="18"/>
      <c r="NBB965" s="18"/>
      <c r="NBC965" s="18"/>
      <c r="NBD965" s="18"/>
      <c r="NBE965" s="18"/>
      <c r="NBF965" s="18"/>
      <c r="NBG965" s="18"/>
      <c r="NBH965" s="18"/>
      <c r="NBI965" s="18"/>
      <c r="NBJ965" s="18"/>
      <c r="NBK965" s="18"/>
      <c r="NBL965" s="18"/>
      <c r="NBM965" s="18"/>
      <c r="NBN965" s="18"/>
      <c r="NBO965" s="18"/>
      <c r="NBP965" s="18"/>
      <c r="NBQ965" s="18"/>
      <c r="NBR965" s="18"/>
      <c r="NBS965" s="18"/>
      <c r="NBT965" s="18"/>
      <c r="NBU965" s="18"/>
      <c r="NBV965" s="18"/>
      <c r="NBW965" s="18"/>
      <c r="NBX965" s="18"/>
      <c r="NBY965" s="18"/>
      <c r="NBZ965" s="18"/>
      <c r="NCA965" s="18"/>
      <c r="NCB965" s="18"/>
      <c r="NCC965" s="18"/>
      <c r="NCD965" s="18"/>
      <c r="NCE965" s="18"/>
      <c r="NCF965" s="18"/>
      <c r="NCG965" s="18"/>
      <c r="NCH965" s="18"/>
      <c r="NCI965" s="18"/>
      <c r="NCJ965" s="18"/>
      <c r="NCK965" s="18"/>
      <c r="NCL965" s="18"/>
      <c r="NCM965" s="18"/>
      <c r="NCN965" s="18"/>
      <c r="NCO965" s="18"/>
      <c r="NCP965" s="18"/>
      <c r="NCQ965" s="18"/>
      <c r="NCR965" s="18"/>
      <c r="NCS965" s="18"/>
      <c r="NCT965" s="18"/>
      <c r="NCU965" s="18"/>
      <c r="NCV965" s="18"/>
      <c r="NCW965" s="18"/>
      <c r="NCX965" s="18"/>
      <c r="NCY965" s="18"/>
      <c r="NCZ965" s="18"/>
      <c r="NDA965" s="18"/>
      <c r="NDB965" s="18"/>
      <c r="NDC965" s="18"/>
      <c r="NDD965" s="18"/>
      <c r="NDE965" s="18"/>
      <c r="NDF965" s="18"/>
      <c r="NDG965" s="18"/>
      <c r="NDH965" s="18"/>
      <c r="NDI965" s="18"/>
      <c r="NDJ965" s="18"/>
      <c r="NDK965" s="18"/>
      <c r="NDL965" s="18"/>
      <c r="NDM965" s="18"/>
      <c r="NDN965" s="18"/>
      <c r="NDO965" s="18"/>
      <c r="NDP965" s="18"/>
      <c r="NDQ965" s="18"/>
      <c r="NDR965" s="18"/>
      <c r="NDS965" s="18"/>
      <c r="NDT965" s="18"/>
      <c r="NDU965" s="18"/>
      <c r="NDV965" s="18"/>
      <c r="NDW965" s="18"/>
      <c r="NDX965" s="18"/>
      <c r="NDY965" s="18"/>
      <c r="NDZ965" s="18"/>
      <c r="NEA965" s="18"/>
      <c r="NEB965" s="18"/>
      <c r="NEC965" s="18"/>
      <c r="NED965" s="18"/>
      <c r="NEE965" s="18"/>
      <c r="NEF965" s="18"/>
      <c r="NEG965" s="18"/>
      <c r="NEH965" s="18"/>
      <c r="NEI965" s="18"/>
      <c r="NEJ965" s="18"/>
      <c r="NEK965" s="18"/>
      <c r="NEL965" s="18"/>
      <c r="NEM965" s="18"/>
      <c r="NEN965" s="18"/>
      <c r="NEO965" s="18"/>
      <c r="NEP965" s="18"/>
      <c r="NEQ965" s="18"/>
      <c r="NER965" s="18"/>
      <c r="NES965" s="18"/>
      <c r="NET965" s="18"/>
      <c r="NEU965" s="18"/>
      <c r="NEV965" s="18"/>
      <c r="NEW965" s="18"/>
      <c r="NEX965" s="18"/>
      <c r="NEY965" s="18"/>
      <c r="NEZ965" s="18"/>
      <c r="NFA965" s="18"/>
      <c r="NFB965" s="18"/>
      <c r="NFC965" s="18"/>
      <c r="NFD965" s="18"/>
      <c r="NFE965" s="18"/>
      <c r="NFF965" s="18"/>
      <c r="NFG965" s="18"/>
      <c r="NFH965" s="18"/>
      <c r="NFI965" s="18"/>
      <c r="NFJ965" s="18"/>
      <c r="NFK965" s="18"/>
      <c r="NFL965" s="18"/>
      <c r="NFM965" s="18"/>
      <c r="NFN965" s="18"/>
      <c r="NFO965" s="18"/>
      <c r="NFP965" s="18"/>
      <c r="NFQ965" s="18"/>
      <c r="NFR965" s="18"/>
      <c r="NFS965" s="18"/>
      <c r="NFT965" s="18"/>
      <c r="NFU965" s="18"/>
      <c r="NFV965" s="18"/>
      <c r="NFW965" s="18"/>
      <c r="NFX965" s="18"/>
      <c r="NFY965" s="18"/>
      <c r="NFZ965" s="18"/>
      <c r="NGA965" s="18"/>
      <c r="NGB965" s="18"/>
      <c r="NGC965" s="18"/>
      <c r="NGD965" s="18"/>
      <c r="NGE965" s="18"/>
      <c r="NGF965" s="18"/>
      <c r="NGG965" s="18"/>
      <c r="NGH965" s="18"/>
      <c r="NGI965" s="18"/>
      <c r="NGJ965" s="18"/>
      <c r="NGK965" s="18"/>
      <c r="NGL965" s="18"/>
      <c r="NGM965" s="18"/>
      <c r="NGN965" s="18"/>
      <c r="NGO965" s="18"/>
      <c r="NGP965" s="18"/>
      <c r="NGQ965" s="18"/>
      <c r="NGR965" s="18"/>
      <c r="NGS965" s="18"/>
      <c r="NGT965" s="18"/>
      <c r="NGU965" s="18"/>
      <c r="NGV965" s="18"/>
      <c r="NGW965" s="18"/>
      <c r="NGX965" s="18"/>
      <c r="NGY965" s="18"/>
      <c r="NGZ965" s="18"/>
      <c r="NHA965" s="18"/>
      <c r="NHB965" s="18"/>
      <c r="NHC965" s="18"/>
      <c r="NHD965" s="18"/>
      <c r="NHE965" s="18"/>
      <c r="NHF965" s="18"/>
      <c r="NHG965" s="18"/>
      <c r="NHH965" s="18"/>
      <c r="NHI965" s="18"/>
      <c r="NHJ965" s="18"/>
      <c r="NHK965" s="18"/>
      <c r="NHL965" s="18"/>
      <c r="NHM965" s="18"/>
      <c r="NHN965" s="18"/>
      <c r="NHO965" s="18"/>
      <c r="NHP965" s="18"/>
      <c r="NHQ965" s="18"/>
      <c r="NHR965" s="18"/>
      <c r="NHS965" s="18"/>
      <c r="NHT965" s="18"/>
      <c r="NHU965" s="18"/>
      <c r="NHV965" s="18"/>
      <c r="NHW965" s="18"/>
      <c r="NHX965" s="18"/>
      <c r="NHY965" s="18"/>
      <c r="NHZ965" s="18"/>
      <c r="NIA965" s="18"/>
      <c r="NIB965" s="18"/>
      <c r="NIC965" s="18"/>
      <c r="NID965" s="18"/>
      <c r="NIE965" s="18"/>
      <c r="NIF965" s="18"/>
      <c r="NIG965" s="18"/>
      <c r="NIH965" s="18"/>
      <c r="NII965" s="18"/>
      <c r="NIJ965" s="18"/>
      <c r="NIK965" s="18"/>
      <c r="NIL965" s="18"/>
      <c r="NIM965" s="18"/>
      <c r="NIN965" s="18"/>
      <c r="NIO965" s="18"/>
      <c r="NIP965" s="18"/>
      <c r="NIQ965" s="18"/>
      <c r="NIR965" s="18"/>
      <c r="NIS965" s="18"/>
      <c r="NIT965" s="18"/>
      <c r="NIU965" s="18"/>
      <c r="NIV965" s="18"/>
      <c r="NIW965" s="18"/>
      <c r="NIX965" s="18"/>
      <c r="NIY965" s="18"/>
      <c r="NIZ965" s="18"/>
      <c r="NJA965" s="18"/>
      <c r="NJB965" s="18"/>
      <c r="NJC965" s="18"/>
      <c r="NJD965" s="18"/>
      <c r="NJE965" s="18"/>
      <c r="NJF965" s="18"/>
      <c r="NJG965" s="18"/>
      <c r="NJH965" s="18"/>
      <c r="NJI965" s="18"/>
      <c r="NJJ965" s="18"/>
      <c r="NJK965" s="18"/>
      <c r="NJL965" s="18"/>
      <c r="NJM965" s="18"/>
      <c r="NJN965" s="18"/>
      <c r="NJO965" s="18"/>
      <c r="NJP965" s="18"/>
      <c r="NJQ965" s="18"/>
      <c r="NJR965" s="18"/>
      <c r="NJS965" s="18"/>
      <c r="NJT965" s="18"/>
      <c r="NJU965" s="18"/>
      <c r="NJV965" s="18"/>
      <c r="NJW965" s="18"/>
      <c r="NJX965" s="18"/>
      <c r="NJY965" s="18"/>
      <c r="NJZ965" s="18"/>
      <c r="NKA965" s="18"/>
      <c r="NKB965" s="18"/>
      <c r="NKC965" s="18"/>
      <c r="NKD965" s="18"/>
      <c r="NKE965" s="18"/>
      <c r="NKF965" s="18"/>
      <c r="NKG965" s="18"/>
      <c r="NKH965" s="18"/>
      <c r="NKI965" s="18"/>
      <c r="NKJ965" s="18"/>
      <c r="NKK965" s="18"/>
      <c r="NKL965" s="18"/>
      <c r="NKM965" s="18"/>
      <c r="NKN965" s="18"/>
      <c r="NKO965" s="18"/>
      <c r="NKP965" s="18"/>
      <c r="NKQ965" s="18"/>
      <c r="NKR965" s="18"/>
      <c r="NKS965" s="18"/>
      <c r="NKT965" s="18"/>
      <c r="NKU965" s="18"/>
      <c r="NKV965" s="18"/>
      <c r="NKW965" s="18"/>
      <c r="NKX965" s="18"/>
      <c r="NKY965" s="18"/>
      <c r="NKZ965" s="18"/>
      <c r="NLA965" s="18"/>
      <c r="NLB965" s="18"/>
      <c r="NLC965" s="18"/>
      <c r="NLD965" s="18"/>
      <c r="NLE965" s="18"/>
      <c r="NLF965" s="18"/>
      <c r="NLG965" s="18"/>
      <c r="NLH965" s="18"/>
      <c r="NLI965" s="18"/>
      <c r="NLJ965" s="18"/>
      <c r="NLK965" s="18"/>
      <c r="NLL965" s="18"/>
      <c r="NLM965" s="18"/>
      <c r="NLN965" s="18"/>
      <c r="NLO965" s="18"/>
      <c r="NLP965" s="18"/>
      <c r="NLQ965" s="18"/>
      <c r="NLR965" s="18"/>
      <c r="NLS965" s="18"/>
      <c r="NLT965" s="18"/>
      <c r="NLU965" s="18"/>
      <c r="NLV965" s="18"/>
      <c r="NLW965" s="18"/>
      <c r="NLX965" s="18"/>
      <c r="NLY965" s="18"/>
      <c r="NLZ965" s="18"/>
      <c r="NMA965" s="18"/>
      <c r="NMB965" s="18"/>
      <c r="NMC965" s="18"/>
      <c r="NMD965" s="18"/>
      <c r="NME965" s="18"/>
      <c r="NMF965" s="18"/>
      <c r="NMG965" s="18"/>
      <c r="NMH965" s="18"/>
      <c r="NMI965" s="18"/>
      <c r="NMJ965" s="18"/>
      <c r="NMK965" s="18"/>
      <c r="NML965" s="18"/>
      <c r="NMM965" s="18"/>
      <c r="NMN965" s="18"/>
      <c r="NMO965" s="18"/>
      <c r="NMP965" s="18"/>
      <c r="NMQ965" s="18"/>
      <c r="NMR965" s="18"/>
      <c r="NMS965" s="18"/>
      <c r="NMT965" s="18"/>
      <c r="NMU965" s="18"/>
      <c r="NMV965" s="18"/>
      <c r="NMW965" s="18"/>
      <c r="NMX965" s="18"/>
      <c r="NMY965" s="18"/>
      <c r="NMZ965" s="18"/>
      <c r="NNA965" s="18"/>
      <c r="NNB965" s="18"/>
      <c r="NNC965" s="18"/>
      <c r="NND965" s="18"/>
      <c r="NNE965" s="18"/>
      <c r="NNF965" s="18"/>
      <c r="NNG965" s="18"/>
      <c r="NNH965" s="18"/>
      <c r="NNI965" s="18"/>
      <c r="NNJ965" s="18"/>
      <c r="NNK965" s="18"/>
      <c r="NNL965" s="18"/>
      <c r="NNM965" s="18"/>
      <c r="NNN965" s="18"/>
      <c r="NNO965" s="18"/>
      <c r="NNP965" s="18"/>
      <c r="NNQ965" s="18"/>
      <c r="NNR965" s="18"/>
      <c r="NNS965" s="18"/>
      <c r="NNT965" s="18"/>
      <c r="NNU965" s="18"/>
      <c r="NNV965" s="18"/>
      <c r="NNW965" s="18"/>
      <c r="NNX965" s="18"/>
      <c r="NNY965" s="18"/>
      <c r="NNZ965" s="18"/>
      <c r="NOA965" s="18"/>
      <c r="NOB965" s="18"/>
      <c r="NOC965" s="18"/>
      <c r="NOD965" s="18"/>
      <c r="NOE965" s="18"/>
      <c r="NOF965" s="18"/>
      <c r="NOG965" s="18"/>
      <c r="NOH965" s="18"/>
      <c r="NOI965" s="18"/>
      <c r="NOJ965" s="18"/>
      <c r="NOK965" s="18"/>
      <c r="NOL965" s="18"/>
      <c r="NOM965" s="18"/>
      <c r="NON965" s="18"/>
      <c r="NOO965" s="18"/>
      <c r="NOP965" s="18"/>
      <c r="NOQ965" s="18"/>
      <c r="NOR965" s="18"/>
      <c r="NOS965" s="18"/>
      <c r="NOT965" s="18"/>
      <c r="NOU965" s="18"/>
      <c r="NOV965" s="18"/>
      <c r="NOW965" s="18"/>
      <c r="NOX965" s="18"/>
      <c r="NOY965" s="18"/>
      <c r="NOZ965" s="18"/>
      <c r="NPA965" s="18"/>
      <c r="NPB965" s="18"/>
      <c r="NPC965" s="18"/>
      <c r="NPD965" s="18"/>
      <c r="NPE965" s="18"/>
      <c r="NPF965" s="18"/>
      <c r="NPG965" s="18"/>
      <c r="NPH965" s="18"/>
      <c r="NPI965" s="18"/>
      <c r="NPJ965" s="18"/>
      <c r="NPK965" s="18"/>
      <c r="NPL965" s="18"/>
      <c r="NPM965" s="18"/>
      <c r="NPN965" s="18"/>
      <c r="NPO965" s="18"/>
      <c r="NPP965" s="18"/>
      <c r="NPQ965" s="18"/>
      <c r="NPR965" s="18"/>
      <c r="NPS965" s="18"/>
      <c r="NPT965" s="18"/>
      <c r="NPU965" s="18"/>
      <c r="NPV965" s="18"/>
      <c r="NPW965" s="18"/>
      <c r="NPX965" s="18"/>
      <c r="NPY965" s="18"/>
      <c r="NPZ965" s="18"/>
      <c r="NQA965" s="18"/>
      <c r="NQB965" s="18"/>
      <c r="NQC965" s="18"/>
      <c r="NQD965" s="18"/>
      <c r="NQE965" s="18"/>
      <c r="NQF965" s="18"/>
      <c r="NQG965" s="18"/>
      <c r="NQH965" s="18"/>
      <c r="NQI965" s="18"/>
      <c r="NQJ965" s="18"/>
      <c r="NQK965" s="18"/>
      <c r="NQL965" s="18"/>
      <c r="NQM965" s="18"/>
      <c r="NQN965" s="18"/>
      <c r="NQO965" s="18"/>
      <c r="NQP965" s="18"/>
      <c r="NQQ965" s="18"/>
      <c r="NQR965" s="18"/>
      <c r="NQS965" s="18"/>
      <c r="NQT965" s="18"/>
      <c r="NQU965" s="18"/>
      <c r="NQV965" s="18"/>
      <c r="NQW965" s="18"/>
      <c r="NQX965" s="18"/>
      <c r="NQY965" s="18"/>
      <c r="NQZ965" s="18"/>
      <c r="NRA965" s="18"/>
      <c r="NRB965" s="18"/>
      <c r="NRC965" s="18"/>
      <c r="NRD965" s="18"/>
      <c r="NRE965" s="18"/>
      <c r="NRF965" s="18"/>
      <c r="NRG965" s="18"/>
      <c r="NRH965" s="18"/>
      <c r="NRI965" s="18"/>
      <c r="NRJ965" s="18"/>
      <c r="NRK965" s="18"/>
      <c r="NRL965" s="18"/>
      <c r="NRM965" s="18"/>
      <c r="NRN965" s="18"/>
      <c r="NRO965" s="18"/>
      <c r="NRP965" s="18"/>
      <c r="NRQ965" s="18"/>
      <c r="NRR965" s="18"/>
      <c r="NRS965" s="18"/>
      <c r="NRT965" s="18"/>
      <c r="NRU965" s="18"/>
      <c r="NRV965" s="18"/>
      <c r="NRW965" s="18"/>
      <c r="NRX965" s="18"/>
      <c r="NRY965" s="18"/>
      <c r="NRZ965" s="18"/>
      <c r="NSA965" s="18"/>
      <c r="NSB965" s="18"/>
      <c r="NSC965" s="18"/>
      <c r="NSD965" s="18"/>
      <c r="NSE965" s="18"/>
      <c r="NSF965" s="18"/>
      <c r="NSG965" s="18"/>
      <c r="NSH965" s="18"/>
      <c r="NSI965" s="18"/>
      <c r="NSJ965" s="18"/>
      <c r="NSK965" s="18"/>
      <c r="NSL965" s="18"/>
      <c r="NSM965" s="18"/>
      <c r="NSN965" s="18"/>
      <c r="NSO965" s="18"/>
      <c r="NSP965" s="18"/>
      <c r="NSQ965" s="18"/>
      <c r="NSR965" s="18"/>
      <c r="NSS965" s="18"/>
      <c r="NST965" s="18"/>
      <c r="NSU965" s="18"/>
      <c r="NSV965" s="18"/>
      <c r="NSW965" s="18"/>
      <c r="NSX965" s="18"/>
      <c r="NSY965" s="18"/>
      <c r="NSZ965" s="18"/>
      <c r="NTA965" s="18"/>
      <c r="NTB965" s="18"/>
      <c r="NTC965" s="18"/>
      <c r="NTD965" s="18"/>
      <c r="NTE965" s="18"/>
      <c r="NTF965" s="18"/>
      <c r="NTG965" s="18"/>
      <c r="NTH965" s="18"/>
      <c r="NTI965" s="18"/>
      <c r="NTJ965" s="18"/>
      <c r="NTK965" s="18"/>
      <c r="NTL965" s="18"/>
      <c r="NTM965" s="18"/>
      <c r="NTN965" s="18"/>
      <c r="NTO965" s="18"/>
      <c r="NTP965" s="18"/>
      <c r="NTQ965" s="18"/>
      <c r="NTR965" s="18"/>
      <c r="NTS965" s="18"/>
      <c r="NTT965" s="18"/>
      <c r="NTU965" s="18"/>
      <c r="NTV965" s="18"/>
      <c r="NTW965" s="18"/>
      <c r="NTX965" s="18"/>
      <c r="NTY965" s="18"/>
      <c r="NTZ965" s="18"/>
      <c r="NUA965" s="18"/>
      <c r="NUB965" s="18"/>
      <c r="NUC965" s="18"/>
      <c r="NUD965" s="18"/>
      <c r="NUE965" s="18"/>
      <c r="NUF965" s="18"/>
      <c r="NUG965" s="18"/>
      <c r="NUH965" s="18"/>
      <c r="NUI965" s="18"/>
      <c r="NUJ965" s="18"/>
      <c r="NUK965" s="18"/>
      <c r="NUL965" s="18"/>
      <c r="NUM965" s="18"/>
      <c r="NUN965" s="18"/>
      <c r="NUO965" s="18"/>
      <c r="NUP965" s="18"/>
      <c r="NUQ965" s="18"/>
      <c r="NUR965" s="18"/>
      <c r="NUS965" s="18"/>
      <c r="NUT965" s="18"/>
      <c r="NUU965" s="18"/>
      <c r="NUV965" s="18"/>
      <c r="NUW965" s="18"/>
      <c r="NUX965" s="18"/>
      <c r="NUY965" s="18"/>
      <c r="NUZ965" s="18"/>
      <c r="NVA965" s="18"/>
      <c r="NVB965" s="18"/>
      <c r="NVC965" s="18"/>
      <c r="NVD965" s="18"/>
      <c r="NVE965" s="18"/>
      <c r="NVF965" s="18"/>
      <c r="NVG965" s="18"/>
      <c r="NVH965" s="18"/>
      <c r="NVI965" s="18"/>
      <c r="NVJ965" s="18"/>
      <c r="NVK965" s="18"/>
      <c r="NVL965" s="18"/>
      <c r="NVM965" s="18"/>
      <c r="NVN965" s="18"/>
      <c r="NVO965" s="18"/>
      <c r="NVP965" s="18"/>
      <c r="NVQ965" s="18"/>
      <c r="NVR965" s="18"/>
      <c r="NVS965" s="18"/>
      <c r="NVT965" s="18"/>
      <c r="NVU965" s="18"/>
      <c r="NVV965" s="18"/>
      <c r="NVW965" s="18"/>
      <c r="NVX965" s="18"/>
      <c r="NVY965" s="18"/>
      <c r="NVZ965" s="18"/>
      <c r="NWA965" s="18"/>
      <c r="NWB965" s="18"/>
      <c r="NWC965" s="18"/>
      <c r="NWD965" s="18"/>
      <c r="NWE965" s="18"/>
      <c r="NWF965" s="18"/>
      <c r="NWG965" s="18"/>
      <c r="NWH965" s="18"/>
      <c r="NWI965" s="18"/>
      <c r="NWJ965" s="18"/>
      <c r="NWK965" s="18"/>
      <c r="NWL965" s="18"/>
      <c r="NWM965" s="18"/>
      <c r="NWN965" s="18"/>
      <c r="NWO965" s="18"/>
      <c r="NWP965" s="18"/>
      <c r="NWQ965" s="18"/>
      <c r="NWR965" s="18"/>
      <c r="NWS965" s="18"/>
      <c r="NWT965" s="18"/>
      <c r="NWU965" s="18"/>
      <c r="NWV965" s="18"/>
      <c r="NWW965" s="18"/>
      <c r="NWX965" s="18"/>
      <c r="NWY965" s="18"/>
      <c r="NWZ965" s="18"/>
      <c r="NXA965" s="18"/>
      <c r="NXB965" s="18"/>
      <c r="NXC965" s="18"/>
      <c r="NXD965" s="18"/>
      <c r="NXE965" s="18"/>
      <c r="NXF965" s="18"/>
      <c r="NXG965" s="18"/>
      <c r="NXH965" s="18"/>
      <c r="NXI965" s="18"/>
      <c r="NXJ965" s="18"/>
      <c r="NXK965" s="18"/>
      <c r="NXL965" s="18"/>
      <c r="NXM965" s="18"/>
      <c r="NXN965" s="18"/>
      <c r="NXO965" s="18"/>
      <c r="NXP965" s="18"/>
      <c r="NXQ965" s="18"/>
      <c r="NXR965" s="18"/>
      <c r="NXS965" s="18"/>
      <c r="NXT965" s="18"/>
      <c r="NXU965" s="18"/>
      <c r="NXV965" s="18"/>
      <c r="NXW965" s="18"/>
      <c r="NXX965" s="18"/>
      <c r="NXY965" s="18"/>
      <c r="NXZ965" s="18"/>
      <c r="NYA965" s="18"/>
      <c r="NYB965" s="18"/>
      <c r="NYC965" s="18"/>
      <c r="NYD965" s="18"/>
      <c r="NYE965" s="18"/>
      <c r="NYF965" s="18"/>
      <c r="NYG965" s="18"/>
      <c r="NYH965" s="18"/>
      <c r="NYI965" s="18"/>
      <c r="NYJ965" s="18"/>
      <c r="NYK965" s="18"/>
      <c r="NYL965" s="18"/>
      <c r="NYM965" s="18"/>
      <c r="NYN965" s="18"/>
      <c r="NYO965" s="18"/>
      <c r="NYP965" s="18"/>
      <c r="NYQ965" s="18"/>
      <c r="NYR965" s="18"/>
      <c r="NYS965" s="18"/>
      <c r="NYT965" s="18"/>
      <c r="NYU965" s="18"/>
      <c r="NYV965" s="18"/>
      <c r="NYW965" s="18"/>
      <c r="NYX965" s="18"/>
      <c r="NYY965" s="18"/>
      <c r="NYZ965" s="18"/>
      <c r="NZA965" s="18"/>
      <c r="NZB965" s="18"/>
      <c r="NZC965" s="18"/>
      <c r="NZD965" s="18"/>
      <c r="NZE965" s="18"/>
      <c r="NZF965" s="18"/>
      <c r="NZG965" s="18"/>
      <c r="NZH965" s="18"/>
      <c r="NZI965" s="18"/>
      <c r="NZJ965" s="18"/>
      <c r="NZK965" s="18"/>
      <c r="NZL965" s="18"/>
      <c r="NZM965" s="18"/>
      <c r="NZN965" s="18"/>
      <c r="NZO965" s="18"/>
      <c r="NZP965" s="18"/>
      <c r="NZQ965" s="18"/>
      <c r="NZR965" s="18"/>
      <c r="NZS965" s="18"/>
      <c r="NZT965" s="18"/>
      <c r="NZU965" s="18"/>
      <c r="NZV965" s="18"/>
      <c r="NZW965" s="18"/>
      <c r="NZX965" s="18"/>
      <c r="NZY965" s="18"/>
      <c r="NZZ965" s="18"/>
      <c r="OAA965" s="18"/>
      <c r="OAB965" s="18"/>
      <c r="OAC965" s="18"/>
      <c r="OAD965" s="18"/>
      <c r="OAE965" s="18"/>
      <c r="OAF965" s="18"/>
      <c r="OAG965" s="18"/>
      <c r="OAH965" s="18"/>
      <c r="OAI965" s="18"/>
      <c r="OAJ965" s="18"/>
      <c r="OAK965" s="18"/>
      <c r="OAL965" s="18"/>
      <c r="OAM965" s="18"/>
      <c r="OAN965" s="18"/>
      <c r="OAO965" s="18"/>
      <c r="OAP965" s="18"/>
      <c r="OAQ965" s="18"/>
      <c r="OAR965" s="18"/>
      <c r="OAS965" s="18"/>
      <c r="OAT965" s="18"/>
      <c r="OAU965" s="18"/>
      <c r="OAV965" s="18"/>
      <c r="OAW965" s="18"/>
      <c r="OAX965" s="18"/>
      <c r="OAY965" s="18"/>
      <c r="OAZ965" s="18"/>
      <c r="OBA965" s="18"/>
      <c r="OBB965" s="18"/>
      <c r="OBC965" s="18"/>
      <c r="OBD965" s="18"/>
      <c r="OBE965" s="18"/>
      <c r="OBF965" s="18"/>
      <c r="OBG965" s="18"/>
      <c r="OBH965" s="18"/>
      <c r="OBI965" s="18"/>
      <c r="OBJ965" s="18"/>
      <c r="OBK965" s="18"/>
      <c r="OBL965" s="18"/>
      <c r="OBM965" s="18"/>
      <c r="OBN965" s="18"/>
      <c r="OBO965" s="18"/>
      <c r="OBP965" s="18"/>
      <c r="OBQ965" s="18"/>
      <c r="OBR965" s="18"/>
      <c r="OBS965" s="18"/>
      <c r="OBT965" s="18"/>
      <c r="OBU965" s="18"/>
      <c r="OBV965" s="18"/>
      <c r="OBW965" s="18"/>
      <c r="OBX965" s="18"/>
      <c r="OBY965" s="18"/>
      <c r="OBZ965" s="18"/>
      <c r="OCA965" s="18"/>
      <c r="OCB965" s="18"/>
      <c r="OCC965" s="18"/>
      <c r="OCD965" s="18"/>
      <c r="OCE965" s="18"/>
      <c r="OCF965" s="18"/>
      <c r="OCG965" s="18"/>
      <c r="OCH965" s="18"/>
      <c r="OCI965" s="18"/>
      <c r="OCJ965" s="18"/>
      <c r="OCK965" s="18"/>
      <c r="OCL965" s="18"/>
      <c r="OCM965" s="18"/>
      <c r="OCN965" s="18"/>
      <c r="OCO965" s="18"/>
      <c r="OCP965" s="18"/>
      <c r="OCQ965" s="18"/>
      <c r="OCR965" s="18"/>
      <c r="OCS965" s="18"/>
      <c r="OCT965" s="18"/>
      <c r="OCU965" s="18"/>
      <c r="OCV965" s="18"/>
      <c r="OCW965" s="18"/>
      <c r="OCX965" s="18"/>
      <c r="OCY965" s="18"/>
      <c r="OCZ965" s="18"/>
      <c r="ODA965" s="18"/>
      <c r="ODB965" s="18"/>
      <c r="ODC965" s="18"/>
      <c r="ODD965" s="18"/>
      <c r="ODE965" s="18"/>
      <c r="ODF965" s="18"/>
      <c r="ODG965" s="18"/>
      <c r="ODH965" s="18"/>
      <c r="ODI965" s="18"/>
      <c r="ODJ965" s="18"/>
      <c r="ODK965" s="18"/>
      <c r="ODL965" s="18"/>
      <c r="ODM965" s="18"/>
      <c r="ODN965" s="18"/>
      <c r="ODO965" s="18"/>
      <c r="ODP965" s="18"/>
      <c r="ODQ965" s="18"/>
      <c r="ODR965" s="18"/>
      <c r="ODS965" s="18"/>
      <c r="ODT965" s="18"/>
      <c r="ODU965" s="18"/>
      <c r="ODV965" s="18"/>
      <c r="ODW965" s="18"/>
      <c r="ODX965" s="18"/>
      <c r="ODY965" s="18"/>
      <c r="ODZ965" s="18"/>
      <c r="OEA965" s="18"/>
      <c r="OEB965" s="18"/>
      <c r="OEC965" s="18"/>
      <c r="OED965" s="18"/>
      <c r="OEE965" s="18"/>
      <c r="OEF965" s="18"/>
      <c r="OEG965" s="18"/>
      <c r="OEH965" s="18"/>
      <c r="OEI965" s="18"/>
      <c r="OEJ965" s="18"/>
      <c r="OEK965" s="18"/>
      <c r="OEL965" s="18"/>
      <c r="OEM965" s="18"/>
      <c r="OEN965" s="18"/>
      <c r="OEO965" s="18"/>
      <c r="OEP965" s="18"/>
      <c r="OEQ965" s="18"/>
      <c r="OER965" s="18"/>
      <c r="OES965" s="18"/>
      <c r="OET965" s="18"/>
      <c r="OEU965" s="18"/>
      <c r="OEV965" s="18"/>
      <c r="OEW965" s="18"/>
      <c r="OEX965" s="18"/>
      <c r="OEY965" s="18"/>
      <c r="OEZ965" s="18"/>
      <c r="OFA965" s="18"/>
      <c r="OFB965" s="18"/>
      <c r="OFC965" s="18"/>
      <c r="OFD965" s="18"/>
      <c r="OFE965" s="18"/>
      <c r="OFF965" s="18"/>
      <c r="OFG965" s="18"/>
      <c r="OFH965" s="18"/>
      <c r="OFI965" s="18"/>
      <c r="OFJ965" s="18"/>
      <c r="OFK965" s="18"/>
      <c r="OFL965" s="18"/>
      <c r="OFM965" s="18"/>
      <c r="OFN965" s="18"/>
      <c r="OFO965" s="18"/>
      <c r="OFP965" s="18"/>
      <c r="OFQ965" s="18"/>
      <c r="OFR965" s="18"/>
      <c r="OFS965" s="18"/>
      <c r="OFT965" s="18"/>
      <c r="OFU965" s="18"/>
      <c r="OFV965" s="18"/>
      <c r="OFW965" s="18"/>
      <c r="OFX965" s="18"/>
      <c r="OFY965" s="18"/>
      <c r="OFZ965" s="18"/>
      <c r="OGA965" s="18"/>
      <c r="OGB965" s="18"/>
      <c r="OGC965" s="18"/>
      <c r="OGD965" s="18"/>
      <c r="OGE965" s="18"/>
      <c r="OGF965" s="18"/>
      <c r="OGG965" s="18"/>
      <c r="OGH965" s="18"/>
      <c r="OGI965" s="18"/>
      <c r="OGJ965" s="18"/>
      <c r="OGK965" s="18"/>
      <c r="OGL965" s="18"/>
      <c r="OGM965" s="18"/>
      <c r="OGN965" s="18"/>
      <c r="OGO965" s="18"/>
      <c r="OGP965" s="18"/>
      <c r="OGQ965" s="18"/>
      <c r="OGR965" s="18"/>
      <c r="OGS965" s="18"/>
      <c r="OGT965" s="18"/>
      <c r="OGU965" s="18"/>
      <c r="OGV965" s="18"/>
      <c r="OGW965" s="18"/>
      <c r="OGX965" s="18"/>
      <c r="OGY965" s="18"/>
      <c r="OGZ965" s="18"/>
      <c r="OHA965" s="18"/>
      <c r="OHB965" s="18"/>
      <c r="OHC965" s="18"/>
      <c r="OHD965" s="18"/>
      <c r="OHE965" s="18"/>
      <c r="OHF965" s="18"/>
      <c r="OHG965" s="18"/>
      <c r="OHH965" s="18"/>
      <c r="OHI965" s="18"/>
      <c r="OHJ965" s="18"/>
      <c r="OHK965" s="18"/>
      <c r="OHL965" s="18"/>
      <c r="OHM965" s="18"/>
      <c r="OHN965" s="18"/>
      <c r="OHO965" s="18"/>
      <c r="OHP965" s="18"/>
      <c r="OHQ965" s="18"/>
      <c r="OHR965" s="18"/>
      <c r="OHS965" s="18"/>
      <c r="OHT965" s="18"/>
      <c r="OHU965" s="18"/>
      <c r="OHV965" s="18"/>
      <c r="OHW965" s="18"/>
      <c r="OHX965" s="18"/>
      <c r="OHY965" s="18"/>
      <c r="OHZ965" s="18"/>
      <c r="OIA965" s="18"/>
      <c r="OIB965" s="18"/>
      <c r="OIC965" s="18"/>
      <c r="OID965" s="18"/>
      <c r="OIE965" s="18"/>
      <c r="OIF965" s="18"/>
      <c r="OIG965" s="18"/>
      <c r="OIH965" s="18"/>
      <c r="OII965" s="18"/>
      <c r="OIJ965" s="18"/>
      <c r="OIK965" s="18"/>
      <c r="OIL965" s="18"/>
      <c r="OIM965" s="18"/>
      <c r="OIN965" s="18"/>
      <c r="OIO965" s="18"/>
      <c r="OIP965" s="18"/>
      <c r="OIQ965" s="18"/>
      <c r="OIR965" s="18"/>
      <c r="OIS965" s="18"/>
      <c r="OIT965" s="18"/>
      <c r="OIU965" s="18"/>
      <c r="OIV965" s="18"/>
      <c r="OIW965" s="18"/>
      <c r="OIX965" s="18"/>
      <c r="OIY965" s="18"/>
      <c r="OIZ965" s="18"/>
      <c r="OJA965" s="18"/>
      <c r="OJB965" s="18"/>
      <c r="OJC965" s="18"/>
      <c r="OJD965" s="18"/>
      <c r="OJE965" s="18"/>
      <c r="OJF965" s="18"/>
      <c r="OJG965" s="18"/>
      <c r="OJH965" s="18"/>
      <c r="OJI965" s="18"/>
      <c r="OJJ965" s="18"/>
      <c r="OJK965" s="18"/>
      <c r="OJL965" s="18"/>
      <c r="OJM965" s="18"/>
      <c r="OJN965" s="18"/>
      <c r="OJO965" s="18"/>
      <c r="OJP965" s="18"/>
      <c r="OJQ965" s="18"/>
      <c r="OJR965" s="18"/>
      <c r="OJS965" s="18"/>
      <c r="OJT965" s="18"/>
      <c r="OJU965" s="18"/>
      <c r="OJV965" s="18"/>
      <c r="OJW965" s="18"/>
      <c r="OJX965" s="18"/>
      <c r="OJY965" s="18"/>
      <c r="OJZ965" s="18"/>
      <c r="OKA965" s="18"/>
      <c r="OKB965" s="18"/>
      <c r="OKC965" s="18"/>
      <c r="OKD965" s="18"/>
      <c r="OKE965" s="18"/>
      <c r="OKF965" s="18"/>
      <c r="OKG965" s="18"/>
      <c r="OKH965" s="18"/>
      <c r="OKI965" s="18"/>
      <c r="OKJ965" s="18"/>
      <c r="OKK965" s="18"/>
      <c r="OKL965" s="18"/>
      <c r="OKM965" s="18"/>
      <c r="OKN965" s="18"/>
      <c r="OKO965" s="18"/>
      <c r="OKP965" s="18"/>
      <c r="OKQ965" s="18"/>
      <c r="OKR965" s="18"/>
      <c r="OKS965" s="18"/>
      <c r="OKT965" s="18"/>
      <c r="OKU965" s="18"/>
      <c r="OKV965" s="18"/>
      <c r="OKW965" s="18"/>
      <c r="OKX965" s="18"/>
      <c r="OKY965" s="18"/>
      <c r="OKZ965" s="18"/>
      <c r="OLA965" s="18"/>
      <c r="OLB965" s="18"/>
      <c r="OLC965" s="18"/>
      <c r="OLD965" s="18"/>
      <c r="OLE965" s="18"/>
      <c r="OLF965" s="18"/>
      <c r="OLG965" s="18"/>
      <c r="OLH965" s="18"/>
      <c r="OLI965" s="18"/>
      <c r="OLJ965" s="18"/>
      <c r="OLK965" s="18"/>
      <c r="OLL965" s="18"/>
      <c r="OLM965" s="18"/>
      <c r="OLN965" s="18"/>
      <c r="OLO965" s="18"/>
      <c r="OLP965" s="18"/>
      <c r="OLQ965" s="18"/>
      <c r="OLR965" s="18"/>
      <c r="OLS965" s="18"/>
      <c r="OLT965" s="18"/>
      <c r="OLU965" s="18"/>
      <c r="OLV965" s="18"/>
      <c r="OLW965" s="18"/>
      <c r="OLX965" s="18"/>
      <c r="OLY965" s="18"/>
      <c r="OLZ965" s="18"/>
      <c r="OMA965" s="18"/>
      <c r="OMB965" s="18"/>
      <c r="OMC965" s="18"/>
      <c r="OMD965" s="18"/>
      <c r="OME965" s="18"/>
      <c r="OMF965" s="18"/>
      <c r="OMG965" s="18"/>
      <c r="OMH965" s="18"/>
      <c r="OMI965" s="18"/>
      <c r="OMJ965" s="18"/>
      <c r="OMK965" s="18"/>
      <c r="OML965" s="18"/>
      <c r="OMM965" s="18"/>
      <c r="OMN965" s="18"/>
      <c r="OMO965" s="18"/>
      <c r="OMP965" s="18"/>
      <c r="OMQ965" s="18"/>
      <c r="OMR965" s="18"/>
      <c r="OMS965" s="18"/>
      <c r="OMT965" s="18"/>
      <c r="OMU965" s="18"/>
      <c r="OMV965" s="18"/>
      <c r="OMW965" s="18"/>
      <c r="OMX965" s="18"/>
      <c r="OMY965" s="18"/>
      <c r="OMZ965" s="18"/>
      <c r="ONA965" s="18"/>
      <c r="ONB965" s="18"/>
      <c r="ONC965" s="18"/>
      <c r="OND965" s="18"/>
      <c r="ONE965" s="18"/>
      <c r="ONF965" s="18"/>
      <c r="ONG965" s="18"/>
      <c r="ONH965" s="18"/>
      <c r="ONI965" s="18"/>
      <c r="ONJ965" s="18"/>
      <c r="ONK965" s="18"/>
      <c r="ONL965" s="18"/>
      <c r="ONM965" s="18"/>
      <c r="ONN965" s="18"/>
      <c r="ONO965" s="18"/>
      <c r="ONP965" s="18"/>
      <c r="ONQ965" s="18"/>
      <c r="ONR965" s="18"/>
      <c r="ONS965" s="18"/>
      <c r="ONT965" s="18"/>
      <c r="ONU965" s="18"/>
      <c r="ONV965" s="18"/>
      <c r="ONW965" s="18"/>
      <c r="ONX965" s="18"/>
      <c r="ONY965" s="18"/>
      <c r="ONZ965" s="18"/>
      <c r="OOA965" s="18"/>
      <c r="OOB965" s="18"/>
      <c r="OOC965" s="18"/>
      <c r="OOD965" s="18"/>
      <c r="OOE965" s="18"/>
      <c r="OOF965" s="18"/>
      <c r="OOG965" s="18"/>
      <c r="OOH965" s="18"/>
      <c r="OOI965" s="18"/>
      <c r="OOJ965" s="18"/>
      <c r="OOK965" s="18"/>
      <c r="OOL965" s="18"/>
      <c r="OOM965" s="18"/>
      <c r="OON965" s="18"/>
      <c r="OOO965" s="18"/>
      <c r="OOP965" s="18"/>
      <c r="OOQ965" s="18"/>
      <c r="OOR965" s="18"/>
      <c r="OOS965" s="18"/>
      <c r="OOT965" s="18"/>
      <c r="OOU965" s="18"/>
      <c r="OOV965" s="18"/>
      <c r="OOW965" s="18"/>
      <c r="OOX965" s="18"/>
      <c r="OOY965" s="18"/>
      <c r="OOZ965" s="18"/>
      <c r="OPA965" s="18"/>
      <c r="OPB965" s="18"/>
      <c r="OPC965" s="18"/>
      <c r="OPD965" s="18"/>
      <c r="OPE965" s="18"/>
      <c r="OPF965" s="18"/>
      <c r="OPG965" s="18"/>
      <c r="OPH965" s="18"/>
      <c r="OPI965" s="18"/>
      <c r="OPJ965" s="18"/>
      <c r="OPK965" s="18"/>
      <c r="OPL965" s="18"/>
      <c r="OPM965" s="18"/>
      <c r="OPN965" s="18"/>
      <c r="OPO965" s="18"/>
      <c r="OPP965" s="18"/>
      <c r="OPQ965" s="18"/>
      <c r="OPR965" s="18"/>
      <c r="OPS965" s="18"/>
      <c r="OPT965" s="18"/>
      <c r="OPU965" s="18"/>
      <c r="OPV965" s="18"/>
      <c r="OPW965" s="18"/>
      <c r="OPX965" s="18"/>
      <c r="OPY965" s="18"/>
      <c r="OPZ965" s="18"/>
      <c r="OQA965" s="18"/>
      <c r="OQB965" s="18"/>
      <c r="OQC965" s="18"/>
      <c r="OQD965" s="18"/>
      <c r="OQE965" s="18"/>
      <c r="OQF965" s="18"/>
      <c r="OQG965" s="18"/>
      <c r="OQH965" s="18"/>
      <c r="OQI965" s="18"/>
      <c r="OQJ965" s="18"/>
      <c r="OQK965" s="18"/>
      <c r="OQL965" s="18"/>
      <c r="OQM965" s="18"/>
      <c r="OQN965" s="18"/>
      <c r="OQO965" s="18"/>
      <c r="OQP965" s="18"/>
      <c r="OQQ965" s="18"/>
      <c r="OQR965" s="18"/>
      <c r="OQS965" s="18"/>
      <c r="OQT965" s="18"/>
      <c r="OQU965" s="18"/>
      <c r="OQV965" s="18"/>
      <c r="OQW965" s="18"/>
      <c r="OQX965" s="18"/>
      <c r="OQY965" s="18"/>
      <c r="OQZ965" s="18"/>
      <c r="ORA965" s="18"/>
      <c r="ORB965" s="18"/>
      <c r="ORC965" s="18"/>
      <c r="ORD965" s="18"/>
      <c r="ORE965" s="18"/>
      <c r="ORF965" s="18"/>
      <c r="ORG965" s="18"/>
      <c r="ORH965" s="18"/>
      <c r="ORI965" s="18"/>
      <c r="ORJ965" s="18"/>
      <c r="ORK965" s="18"/>
      <c r="ORL965" s="18"/>
      <c r="ORM965" s="18"/>
      <c r="ORN965" s="18"/>
      <c r="ORO965" s="18"/>
      <c r="ORP965" s="18"/>
      <c r="ORQ965" s="18"/>
      <c r="ORR965" s="18"/>
      <c r="ORS965" s="18"/>
      <c r="ORT965" s="18"/>
      <c r="ORU965" s="18"/>
      <c r="ORV965" s="18"/>
      <c r="ORW965" s="18"/>
      <c r="ORX965" s="18"/>
      <c r="ORY965" s="18"/>
      <c r="ORZ965" s="18"/>
      <c r="OSA965" s="18"/>
      <c r="OSB965" s="18"/>
      <c r="OSC965" s="18"/>
      <c r="OSD965" s="18"/>
      <c r="OSE965" s="18"/>
      <c r="OSF965" s="18"/>
      <c r="OSG965" s="18"/>
      <c r="OSH965" s="18"/>
      <c r="OSI965" s="18"/>
      <c r="OSJ965" s="18"/>
      <c r="OSK965" s="18"/>
      <c r="OSL965" s="18"/>
      <c r="OSM965" s="18"/>
      <c r="OSN965" s="18"/>
      <c r="OSO965" s="18"/>
      <c r="OSP965" s="18"/>
      <c r="OSQ965" s="18"/>
      <c r="OSR965" s="18"/>
      <c r="OSS965" s="18"/>
      <c r="OST965" s="18"/>
      <c r="OSU965" s="18"/>
      <c r="OSV965" s="18"/>
      <c r="OSW965" s="18"/>
      <c r="OSX965" s="18"/>
      <c r="OSY965" s="18"/>
      <c r="OSZ965" s="18"/>
      <c r="OTA965" s="18"/>
      <c r="OTB965" s="18"/>
      <c r="OTC965" s="18"/>
      <c r="OTD965" s="18"/>
      <c r="OTE965" s="18"/>
      <c r="OTF965" s="18"/>
      <c r="OTG965" s="18"/>
      <c r="OTH965" s="18"/>
      <c r="OTI965" s="18"/>
      <c r="OTJ965" s="18"/>
      <c r="OTK965" s="18"/>
      <c r="OTL965" s="18"/>
      <c r="OTM965" s="18"/>
      <c r="OTN965" s="18"/>
      <c r="OTO965" s="18"/>
      <c r="OTP965" s="18"/>
      <c r="OTQ965" s="18"/>
      <c r="OTR965" s="18"/>
      <c r="OTS965" s="18"/>
      <c r="OTT965" s="18"/>
      <c r="OTU965" s="18"/>
      <c r="OTV965" s="18"/>
      <c r="OTW965" s="18"/>
      <c r="OTX965" s="18"/>
      <c r="OTY965" s="18"/>
      <c r="OTZ965" s="18"/>
      <c r="OUA965" s="18"/>
      <c r="OUB965" s="18"/>
      <c r="OUC965" s="18"/>
      <c r="OUD965" s="18"/>
      <c r="OUE965" s="18"/>
      <c r="OUF965" s="18"/>
      <c r="OUG965" s="18"/>
      <c r="OUH965" s="18"/>
      <c r="OUI965" s="18"/>
      <c r="OUJ965" s="18"/>
      <c r="OUK965" s="18"/>
      <c r="OUL965" s="18"/>
      <c r="OUM965" s="18"/>
      <c r="OUN965" s="18"/>
      <c r="OUO965" s="18"/>
      <c r="OUP965" s="18"/>
      <c r="OUQ965" s="18"/>
      <c r="OUR965" s="18"/>
      <c r="OUS965" s="18"/>
      <c r="OUT965" s="18"/>
      <c r="OUU965" s="18"/>
      <c r="OUV965" s="18"/>
      <c r="OUW965" s="18"/>
      <c r="OUX965" s="18"/>
      <c r="OUY965" s="18"/>
      <c r="OUZ965" s="18"/>
      <c r="OVA965" s="18"/>
      <c r="OVB965" s="18"/>
      <c r="OVC965" s="18"/>
      <c r="OVD965" s="18"/>
      <c r="OVE965" s="18"/>
      <c r="OVF965" s="18"/>
      <c r="OVG965" s="18"/>
      <c r="OVH965" s="18"/>
      <c r="OVI965" s="18"/>
      <c r="OVJ965" s="18"/>
      <c r="OVK965" s="18"/>
      <c r="OVL965" s="18"/>
      <c r="OVM965" s="18"/>
      <c r="OVN965" s="18"/>
      <c r="OVO965" s="18"/>
      <c r="OVP965" s="18"/>
      <c r="OVQ965" s="18"/>
      <c r="OVR965" s="18"/>
      <c r="OVS965" s="18"/>
      <c r="OVT965" s="18"/>
      <c r="OVU965" s="18"/>
      <c r="OVV965" s="18"/>
      <c r="OVW965" s="18"/>
      <c r="OVX965" s="18"/>
      <c r="OVY965" s="18"/>
      <c r="OVZ965" s="18"/>
      <c r="OWA965" s="18"/>
      <c r="OWB965" s="18"/>
      <c r="OWC965" s="18"/>
      <c r="OWD965" s="18"/>
      <c r="OWE965" s="18"/>
      <c r="OWF965" s="18"/>
      <c r="OWG965" s="18"/>
      <c r="OWH965" s="18"/>
      <c r="OWI965" s="18"/>
      <c r="OWJ965" s="18"/>
      <c r="OWK965" s="18"/>
      <c r="OWL965" s="18"/>
      <c r="OWM965" s="18"/>
      <c r="OWN965" s="18"/>
      <c r="OWO965" s="18"/>
      <c r="OWP965" s="18"/>
      <c r="OWQ965" s="18"/>
      <c r="OWR965" s="18"/>
      <c r="OWS965" s="18"/>
      <c r="OWT965" s="18"/>
      <c r="OWU965" s="18"/>
      <c r="OWV965" s="18"/>
      <c r="OWW965" s="18"/>
      <c r="OWX965" s="18"/>
      <c r="OWY965" s="18"/>
      <c r="OWZ965" s="18"/>
      <c r="OXA965" s="18"/>
      <c r="OXB965" s="18"/>
      <c r="OXC965" s="18"/>
      <c r="OXD965" s="18"/>
      <c r="OXE965" s="18"/>
      <c r="OXF965" s="18"/>
      <c r="OXG965" s="18"/>
      <c r="OXH965" s="18"/>
      <c r="OXI965" s="18"/>
      <c r="OXJ965" s="18"/>
      <c r="OXK965" s="18"/>
      <c r="OXL965" s="18"/>
      <c r="OXM965" s="18"/>
      <c r="OXN965" s="18"/>
      <c r="OXO965" s="18"/>
      <c r="OXP965" s="18"/>
      <c r="OXQ965" s="18"/>
      <c r="OXR965" s="18"/>
      <c r="OXS965" s="18"/>
      <c r="OXT965" s="18"/>
      <c r="OXU965" s="18"/>
      <c r="OXV965" s="18"/>
      <c r="OXW965" s="18"/>
      <c r="OXX965" s="18"/>
      <c r="OXY965" s="18"/>
      <c r="OXZ965" s="18"/>
      <c r="OYA965" s="18"/>
      <c r="OYB965" s="18"/>
      <c r="OYC965" s="18"/>
      <c r="OYD965" s="18"/>
      <c r="OYE965" s="18"/>
      <c r="OYF965" s="18"/>
      <c r="OYG965" s="18"/>
      <c r="OYH965" s="18"/>
      <c r="OYI965" s="18"/>
      <c r="OYJ965" s="18"/>
      <c r="OYK965" s="18"/>
      <c r="OYL965" s="18"/>
      <c r="OYM965" s="18"/>
      <c r="OYN965" s="18"/>
      <c r="OYO965" s="18"/>
      <c r="OYP965" s="18"/>
      <c r="OYQ965" s="18"/>
      <c r="OYR965" s="18"/>
      <c r="OYS965" s="18"/>
      <c r="OYT965" s="18"/>
      <c r="OYU965" s="18"/>
      <c r="OYV965" s="18"/>
      <c r="OYW965" s="18"/>
      <c r="OYX965" s="18"/>
      <c r="OYY965" s="18"/>
      <c r="OYZ965" s="18"/>
      <c r="OZA965" s="18"/>
      <c r="OZB965" s="18"/>
      <c r="OZC965" s="18"/>
      <c r="OZD965" s="18"/>
      <c r="OZE965" s="18"/>
      <c r="OZF965" s="18"/>
      <c r="OZG965" s="18"/>
      <c r="OZH965" s="18"/>
      <c r="OZI965" s="18"/>
      <c r="OZJ965" s="18"/>
      <c r="OZK965" s="18"/>
      <c r="OZL965" s="18"/>
      <c r="OZM965" s="18"/>
      <c r="OZN965" s="18"/>
      <c r="OZO965" s="18"/>
      <c r="OZP965" s="18"/>
      <c r="OZQ965" s="18"/>
      <c r="OZR965" s="18"/>
      <c r="OZS965" s="18"/>
      <c r="OZT965" s="18"/>
      <c r="OZU965" s="18"/>
      <c r="OZV965" s="18"/>
      <c r="OZW965" s="18"/>
      <c r="OZX965" s="18"/>
      <c r="OZY965" s="18"/>
      <c r="OZZ965" s="18"/>
      <c r="PAA965" s="18"/>
      <c r="PAB965" s="18"/>
      <c r="PAC965" s="18"/>
      <c r="PAD965" s="18"/>
      <c r="PAE965" s="18"/>
      <c r="PAF965" s="18"/>
      <c r="PAG965" s="18"/>
      <c r="PAH965" s="18"/>
      <c r="PAI965" s="18"/>
      <c r="PAJ965" s="18"/>
      <c r="PAK965" s="18"/>
      <c r="PAL965" s="18"/>
      <c r="PAM965" s="18"/>
      <c r="PAN965" s="18"/>
      <c r="PAO965" s="18"/>
      <c r="PAP965" s="18"/>
      <c r="PAQ965" s="18"/>
      <c r="PAR965" s="18"/>
      <c r="PAS965" s="18"/>
      <c r="PAT965" s="18"/>
      <c r="PAU965" s="18"/>
      <c r="PAV965" s="18"/>
      <c r="PAW965" s="18"/>
      <c r="PAX965" s="18"/>
      <c r="PAY965" s="18"/>
      <c r="PAZ965" s="18"/>
      <c r="PBA965" s="18"/>
      <c r="PBB965" s="18"/>
      <c r="PBC965" s="18"/>
      <c r="PBD965" s="18"/>
      <c r="PBE965" s="18"/>
      <c r="PBF965" s="18"/>
      <c r="PBG965" s="18"/>
      <c r="PBH965" s="18"/>
      <c r="PBI965" s="18"/>
      <c r="PBJ965" s="18"/>
      <c r="PBK965" s="18"/>
      <c r="PBL965" s="18"/>
      <c r="PBM965" s="18"/>
      <c r="PBN965" s="18"/>
      <c r="PBO965" s="18"/>
      <c r="PBP965" s="18"/>
      <c r="PBQ965" s="18"/>
      <c r="PBR965" s="18"/>
      <c r="PBS965" s="18"/>
      <c r="PBT965" s="18"/>
      <c r="PBU965" s="18"/>
      <c r="PBV965" s="18"/>
      <c r="PBW965" s="18"/>
      <c r="PBX965" s="18"/>
      <c r="PBY965" s="18"/>
      <c r="PBZ965" s="18"/>
      <c r="PCA965" s="18"/>
      <c r="PCB965" s="18"/>
      <c r="PCC965" s="18"/>
      <c r="PCD965" s="18"/>
      <c r="PCE965" s="18"/>
      <c r="PCF965" s="18"/>
      <c r="PCG965" s="18"/>
      <c r="PCH965" s="18"/>
      <c r="PCI965" s="18"/>
      <c r="PCJ965" s="18"/>
      <c r="PCK965" s="18"/>
      <c r="PCL965" s="18"/>
      <c r="PCM965" s="18"/>
      <c r="PCN965" s="18"/>
      <c r="PCO965" s="18"/>
      <c r="PCP965" s="18"/>
      <c r="PCQ965" s="18"/>
      <c r="PCR965" s="18"/>
      <c r="PCS965" s="18"/>
      <c r="PCT965" s="18"/>
      <c r="PCU965" s="18"/>
      <c r="PCV965" s="18"/>
      <c r="PCW965" s="18"/>
      <c r="PCX965" s="18"/>
      <c r="PCY965" s="18"/>
      <c r="PCZ965" s="18"/>
      <c r="PDA965" s="18"/>
      <c r="PDB965" s="18"/>
      <c r="PDC965" s="18"/>
      <c r="PDD965" s="18"/>
      <c r="PDE965" s="18"/>
      <c r="PDF965" s="18"/>
      <c r="PDG965" s="18"/>
      <c r="PDH965" s="18"/>
      <c r="PDI965" s="18"/>
      <c r="PDJ965" s="18"/>
      <c r="PDK965" s="18"/>
      <c r="PDL965" s="18"/>
      <c r="PDM965" s="18"/>
      <c r="PDN965" s="18"/>
      <c r="PDO965" s="18"/>
      <c r="PDP965" s="18"/>
      <c r="PDQ965" s="18"/>
      <c r="PDR965" s="18"/>
      <c r="PDS965" s="18"/>
      <c r="PDT965" s="18"/>
      <c r="PDU965" s="18"/>
      <c r="PDV965" s="18"/>
      <c r="PDW965" s="18"/>
      <c r="PDX965" s="18"/>
      <c r="PDY965" s="18"/>
      <c r="PDZ965" s="18"/>
      <c r="PEA965" s="18"/>
      <c r="PEB965" s="18"/>
      <c r="PEC965" s="18"/>
      <c r="PED965" s="18"/>
      <c r="PEE965" s="18"/>
      <c r="PEF965" s="18"/>
      <c r="PEG965" s="18"/>
      <c r="PEH965" s="18"/>
      <c r="PEI965" s="18"/>
      <c r="PEJ965" s="18"/>
      <c r="PEK965" s="18"/>
      <c r="PEL965" s="18"/>
      <c r="PEM965" s="18"/>
      <c r="PEN965" s="18"/>
      <c r="PEO965" s="18"/>
      <c r="PEP965" s="18"/>
      <c r="PEQ965" s="18"/>
      <c r="PER965" s="18"/>
      <c r="PES965" s="18"/>
      <c r="PET965" s="18"/>
      <c r="PEU965" s="18"/>
      <c r="PEV965" s="18"/>
      <c r="PEW965" s="18"/>
      <c r="PEX965" s="18"/>
      <c r="PEY965" s="18"/>
      <c r="PEZ965" s="18"/>
      <c r="PFA965" s="18"/>
      <c r="PFB965" s="18"/>
      <c r="PFC965" s="18"/>
      <c r="PFD965" s="18"/>
      <c r="PFE965" s="18"/>
      <c r="PFF965" s="18"/>
      <c r="PFG965" s="18"/>
      <c r="PFH965" s="18"/>
      <c r="PFI965" s="18"/>
      <c r="PFJ965" s="18"/>
      <c r="PFK965" s="18"/>
      <c r="PFL965" s="18"/>
      <c r="PFM965" s="18"/>
      <c r="PFN965" s="18"/>
      <c r="PFO965" s="18"/>
      <c r="PFP965" s="18"/>
      <c r="PFQ965" s="18"/>
      <c r="PFR965" s="18"/>
      <c r="PFS965" s="18"/>
      <c r="PFT965" s="18"/>
      <c r="PFU965" s="18"/>
      <c r="PFV965" s="18"/>
      <c r="PFW965" s="18"/>
      <c r="PFX965" s="18"/>
      <c r="PFY965" s="18"/>
      <c r="PFZ965" s="18"/>
      <c r="PGA965" s="18"/>
      <c r="PGB965" s="18"/>
      <c r="PGC965" s="18"/>
      <c r="PGD965" s="18"/>
      <c r="PGE965" s="18"/>
      <c r="PGF965" s="18"/>
      <c r="PGG965" s="18"/>
      <c r="PGH965" s="18"/>
      <c r="PGI965" s="18"/>
      <c r="PGJ965" s="18"/>
      <c r="PGK965" s="18"/>
      <c r="PGL965" s="18"/>
      <c r="PGM965" s="18"/>
      <c r="PGN965" s="18"/>
      <c r="PGO965" s="18"/>
      <c r="PGP965" s="18"/>
      <c r="PGQ965" s="18"/>
      <c r="PGR965" s="18"/>
      <c r="PGS965" s="18"/>
      <c r="PGT965" s="18"/>
      <c r="PGU965" s="18"/>
      <c r="PGV965" s="18"/>
      <c r="PGW965" s="18"/>
      <c r="PGX965" s="18"/>
      <c r="PGY965" s="18"/>
      <c r="PGZ965" s="18"/>
      <c r="PHA965" s="18"/>
      <c r="PHB965" s="18"/>
      <c r="PHC965" s="18"/>
      <c r="PHD965" s="18"/>
      <c r="PHE965" s="18"/>
      <c r="PHF965" s="18"/>
      <c r="PHG965" s="18"/>
      <c r="PHH965" s="18"/>
      <c r="PHI965" s="18"/>
      <c r="PHJ965" s="18"/>
      <c r="PHK965" s="18"/>
      <c r="PHL965" s="18"/>
      <c r="PHM965" s="18"/>
      <c r="PHN965" s="18"/>
      <c r="PHO965" s="18"/>
      <c r="PHP965" s="18"/>
      <c r="PHQ965" s="18"/>
      <c r="PHR965" s="18"/>
      <c r="PHS965" s="18"/>
      <c r="PHT965" s="18"/>
      <c r="PHU965" s="18"/>
      <c r="PHV965" s="18"/>
      <c r="PHW965" s="18"/>
      <c r="PHX965" s="18"/>
      <c r="PHY965" s="18"/>
      <c r="PHZ965" s="18"/>
      <c r="PIA965" s="18"/>
      <c r="PIB965" s="18"/>
      <c r="PIC965" s="18"/>
      <c r="PID965" s="18"/>
      <c r="PIE965" s="18"/>
      <c r="PIF965" s="18"/>
      <c r="PIG965" s="18"/>
      <c r="PIH965" s="18"/>
      <c r="PII965" s="18"/>
      <c r="PIJ965" s="18"/>
      <c r="PIK965" s="18"/>
      <c r="PIL965" s="18"/>
      <c r="PIM965" s="18"/>
      <c r="PIN965" s="18"/>
      <c r="PIO965" s="18"/>
      <c r="PIP965" s="18"/>
      <c r="PIQ965" s="18"/>
      <c r="PIR965" s="18"/>
      <c r="PIS965" s="18"/>
      <c r="PIT965" s="18"/>
      <c r="PIU965" s="18"/>
      <c r="PIV965" s="18"/>
      <c r="PIW965" s="18"/>
      <c r="PIX965" s="18"/>
      <c r="PIY965" s="18"/>
      <c r="PIZ965" s="18"/>
      <c r="PJA965" s="18"/>
      <c r="PJB965" s="18"/>
      <c r="PJC965" s="18"/>
      <c r="PJD965" s="18"/>
      <c r="PJE965" s="18"/>
      <c r="PJF965" s="18"/>
      <c r="PJG965" s="18"/>
      <c r="PJH965" s="18"/>
      <c r="PJI965" s="18"/>
      <c r="PJJ965" s="18"/>
      <c r="PJK965" s="18"/>
      <c r="PJL965" s="18"/>
      <c r="PJM965" s="18"/>
      <c r="PJN965" s="18"/>
      <c r="PJO965" s="18"/>
      <c r="PJP965" s="18"/>
      <c r="PJQ965" s="18"/>
      <c r="PJR965" s="18"/>
      <c r="PJS965" s="18"/>
      <c r="PJT965" s="18"/>
      <c r="PJU965" s="18"/>
      <c r="PJV965" s="18"/>
      <c r="PJW965" s="18"/>
      <c r="PJX965" s="18"/>
      <c r="PJY965" s="18"/>
      <c r="PJZ965" s="18"/>
      <c r="PKA965" s="18"/>
      <c r="PKB965" s="18"/>
      <c r="PKC965" s="18"/>
      <c r="PKD965" s="18"/>
      <c r="PKE965" s="18"/>
      <c r="PKF965" s="18"/>
      <c r="PKG965" s="18"/>
      <c r="PKH965" s="18"/>
      <c r="PKI965" s="18"/>
      <c r="PKJ965" s="18"/>
      <c r="PKK965" s="18"/>
      <c r="PKL965" s="18"/>
      <c r="PKM965" s="18"/>
      <c r="PKN965" s="18"/>
      <c r="PKO965" s="18"/>
      <c r="PKP965" s="18"/>
      <c r="PKQ965" s="18"/>
      <c r="PKR965" s="18"/>
      <c r="PKS965" s="18"/>
      <c r="PKT965" s="18"/>
      <c r="PKU965" s="18"/>
      <c r="PKV965" s="18"/>
      <c r="PKW965" s="18"/>
      <c r="PKX965" s="18"/>
      <c r="PKY965" s="18"/>
      <c r="PKZ965" s="18"/>
      <c r="PLA965" s="18"/>
      <c r="PLB965" s="18"/>
      <c r="PLC965" s="18"/>
      <c r="PLD965" s="18"/>
      <c r="PLE965" s="18"/>
      <c r="PLF965" s="18"/>
      <c r="PLG965" s="18"/>
      <c r="PLH965" s="18"/>
      <c r="PLI965" s="18"/>
      <c r="PLJ965" s="18"/>
      <c r="PLK965" s="18"/>
      <c r="PLL965" s="18"/>
      <c r="PLM965" s="18"/>
      <c r="PLN965" s="18"/>
      <c r="PLO965" s="18"/>
      <c r="PLP965" s="18"/>
      <c r="PLQ965" s="18"/>
      <c r="PLR965" s="18"/>
      <c r="PLS965" s="18"/>
      <c r="PLT965" s="18"/>
      <c r="PLU965" s="18"/>
      <c r="PLV965" s="18"/>
      <c r="PLW965" s="18"/>
      <c r="PLX965" s="18"/>
      <c r="PLY965" s="18"/>
      <c r="PLZ965" s="18"/>
      <c r="PMA965" s="18"/>
      <c r="PMB965" s="18"/>
      <c r="PMC965" s="18"/>
      <c r="PMD965" s="18"/>
      <c r="PME965" s="18"/>
      <c r="PMF965" s="18"/>
      <c r="PMG965" s="18"/>
      <c r="PMH965" s="18"/>
      <c r="PMI965" s="18"/>
      <c r="PMJ965" s="18"/>
      <c r="PMK965" s="18"/>
      <c r="PML965" s="18"/>
      <c r="PMM965" s="18"/>
      <c r="PMN965" s="18"/>
      <c r="PMO965" s="18"/>
      <c r="PMP965" s="18"/>
      <c r="PMQ965" s="18"/>
      <c r="PMR965" s="18"/>
      <c r="PMS965" s="18"/>
      <c r="PMT965" s="18"/>
      <c r="PMU965" s="18"/>
      <c r="PMV965" s="18"/>
      <c r="PMW965" s="18"/>
      <c r="PMX965" s="18"/>
      <c r="PMY965" s="18"/>
      <c r="PMZ965" s="18"/>
      <c r="PNA965" s="18"/>
      <c r="PNB965" s="18"/>
      <c r="PNC965" s="18"/>
      <c r="PND965" s="18"/>
      <c r="PNE965" s="18"/>
      <c r="PNF965" s="18"/>
      <c r="PNG965" s="18"/>
      <c r="PNH965" s="18"/>
      <c r="PNI965" s="18"/>
      <c r="PNJ965" s="18"/>
      <c r="PNK965" s="18"/>
      <c r="PNL965" s="18"/>
      <c r="PNM965" s="18"/>
      <c r="PNN965" s="18"/>
      <c r="PNO965" s="18"/>
      <c r="PNP965" s="18"/>
      <c r="PNQ965" s="18"/>
      <c r="PNR965" s="18"/>
      <c r="PNS965" s="18"/>
      <c r="PNT965" s="18"/>
      <c r="PNU965" s="18"/>
      <c r="PNV965" s="18"/>
      <c r="PNW965" s="18"/>
      <c r="PNX965" s="18"/>
      <c r="PNY965" s="18"/>
      <c r="PNZ965" s="18"/>
      <c r="POA965" s="18"/>
      <c r="POB965" s="18"/>
      <c r="POC965" s="18"/>
      <c r="POD965" s="18"/>
      <c r="POE965" s="18"/>
      <c r="POF965" s="18"/>
      <c r="POG965" s="18"/>
      <c r="POH965" s="18"/>
      <c r="POI965" s="18"/>
      <c r="POJ965" s="18"/>
      <c r="POK965" s="18"/>
      <c r="POL965" s="18"/>
      <c r="POM965" s="18"/>
      <c r="PON965" s="18"/>
      <c r="POO965" s="18"/>
      <c r="POP965" s="18"/>
      <c r="POQ965" s="18"/>
      <c r="POR965" s="18"/>
      <c r="POS965" s="18"/>
      <c r="POT965" s="18"/>
      <c r="POU965" s="18"/>
      <c r="POV965" s="18"/>
      <c r="POW965" s="18"/>
      <c r="POX965" s="18"/>
      <c r="POY965" s="18"/>
      <c r="POZ965" s="18"/>
      <c r="PPA965" s="18"/>
      <c r="PPB965" s="18"/>
      <c r="PPC965" s="18"/>
      <c r="PPD965" s="18"/>
      <c r="PPE965" s="18"/>
      <c r="PPF965" s="18"/>
      <c r="PPG965" s="18"/>
      <c r="PPH965" s="18"/>
      <c r="PPI965" s="18"/>
      <c r="PPJ965" s="18"/>
      <c r="PPK965" s="18"/>
      <c r="PPL965" s="18"/>
      <c r="PPM965" s="18"/>
      <c r="PPN965" s="18"/>
      <c r="PPO965" s="18"/>
      <c r="PPP965" s="18"/>
      <c r="PPQ965" s="18"/>
      <c r="PPR965" s="18"/>
      <c r="PPS965" s="18"/>
      <c r="PPT965" s="18"/>
      <c r="PPU965" s="18"/>
      <c r="PPV965" s="18"/>
      <c r="PPW965" s="18"/>
      <c r="PPX965" s="18"/>
      <c r="PPY965" s="18"/>
      <c r="PPZ965" s="18"/>
      <c r="PQA965" s="18"/>
      <c r="PQB965" s="18"/>
      <c r="PQC965" s="18"/>
      <c r="PQD965" s="18"/>
      <c r="PQE965" s="18"/>
      <c r="PQF965" s="18"/>
      <c r="PQG965" s="18"/>
      <c r="PQH965" s="18"/>
      <c r="PQI965" s="18"/>
      <c r="PQJ965" s="18"/>
      <c r="PQK965" s="18"/>
      <c r="PQL965" s="18"/>
      <c r="PQM965" s="18"/>
      <c r="PQN965" s="18"/>
      <c r="PQO965" s="18"/>
      <c r="PQP965" s="18"/>
      <c r="PQQ965" s="18"/>
      <c r="PQR965" s="18"/>
      <c r="PQS965" s="18"/>
      <c r="PQT965" s="18"/>
      <c r="PQU965" s="18"/>
      <c r="PQV965" s="18"/>
      <c r="PQW965" s="18"/>
      <c r="PQX965" s="18"/>
      <c r="PQY965" s="18"/>
      <c r="PQZ965" s="18"/>
      <c r="PRA965" s="18"/>
      <c r="PRB965" s="18"/>
      <c r="PRC965" s="18"/>
      <c r="PRD965" s="18"/>
      <c r="PRE965" s="18"/>
      <c r="PRF965" s="18"/>
      <c r="PRG965" s="18"/>
      <c r="PRH965" s="18"/>
      <c r="PRI965" s="18"/>
      <c r="PRJ965" s="18"/>
      <c r="PRK965" s="18"/>
      <c r="PRL965" s="18"/>
      <c r="PRM965" s="18"/>
      <c r="PRN965" s="18"/>
      <c r="PRO965" s="18"/>
      <c r="PRP965" s="18"/>
      <c r="PRQ965" s="18"/>
      <c r="PRR965" s="18"/>
      <c r="PRS965" s="18"/>
      <c r="PRT965" s="18"/>
      <c r="PRU965" s="18"/>
      <c r="PRV965" s="18"/>
      <c r="PRW965" s="18"/>
      <c r="PRX965" s="18"/>
      <c r="PRY965" s="18"/>
      <c r="PRZ965" s="18"/>
      <c r="PSA965" s="18"/>
      <c r="PSB965" s="18"/>
      <c r="PSC965" s="18"/>
      <c r="PSD965" s="18"/>
      <c r="PSE965" s="18"/>
      <c r="PSF965" s="18"/>
      <c r="PSG965" s="18"/>
      <c r="PSH965" s="18"/>
      <c r="PSI965" s="18"/>
      <c r="PSJ965" s="18"/>
      <c r="PSK965" s="18"/>
      <c r="PSL965" s="18"/>
      <c r="PSM965" s="18"/>
      <c r="PSN965" s="18"/>
      <c r="PSO965" s="18"/>
      <c r="PSP965" s="18"/>
      <c r="PSQ965" s="18"/>
      <c r="PSR965" s="18"/>
      <c r="PSS965" s="18"/>
      <c r="PST965" s="18"/>
      <c r="PSU965" s="18"/>
      <c r="PSV965" s="18"/>
      <c r="PSW965" s="18"/>
      <c r="PSX965" s="18"/>
      <c r="PSY965" s="18"/>
      <c r="PSZ965" s="18"/>
      <c r="PTA965" s="18"/>
      <c r="PTB965" s="18"/>
      <c r="PTC965" s="18"/>
      <c r="PTD965" s="18"/>
      <c r="PTE965" s="18"/>
      <c r="PTF965" s="18"/>
      <c r="PTG965" s="18"/>
      <c r="PTH965" s="18"/>
      <c r="PTI965" s="18"/>
      <c r="PTJ965" s="18"/>
      <c r="PTK965" s="18"/>
      <c r="PTL965" s="18"/>
      <c r="PTM965" s="18"/>
      <c r="PTN965" s="18"/>
      <c r="PTO965" s="18"/>
      <c r="PTP965" s="18"/>
      <c r="PTQ965" s="18"/>
      <c r="PTR965" s="18"/>
      <c r="PTS965" s="18"/>
      <c r="PTT965" s="18"/>
      <c r="PTU965" s="18"/>
      <c r="PTV965" s="18"/>
      <c r="PTW965" s="18"/>
      <c r="PTX965" s="18"/>
      <c r="PTY965" s="18"/>
      <c r="PTZ965" s="18"/>
      <c r="PUA965" s="18"/>
      <c r="PUB965" s="18"/>
      <c r="PUC965" s="18"/>
      <c r="PUD965" s="18"/>
      <c r="PUE965" s="18"/>
      <c r="PUF965" s="18"/>
      <c r="PUG965" s="18"/>
      <c r="PUH965" s="18"/>
      <c r="PUI965" s="18"/>
      <c r="PUJ965" s="18"/>
      <c r="PUK965" s="18"/>
      <c r="PUL965" s="18"/>
      <c r="PUM965" s="18"/>
      <c r="PUN965" s="18"/>
      <c r="PUO965" s="18"/>
      <c r="PUP965" s="18"/>
      <c r="PUQ965" s="18"/>
      <c r="PUR965" s="18"/>
      <c r="PUS965" s="18"/>
      <c r="PUT965" s="18"/>
      <c r="PUU965" s="18"/>
      <c r="PUV965" s="18"/>
      <c r="PUW965" s="18"/>
      <c r="PUX965" s="18"/>
      <c r="PUY965" s="18"/>
      <c r="PUZ965" s="18"/>
      <c r="PVA965" s="18"/>
      <c r="PVB965" s="18"/>
      <c r="PVC965" s="18"/>
      <c r="PVD965" s="18"/>
      <c r="PVE965" s="18"/>
      <c r="PVF965" s="18"/>
      <c r="PVG965" s="18"/>
      <c r="PVH965" s="18"/>
      <c r="PVI965" s="18"/>
      <c r="PVJ965" s="18"/>
      <c r="PVK965" s="18"/>
      <c r="PVL965" s="18"/>
      <c r="PVM965" s="18"/>
      <c r="PVN965" s="18"/>
      <c r="PVO965" s="18"/>
      <c r="PVP965" s="18"/>
      <c r="PVQ965" s="18"/>
      <c r="PVR965" s="18"/>
      <c r="PVS965" s="18"/>
      <c r="PVT965" s="18"/>
      <c r="PVU965" s="18"/>
      <c r="PVV965" s="18"/>
      <c r="PVW965" s="18"/>
      <c r="PVX965" s="18"/>
      <c r="PVY965" s="18"/>
      <c r="PVZ965" s="18"/>
      <c r="PWA965" s="18"/>
      <c r="PWB965" s="18"/>
      <c r="PWC965" s="18"/>
      <c r="PWD965" s="18"/>
      <c r="PWE965" s="18"/>
      <c r="PWF965" s="18"/>
      <c r="PWG965" s="18"/>
      <c r="PWH965" s="18"/>
      <c r="PWI965" s="18"/>
      <c r="PWJ965" s="18"/>
      <c r="PWK965" s="18"/>
      <c r="PWL965" s="18"/>
      <c r="PWM965" s="18"/>
      <c r="PWN965" s="18"/>
      <c r="PWO965" s="18"/>
      <c r="PWP965" s="18"/>
      <c r="PWQ965" s="18"/>
      <c r="PWR965" s="18"/>
      <c r="PWS965" s="18"/>
      <c r="PWT965" s="18"/>
      <c r="PWU965" s="18"/>
      <c r="PWV965" s="18"/>
      <c r="PWW965" s="18"/>
      <c r="PWX965" s="18"/>
      <c r="PWY965" s="18"/>
      <c r="PWZ965" s="18"/>
      <c r="PXA965" s="18"/>
      <c r="PXB965" s="18"/>
      <c r="PXC965" s="18"/>
      <c r="PXD965" s="18"/>
      <c r="PXE965" s="18"/>
      <c r="PXF965" s="18"/>
      <c r="PXG965" s="18"/>
      <c r="PXH965" s="18"/>
      <c r="PXI965" s="18"/>
      <c r="PXJ965" s="18"/>
      <c r="PXK965" s="18"/>
      <c r="PXL965" s="18"/>
      <c r="PXM965" s="18"/>
      <c r="PXN965" s="18"/>
      <c r="PXO965" s="18"/>
      <c r="PXP965" s="18"/>
      <c r="PXQ965" s="18"/>
      <c r="PXR965" s="18"/>
      <c r="PXS965" s="18"/>
      <c r="PXT965" s="18"/>
      <c r="PXU965" s="18"/>
      <c r="PXV965" s="18"/>
      <c r="PXW965" s="18"/>
      <c r="PXX965" s="18"/>
      <c r="PXY965" s="18"/>
      <c r="PXZ965" s="18"/>
      <c r="PYA965" s="18"/>
      <c r="PYB965" s="18"/>
      <c r="PYC965" s="18"/>
      <c r="PYD965" s="18"/>
      <c r="PYE965" s="18"/>
      <c r="PYF965" s="18"/>
      <c r="PYG965" s="18"/>
      <c r="PYH965" s="18"/>
      <c r="PYI965" s="18"/>
      <c r="PYJ965" s="18"/>
      <c r="PYK965" s="18"/>
      <c r="PYL965" s="18"/>
      <c r="PYM965" s="18"/>
      <c r="PYN965" s="18"/>
      <c r="PYO965" s="18"/>
      <c r="PYP965" s="18"/>
      <c r="PYQ965" s="18"/>
      <c r="PYR965" s="18"/>
      <c r="PYS965" s="18"/>
      <c r="PYT965" s="18"/>
      <c r="PYU965" s="18"/>
      <c r="PYV965" s="18"/>
      <c r="PYW965" s="18"/>
      <c r="PYX965" s="18"/>
      <c r="PYY965" s="18"/>
      <c r="PYZ965" s="18"/>
      <c r="PZA965" s="18"/>
      <c r="PZB965" s="18"/>
      <c r="PZC965" s="18"/>
      <c r="PZD965" s="18"/>
      <c r="PZE965" s="18"/>
      <c r="PZF965" s="18"/>
      <c r="PZG965" s="18"/>
      <c r="PZH965" s="18"/>
      <c r="PZI965" s="18"/>
      <c r="PZJ965" s="18"/>
      <c r="PZK965" s="18"/>
      <c r="PZL965" s="18"/>
      <c r="PZM965" s="18"/>
      <c r="PZN965" s="18"/>
      <c r="PZO965" s="18"/>
      <c r="PZP965" s="18"/>
      <c r="PZQ965" s="18"/>
      <c r="PZR965" s="18"/>
      <c r="PZS965" s="18"/>
      <c r="PZT965" s="18"/>
      <c r="PZU965" s="18"/>
      <c r="PZV965" s="18"/>
      <c r="PZW965" s="18"/>
      <c r="PZX965" s="18"/>
      <c r="PZY965" s="18"/>
      <c r="PZZ965" s="18"/>
      <c r="QAA965" s="18"/>
      <c r="QAB965" s="18"/>
      <c r="QAC965" s="18"/>
      <c r="QAD965" s="18"/>
      <c r="QAE965" s="18"/>
      <c r="QAF965" s="18"/>
      <c r="QAG965" s="18"/>
      <c r="QAH965" s="18"/>
      <c r="QAI965" s="18"/>
      <c r="QAJ965" s="18"/>
      <c r="QAK965" s="18"/>
      <c r="QAL965" s="18"/>
      <c r="QAM965" s="18"/>
      <c r="QAN965" s="18"/>
      <c r="QAO965" s="18"/>
      <c r="QAP965" s="18"/>
      <c r="QAQ965" s="18"/>
      <c r="QAR965" s="18"/>
      <c r="QAS965" s="18"/>
      <c r="QAT965" s="18"/>
      <c r="QAU965" s="18"/>
      <c r="QAV965" s="18"/>
      <c r="QAW965" s="18"/>
      <c r="QAX965" s="18"/>
      <c r="QAY965" s="18"/>
      <c r="QAZ965" s="18"/>
      <c r="QBA965" s="18"/>
      <c r="QBB965" s="18"/>
      <c r="QBC965" s="18"/>
      <c r="QBD965" s="18"/>
      <c r="QBE965" s="18"/>
      <c r="QBF965" s="18"/>
      <c r="QBG965" s="18"/>
      <c r="QBH965" s="18"/>
      <c r="QBI965" s="18"/>
      <c r="QBJ965" s="18"/>
      <c r="QBK965" s="18"/>
      <c r="QBL965" s="18"/>
      <c r="QBM965" s="18"/>
      <c r="QBN965" s="18"/>
      <c r="QBO965" s="18"/>
      <c r="QBP965" s="18"/>
      <c r="QBQ965" s="18"/>
      <c r="QBR965" s="18"/>
      <c r="QBS965" s="18"/>
      <c r="QBT965" s="18"/>
      <c r="QBU965" s="18"/>
      <c r="QBV965" s="18"/>
      <c r="QBW965" s="18"/>
      <c r="QBX965" s="18"/>
      <c r="QBY965" s="18"/>
      <c r="QBZ965" s="18"/>
      <c r="QCA965" s="18"/>
      <c r="QCB965" s="18"/>
      <c r="QCC965" s="18"/>
      <c r="QCD965" s="18"/>
      <c r="QCE965" s="18"/>
      <c r="QCF965" s="18"/>
      <c r="QCG965" s="18"/>
      <c r="QCH965" s="18"/>
      <c r="QCI965" s="18"/>
      <c r="QCJ965" s="18"/>
      <c r="QCK965" s="18"/>
      <c r="QCL965" s="18"/>
      <c r="QCM965" s="18"/>
      <c r="QCN965" s="18"/>
      <c r="QCO965" s="18"/>
      <c r="QCP965" s="18"/>
      <c r="QCQ965" s="18"/>
      <c r="QCR965" s="18"/>
      <c r="QCS965" s="18"/>
      <c r="QCT965" s="18"/>
      <c r="QCU965" s="18"/>
      <c r="QCV965" s="18"/>
      <c r="QCW965" s="18"/>
      <c r="QCX965" s="18"/>
      <c r="QCY965" s="18"/>
      <c r="QCZ965" s="18"/>
      <c r="QDA965" s="18"/>
      <c r="QDB965" s="18"/>
      <c r="QDC965" s="18"/>
      <c r="QDD965" s="18"/>
      <c r="QDE965" s="18"/>
      <c r="QDF965" s="18"/>
      <c r="QDG965" s="18"/>
      <c r="QDH965" s="18"/>
      <c r="QDI965" s="18"/>
      <c r="QDJ965" s="18"/>
      <c r="QDK965" s="18"/>
      <c r="QDL965" s="18"/>
      <c r="QDM965" s="18"/>
      <c r="QDN965" s="18"/>
      <c r="QDO965" s="18"/>
      <c r="QDP965" s="18"/>
      <c r="QDQ965" s="18"/>
      <c r="QDR965" s="18"/>
      <c r="QDS965" s="18"/>
      <c r="QDT965" s="18"/>
      <c r="QDU965" s="18"/>
      <c r="QDV965" s="18"/>
      <c r="QDW965" s="18"/>
      <c r="QDX965" s="18"/>
      <c r="QDY965" s="18"/>
      <c r="QDZ965" s="18"/>
      <c r="QEA965" s="18"/>
      <c r="QEB965" s="18"/>
      <c r="QEC965" s="18"/>
      <c r="QED965" s="18"/>
      <c r="QEE965" s="18"/>
      <c r="QEF965" s="18"/>
      <c r="QEG965" s="18"/>
      <c r="QEH965" s="18"/>
      <c r="QEI965" s="18"/>
      <c r="QEJ965" s="18"/>
      <c r="QEK965" s="18"/>
      <c r="QEL965" s="18"/>
      <c r="QEM965" s="18"/>
      <c r="QEN965" s="18"/>
      <c r="QEO965" s="18"/>
      <c r="QEP965" s="18"/>
      <c r="QEQ965" s="18"/>
      <c r="QER965" s="18"/>
      <c r="QES965" s="18"/>
      <c r="QET965" s="18"/>
      <c r="QEU965" s="18"/>
      <c r="QEV965" s="18"/>
      <c r="QEW965" s="18"/>
      <c r="QEX965" s="18"/>
      <c r="QEY965" s="18"/>
      <c r="QEZ965" s="18"/>
      <c r="QFA965" s="18"/>
      <c r="QFB965" s="18"/>
      <c r="QFC965" s="18"/>
      <c r="QFD965" s="18"/>
      <c r="QFE965" s="18"/>
      <c r="QFF965" s="18"/>
      <c r="QFG965" s="18"/>
      <c r="QFH965" s="18"/>
      <c r="QFI965" s="18"/>
      <c r="QFJ965" s="18"/>
      <c r="QFK965" s="18"/>
      <c r="QFL965" s="18"/>
      <c r="QFM965" s="18"/>
      <c r="QFN965" s="18"/>
      <c r="QFO965" s="18"/>
      <c r="QFP965" s="18"/>
      <c r="QFQ965" s="18"/>
      <c r="QFR965" s="18"/>
      <c r="QFS965" s="18"/>
      <c r="QFT965" s="18"/>
      <c r="QFU965" s="18"/>
      <c r="QFV965" s="18"/>
      <c r="QFW965" s="18"/>
      <c r="QFX965" s="18"/>
      <c r="QFY965" s="18"/>
      <c r="QFZ965" s="18"/>
      <c r="QGA965" s="18"/>
      <c r="QGB965" s="18"/>
      <c r="QGC965" s="18"/>
      <c r="QGD965" s="18"/>
      <c r="QGE965" s="18"/>
      <c r="QGF965" s="18"/>
      <c r="QGG965" s="18"/>
      <c r="QGH965" s="18"/>
      <c r="QGI965" s="18"/>
      <c r="QGJ965" s="18"/>
      <c r="QGK965" s="18"/>
      <c r="QGL965" s="18"/>
      <c r="QGM965" s="18"/>
      <c r="QGN965" s="18"/>
      <c r="QGO965" s="18"/>
      <c r="QGP965" s="18"/>
      <c r="QGQ965" s="18"/>
      <c r="QGR965" s="18"/>
      <c r="QGS965" s="18"/>
      <c r="QGT965" s="18"/>
      <c r="QGU965" s="18"/>
      <c r="QGV965" s="18"/>
      <c r="QGW965" s="18"/>
      <c r="QGX965" s="18"/>
      <c r="QGY965" s="18"/>
      <c r="QGZ965" s="18"/>
      <c r="QHA965" s="18"/>
      <c r="QHB965" s="18"/>
      <c r="QHC965" s="18"/>
      <c r="QHD965" s="18"/>
      <c r="QHE965" s="18"/>
      <c r="QHF965" s="18"/>
      <c r="QHG965" s="18"/>
      <c r="QHH965" s="18"/>
      <c r="QHI965" s="18"/>
      <c r="QHJ965" s="18"/>
      <c r="QHK965" s="18"/>
      <c r="QHL965" s="18"/>
      <c r="QHM965" s="18"/>
      <c r="QHN965" s="18"/>
      <c r="QHO965" s="18"/>
      <c r="QHP965" s="18"/>
      <c r="QHQ965" s="18"/>
      <c r="QHR965" s="18"/>
      <c r="QHS965" s="18"/>
      <c r="QHT965" s="18"/>
      <c r="QHU965" s="18"/>
      <c r="QHV965" s="18"/>
      <c r="QHW965" s="18"/>
      <c r="QHX965" s="18"/>
      <c r="QHY965" s="18"/>
      <c r="QHZ965" s="18"/>
      <c r="QIA965" s="18"/>
      <c r="QIB965" s="18"/>
      <c r="QIC965" s="18"/>
      <c r="QID965" s="18"/>
      <c r="QIE965" s="18"/>
      <c r="QIF965" s="18"/>
      <c r="QIG965" s="18"/>
      <c r="QIH965" s="18"/>
      <c r="QII965" s="18"/>
      <c r="QIJ965" s="18"/>
      <c r="QIK965" s="18"/>
      <c r="QIL965" s="18"/>
      <c r="QIM965" s="18"/>
      <c r="QIN965" s="18"/>
      <c r="QIO965" s="18"/>
      <c r="QIP965" s="18"/>
      <c r="QIQ965" s="18"/>
      <c r="QIR965" s="18"/>
      <c r="QIS965" s="18"/>
      <c r="QIT965" s="18"/>
      <c r="QIU965" s="18"/>
      <c r="QIV965" s="18"/>
      <c r="QIW965" s="18"/>
      <c r="QIX965" s="18"/>
      <c r="QIY965" s="18"/>
      <c r="QIZ965" s="18"/>
      <c r="QJA965" s="18"/>
      <c r="QJB965" s="18"/>
      <c r="QJC965" s="18"/>
      <c r="QJD965" s="18"/>
      <c r="QJE965" s="18"/>
      <c r="QJF965" s="18"/>
      <c r="QJG965" s="18"/>
      <c r="QJH965" s="18"/>
      <c r="QJI965" s="18"/>
      <c r="QJJ965" s="18"/>
      <c r="QJK965" s="18"/>
      <c r="QJL965" s="18"/>
      <c r="QJM965" s="18"/>
      <c r="QJN965" s="18"/>
      <c r="QJO965" s="18"/>
      <c r="QJP965" s="18"/>
      <c r="QJQ965" s="18"/>
      <c r="QJR965" s="18"/>
      <c r="QJS965" s="18"/>
      <c r="QJT965" s="18"/>
      <c r="QJU965" s="18"/>
      <c r="QJV965" s="18"/>
      <c r="QJW965" s="18"/>
      <c r="QJX965" s="18"/>
      <c r="QJY965" s="18"/>
      <c r="QJZ965" s="18"/>
      <c r="QKA965" s="18"/>
      <c r="QKB965" s="18"/>
      <c r="QKC965" s="18"/>
      <c r="QKD965" s="18"/>
      <c r="QKE965" s="18"/>
      <c r="QKF965" s="18"/>
      <c r="QKG965" s="18"/>
      <c r="QKH965" s="18"/>
      <c r="QKI965" s="18"/>
      <c r="QKJ965" s="18"/>
      <c r="QKK965" s="18"/>
      <c r="QKL965" s="18"/>
      <c r="QKM965" s="18"/>
      <c r="QKN965" s="18"/>
      <c r="QKO965" s="18"/>
      <c r="QKP965" s="18"/>
      <c r="QKQ965" s="18"/>
      <c r="QKR965" s="18"/>
      <c r="QKS965" s="18"/>
      <c r="QKT965" s="18"/>
      <c r="QKU965" s="18"/>
      <c r="QKV965" s="18"/>
      <c r="QKW965" s="18"/>
      <c r="QKX965" s="18"/>
      <c r="QKY965" s="18"/>
      <c r="QKZ965" s="18"/>
      <c r="QLA965" s="18"/>
      <c r="QLB965" s="18"/>
      <c r="QLC965" s="18"/>
      <c r="QLD965" s="18"/>
      <c r="QLE965" s="18"/>
      <c r="QLF965" s="18"/>
      <c r="QLG965" s="18"/>
      <c r="QLH965" s="18"/>
      <c r="QLI965" s="18"/>
      <c r="QLJ965" s="18"/>
      <c r="QLK965" s="18"/>
      <c r="QLL965" s="18"/>
      <c r="QLM965" s="18"/>
      <c r="QLN965" s="18"/>
      <c r="QLO965" s="18"/>
      <c r="QLP965" s="18"/>
      <c r="QLQ965" s="18"/>
      <c r="QLR965" s="18"/>
      <c r="QLS965" s="18"/>
      <c r="QLT965" s="18"/>
      <c r="QLU965" s="18"/>
      <c r="QLV965" s="18"/>
      <c r="QLW965" s="18"/>
      <c r="QLX965" s="18"/>
      <c r="QLY965" s="18"/>
      <c r="QLZ965" s="18"/>
      <c r="QMA965" s="18"/>
      <c r="QMB965" s="18"/>
      <c r="QMC965" s="18"/>
      <c r="QMD965" s="18"/>
      <c r="QME965" s="18"/>
      <c r="QMF965" s="18"/>
      <c r="QMG965" s="18"/>
      <c r="QMH965" s="18"/>
      <c r="QMI965" s="18"/>
      <c r="QMJ965" s="18"/>
      <c r="QMK965" s="18"/>
      <c r="QML965" s="18"/>
      <c r="QMM965" s="18"/>
      <c r="QMN965" s="18"/>
      <c r="QMO965" s="18"/>
      <c r="QMP965" s="18"/>
      <c r="QMQ965" s="18"/>
      <c r="QMR965" s="18"/>
      <c r="QMS965" s="18"/>
      <c r="QMT965" s="18"/>
      <c r="QMU965" s="18"/>
      <c r="QMV965" s="18"/>
      <c r="QMW965" s="18"/>
      <c r="QMX965" s="18"/>
      <c r="QMY965" s="18"/>
      <c r="QMZ965" s="18"/>
      <c r="QNA965" s="18"/>
      <c r="QNB965" s="18"/>
      <c r="QNC965" s="18"/>
      <c r="QND965" s="18"/>
      <c r="QNE965" s="18"/>
      <c r="QNF965" s="18"/>
      <c r="QNG965" s="18"/>
      <c r="QNH965" s="18"/>
      <c r="QNI965" s="18"/>
      <c r="QNJ965" s="18"/>
      <c r="QNK965" s="18"/>
      <c r="QNL965" s="18"/>
      <c r="QNM965" s="18"/>
      <c r="QNN965" s="18"/>
      <c r="QNO965" s="18"/>
      <c r="QNP965" s="18"/>
      <c r="QNQ965" s="18"/>
      <c r="QNR965" s="18"/>
      <c r="QNS965" s="18"/>
      <c r="QNT965" s="18"/>
      <c r="QNU965" s="18"/>
      <c r="QNV965" s="18"/>
      <c r="QNW965" s="18"/>
      <c r="QNX965" s="18"/>
      <c r="QNY965" s="18"/>
      <c r="QNZ965" s="18"/>
      <c r="QOA965" s="18"/>
      <c r="QOB965" s="18"/>
      <c r="QOC965" s="18"/>
      <c r="QOD965" s="18"/>
      <c r="QOE965" s="18"/>
      <c r="QOF965" s="18"/>
      <c r="QOG965" s="18"/>
      <c r="QOH965" s="18"/>
      <c r="QOI965" s="18"/>
      <c r="QOJ965" s="18"/>
      <c r="QOK965" s="18"/>
      <c r="QOL965" s="18"/>
      <c r="QOM965" s="18"/>
      <c r="QON965" s="18"/>
      <c r="QOO965" s="18"/>
      <c r="QOP965" s="18"/>
      <c r="QOQ965" s="18"/>
      <c r="QOR965" s="18"/>
      <c r="QOS965" s="18"/>
      <c r="QOT965" s="18"/>
      <c r="QOU965" s="18"/>
      <c r="QOV965" s="18"/>
      <c r="QOW965" s="18"/>
      <c r="QOX965" s="18"/>
      <c r="QOY965" s="18"/>
      <c r="QOZ965" s="18"/>
      <c r="QPA965" s="18"/>
      <c r="QPB965" s="18"/>
      <c r="QPC965" s="18"/>
      <c r="QPD965" s="18"/>
      <c r="QPE965" s="18"/>
      <c r="QPF965" s="18"/>
      <c r="QPG965" s="18"/>
      <c r="QPH965" s="18"/>
      <c r="QPI965" s="18"/>
      <c r="QPJ965" s="18"/>
      <c r="QPK965" s="18"/>
      <c r="QPL965" s="18"/>
      <c r="QPM965" s="18"/>
      <c r="QPN965" s="18"/>
      <c r="QPO965" s="18"/>
      <c r="QPP965" s="18"/>
      <c r="QPQ965" s="18"/>
      <c r="QPR965" s="18"/>
      <c r="QPS965" s="18"/>
      <c r="QPT965" s="18"/>
      <c r="QPU965" s="18"/>
      <c r="QPV965" s="18"/>
      <c r="QPW965" s="18"/>
      <c r="QPX965" s="18"/>
      <c r="QPY965" s="18"/>
      <c r="QPZ965" s="18"/>
      <c r="QQA965" s="18"/>
      <c r="QQB965" s="18"/>
      <c r="QQC965" s="18"/>
      <c r="QQD965" s="18"/>
      <c r="QQE965" s="18"/>
      <c r="QQF965" s="18"/>
      <c r="QQG965" s="18"/>
      <c r="QQH965" s="18"/>
      <c r="QQI965" s="18"/>
      <c r="QQJ965" s="18"/>
      <c r="QQK965" s="18"/>
      <c r="QQL965" s="18"/>
      <c r="QQM965" s="18"/>
      <c r="QQN965" s="18"/>
      <c r="QQO965" s="18"/>
      <c r="QQP965" s="18"/>
      <c r="QQQ965" s="18"/>
      <c r="QQR965" s="18"/>
      <c r="QQS965" s="18"/>
      <c r="QQT965" s="18"/>
      <c r="QQU965" s="18"/>
      <c r="QQV965" s="18"/>
      <c r="QQW965" s="18"/>
      <c r="QQX965" s="18"/>
      <c r="QQY965" s="18"/>
      <c r="QQZ965" s="18"/>
      <c r="QRA965" s="18"/>
      <c r="QRB965" s="18"/>
      <c r="QRC965" s="18"/>
      <c r="QRD965" s="18"/>
      <c r="QRE965" s="18"/>
      <c r="QRF965" s="18"/>
      <c r="QRG965" s="18"/>
      <c r="QRH965" s="18"/>
      <c r="QRI965" s="18"/>
      <c r="QRJ965" s="18"/>
      <c r="QRK965" s="18"/>
      <c r="QRL965" s="18"/>
      <c r="QRM965" s="18"/>
      <c r="QRN965" s="18"/>
      <c r="QRO965" s="18"/>
      <c r="QRP965" s="18"/>
      <c r="QRQ965" s="18"/>
      <c r="QRR965" s="18"/>
      <c r="QRS965" s="18"/>
      <c r="QRT965" s="18"/>
      <c r="QRU965" s="18"/>
      <c r="QRV965" s="18"/>
      <c r="QRW965" s="18"/>
      <c r="QRX965" s="18"/>
      <c r="QRY965" s="18"/>
      <c r="QRZ965" s="18"/>
      <c r="QSA965" s="18"/>
      <c r="QSB965" s="18"/>
      <c r="QSC965" s="18"/>
      <c r="QSD965" s="18"/>
      <c r="QSE965" s="18"/>
      <c r="QSF965" s="18"/>
      <c r="QSG965" s="18"/>
      <c r="QSH965" s="18"/>
      <c r="QSI965" s="18"/>
      <c r="QSJ965" s="18"/>
      <c r="QSK965" s="18"/>
      <c r="QSL965" s="18"/>
      <c r="QSM965" s="18"/>
      <c r="QSN965" s="18"/>
      <c r="QSO965" s="18"/>
      <c r="QSP965" s="18"/>
      <c r="QSQ965" s="18"/>
      <c r="QSR965" s="18"/>
      <c r="QSS965" s="18"/>
      <c r="QST965" s="18"/>
      <c r="QSU965" s="18"/>
      <c r="QSV965" s="18"/>
      <c r="QSW965" s="18"/>
      <c r="QSX965" s="18"/>
      <c r="QSY965" s="18"/>
      <c r="QSZ965" s="18"/>
      <c r="QTA965" s="18"/>
      <c r="QTB965" s="18"/>
      <c r="QTC965" s="18"/>
      <c r="QTD965" s="18"/>
      <c r="QTE965" s="18"/>
      <c r="QTF965" s="18"/>
      <c r="QTG965" s="18"/>
      <c r="QTH965" s="18"/>
      <c r="QTI965" s="18"/>
      <c r="QTJ965" s="18"/>
      <c r="QTK965" s="18"/>
      <c r="QTL965" s="18"/>
      <c r="QTM965" s="18"/>
      <c r="QTN965" s="18"/>
      <c r="QTO965" s="18"/>
      <c r="QTP965" s="18"/>
      <c r="QTQ965" s="18"/>
      <c r="QTR965" s="18"/>
      <c r="QTS965" s="18"/>
      <c r="QTT965" s="18"/>
      <c r="QTU965" s="18"/>
      <c r="QTV965" s="18"/>
      <c r="QTW965" s="18"/>
      <c r="QTX965" s="18"/>
      <c r="QTY965" s="18"/>
      <c r="QTZ965" s="18"/>
      <c r="QUA965" s="18"/>
      <c r="QUB965" s="18"/>
      <c r="QUC965" s="18"/>
      <c r="QUD965" s="18"/>
      <c r="QUE965" s="18"/>
      <c r="QUF965" s="18"/>
      <c r="QUG965" s="18"/>
      <c r="QUH965" s="18"/>
      <c r="QUI965" s="18"/>
      <c r="QUJ965" s="18"/>
      <c r="QUK965" s="18"/>
      <c r="QUL965" s="18"/>
      <c r="QUM965" s="18"/>
      <c r="QUN965" s="18"/>
      <c r="QUO965" s="18"/>
      <c r="QUP965" s="18"/>
      <c r="QUQ965" s="18"/>
      <c r="QUR965" s="18"/>
      <c r="QUS965" s="18"/>
      <c r="QUT965" s="18"/>
      <c r="QUU965" s="18"/>
      <c r="QUV965" s="18"/>
      <c r="QUW965" s="18"/>
      <c r="QUX965" s="18"/>
      <c r="QUY965" s="18"/>
      <c r="QUZ965" s="18"/>
      <c r="QVA965" s="18"/>
      <c r="QVB965" s="18"/>
      <c r="QVC965" s="18"/>
      <c r="QVD965" s="18"/>
      <c r="QVE965" s="18"/>
      <c r="QVF965" s="18"/>
      <c r="QVG965" s="18"/>
      <c r="QVH965" s="18"/>
      <c r="QVI965" s="18"/>
      <c r="QVJ965" s="18"/>
      <c r="QVK965" s="18"/>
      <c r="QVL965" s="18"/>
      <c r="QVM965" s="18"/>
      <c r="QVN965" s="18"/>
      <c r="QVO965" s="18"/>
      <c r="QVP965" s="18"/>
      <c r="QVQ965" s="18"/>
      <c r="QVR965" s="18"/>
      <c r="QVS965" s="18"/>
      <c r="QVT965" s="18"/>
      <c r="QVU965" s="18"/>
      <c r="QVV965" s="18"/>
      <c r="QVW965" s="18"/>
      <c r="QVX965" s="18"/>
      <c r="QVY965" s="18"/>
      <c r="QVZ965" s="18"/>
      <c r="QWA965" s="18"/>
      <c r="QWB965" s="18"/>
      <c r="QWC965" s="18"/>
      <c r="QWD965" s="18"/>
      <c r="QWE965" s="18"/>
      <c r="QWF965" s="18"/>
      <c r="QWG965" s="18"/>
      <c r="QWH965" s="18"/>
      <c r="QWI965" s="18"/>
      <c r="QWJ965" s="18"/>
      <c r="QWK965" s="18"/>
      <c r="QWL965" s="18"/>
      <c r="QWM965" s="18"/>
      <c r="QWN965" s="18"/>
      <c r="QWO965" s="18"/>
      <c r="QWP965" s="18"/>
      <c r="QWQ965" s="18"/>
      <c r="QWR965" s="18"/>
      <c r="QWS965" s="18"/>
      <c r="QWT965" s="18"/>
      <c r="QWU965" s="18"/>
      <c r="QWV965" s="18"/>
      <c r="QWW965" s="18"/>
      <c r="QWX965" s="18"/>
      <c r="QWY965" s="18"/>
      <c r="QWZ965" s="18"/>
      <c r="QXA965" s="18"/>
      <c r="QXB965" s="18"/>
      <c r="QXC965" s="18"/>
      <c r="QXD965" s="18"/>
      <c r="QXE965" s="18"/>
      <c r="QXF965" s="18"/>
      <c r="QXG965" s="18"/>
      <c r="QXH965" s="18"/>
      <c r="QXI965" s="18"/>
      <c r="QXJ965" s="18"/>
      <c r="QXK965" s="18"/>
      <c r="QXL965" s="18"/>
      <c r="QXM965" s="18"/>
      <c r="QXN965" s="18"/>
      <c r="QXO965" s="18"/>
      <c r="QXP965" s="18"/>
      <c r="QXQ965" s="18"/>
      <c r="QXR965" s="18"/>
      <c r="QXS965" s="18"/>
      <c r="QXT965" s="18"/>
      <c r="QXU965" s="18"/>
      <c r="QXV965" s="18"/>
      <c r="QXW965" s="18"/>
      <c r="QXX965" s="18"/>
      <c r="QXY965" s="18"/>
      <c r="QXZ965" s="18"/>
      <c r="QYA965" s="18"/>
      <c r="QYB965" s="18"/>
      <c r="QYC965" s="18"/>
      <c r="QYD965" s="18"/>
      <c r="QYE965" s="18"/>
      <c r="QYF965" s="18"/>
      <c r="QYG965" s="18"/>
      <c r="QYH965" s="18"/>
      <c r="QYI965" s="18"/>
      <c r="QYJ965" s="18"/>
      <c r="QYK965" s="18"/>
      <c r="QYL965" s="18"/>
      <c r="QYM965" s="18"/>
      <c r="QYN965" s="18"/>
      <c r="QYO965" s="18"/>
      <c r="QYP965" s="18"/>
      <c r="QYQ965" s="18"/>
      <c r="QYR965" s="18"/>
      <c r="QYS965" s="18"/>
      <c r="QYT965" s="18"/>
      <c r="QYU965" s="18"/>
      <c r="QYV965" s="18"/>
      <c r="QYW965" s="18"/>
      <c r="QYX965" s="18"/>
      <c r="QYY965" s="18"/>
      <c r="QYZ965" s="18"/>
      <c r="QZA965" s="18"/>
      <c r="QZB965" s="18"/>
      <c r="QZC965" s="18"/>
      <c r="QZD965" s="18"/>
      <c r="QZE965" s="18"/>
      <c r="QZF965" s="18"/>
      <c r="QZG965" s="18"/>
      <c r="QZH965" s="18"/>
      <c r="QZI965" s="18"/>
      <c r="QZJ965" s="18"/>
      <c r="QZK965" s="18"/>
      <c r="QZL965" s="18"/>
      <c r="QZM965" s="18"/>
      <c r="QZN965" s="18"/>
      <c r="QZO965" s="18"/>
      <c r="QZP965" s="18"/>
      <c r="QZQ965" s="18"/>
      <c r="QZR965" s="18"/>
      <c r="QZS965" s="18"/>
      <c r="QZT965" s="18"/>
      <c r="QZU965" s="18"/>
      <c r="QZV965" s="18"/>
      <c r="QZW965" s="18"/>
      <c r="QZX965" s="18"/>
      <c r="QZY965" s="18"/>
      <c r="QZZ965" s="18"/>
      <c r="RAA965" s="18"/>
      <c r="RAB965" s="18"/>
      <c r="RAC965" s="18"/>
      <c r="RAD965" s="18"/>
      <c r="RAE965" s="18"/>
      <c r="RAF965" s="18"/>
      <c r="RAG965" s="18"/>
      <c r="RAH965" s="18"/>
      <c r="RAI965" s="18"/>
      <c r="RAJ965" s="18"/>
      <c r="RAK965" s="18"/>
      <c r="RAL965" s="18"/>
      <c r="RAM965" s="18"/>
      <c r="RAN965" s="18"/>
      <c r="RAO965" s="18"/>
      <c r="RAP965" s="18"/>
      <c r="RAQ965" s="18"/>
      <c r="RAR965" s="18"/>
      <c r="RAS965" s="18"/>
      <c r="RAT965" s="18"/>
      <c r="RAU965" s="18"/>
      <c r="RAV965" s="18"/>
      <c r="RAW965" s="18"/>
      <c r="RAX965" s="18"/>
      <c r="RAY965" s="18"/>
      <c r="RAZ965" s="18"/>
      <c r="RBA965" s="18"/>
      <c r="RBB965" s="18"/>
      <c r="RBC965" s="18"/>
      <c r="RBD965" s="18"/>
      <c r="RBE965" s="18"/>
      <c r="RBF965" s="18"/>
      <c r="RBG965" s="18"/>
      <c r="RBH965" s="18"/>
      <c r="RBI965" s="18"/>
      <c r="RBJ965" s="18"/>
      <c r="RBK965" s="18"/>
      <c r="RBL965" s="18"/>
      <c r="RBM965" s="18"/>
      <c r="RBN965" s="18"/>
      <c r="RBO965" s="18"/>
      <c r="RBP965" s="18"/>
      <c r="RBQ965" s="18"/>
      <c r="RBR965" s="18"/>
      <c r="RBS965" s="18"/>
      <c r="RBT965" s="18"/>
      <c r="RBU965" s="18"/>
      <c r="RBV965" s="18"/>
      <c r="RBW965" s="18"/>
      <c r="RBX965" s="18"/>
      <c r="RBY965" s="18"/>
      <c r="RBZ965" s="18"/>
      <c r="RCA965" s="18"/>
      <c r="RCB965" s="18"/>
      <c r="RCC965" s="18"/>
      <c r="RCD965" s="18"/>
      <c r="RCE965" s="18"/>
      <c r="RCF965" s="18"/>
      <c r="RCG965" s="18"/>
      <c r="RCH965" s="18"/>
      <c r="RCI965" s="18"/>
      <c r="RCJ965" s="18"/>
      <c r="RCK965" s="18"/>
      <c r="RCL965" s="18"/>
      <c r="RCM965" s="18"/>
      <c r="RCN965" s="18"/>
      <c r="RCO965" s="18"/>
      <c r="RCP965" s="18"/>
      <c r="RCQ965" s="18"/>
      <c r="RCR965" s="18"/>
      <c r="RCS965" s="18"/>
      <c r="RCT965" s="18"/>
      <c r="RCU965" s="18"/>
      <c r="RCV965" s="18"/>
      <c r="RCW965" s="18"/>
      <c r="RCX965" s="18"/>
      <c r="RCY965" s="18"/>
      <c r="RCZ965" s="18"/>
      <c r="RDA965" s="18"/>
      <c r="RDB965" s="18"/>
      <c r="RDC965" s="18"/>
      <c r="RDD965" s="18"/>
      <c r="RDE965" s="18"/>
      <c r="RDF965" s="18"/>
      <c r="RDG965" s="18"/>
      <c r="RDH965" s="18"/>
      <c r="RDI965" s="18"/>
      <c r="RDJ965" s="18"/>
      <c r="RDK965" s="18"/>
      <c r="RDL965" s="18"/>
      <c r="RDM965" s="18"/>
      <c r="RDN965" s="18"/>
      <c r="RDO965" s="18"/>
      <c r="RDP965" s="18"/>
      <c r="RDQ965" s="18"/>
      <c r="RDR965" s="18"/>
      <c r="RDS965" s="18"/>
      <c r="RDT965" s="18"/>
      <c r="RDU965" s="18"/>
      <c r="RDV965" s="18"/>
      <c r="RDW965" s="18"/>
      <c r="RDX965" s="18"/>
      <c r="RDY965" s="18"/>
      <c r="RDZ965" s="18"/>
      <c r="REA965" s="18"/>
      <c r="REB965" s="18"/>
      <c r="REC965" s="18"/>
      <c r="RED965" s="18"/>
      <c r="REE965" s="18"/>
      <c r="REF965" s="18"/>
      <c r="REG965" s="18"/>
      <c r="REH965" s="18"/>
      <c r="REI965" s="18"/>
      <c r="REJ965" s="18"/>
      <c r="REK965" s="18"/>
      <c r="REL965" s="18"/>
      <c r="REM965" s="18"/>
      <c r="REN965" s="18"/>
      <c r="REO965" s="18"/>
      <c r="REP965" s="18"/>
      <c r="REQ965" s="18"/>
      <c r="RER965" s="18"/>
      <c r="RES965" s="18"/>
      <c r="RET965" s="18"/>
      <c r="REU965" s="18"/>
      <c r="REV965" s="18"/>
      <c r="REW965" s="18"/>
      <c r="REX965" s="18"/>
      <c r="REY965" s="18"/>
      <c r="REZ965" s="18"/>
      <c r="RFA965" s="18"/>
      <c r="RFB965" s="18"/>
      <c r="RFC965" s="18"/>
      <c r="RFD965" s="18"/>
      <c r="RFE965" s="18"/>
      <c r="RFF965" s="18"/>
      <c r="RFG965" s="18"/>
      <c r="RFH965" s="18"/>
      <c r="RFI965" s="18"/>
      <c r="RFJ965" s="18"/>
      <c r="RFK965" s="18"/>
      <c r="RFL965" s="18"/>
      <c r="RFM965" s="18"/>
      <c r="RFN965" s="18"/>
      <c r="RFO965" s="18"/>
      <c r="RFP965" s="18"/>
      <c r="RFQ965" s="18"/>
      <c r="RFR965" s="18"/>
      <c r="RFS965" s="18"/>
      <c r="RFT965" s="18"/>
      <c r="RFU965" s="18"/>
      <c r="RFV965" s="18"/>
      <c r="RFW965" s="18"/>
      <c r="RFX965" s="18"/>
      <c r="RFY965" s="18"/>
      <c r="RFZ965" s="18"/>
      <c r="RGA965" s="18"/>
      <c r="RGB965" s="18"/>
      <c r="RGC965" s="18"/>
      <c r="RGD965" s="18"/>
      <c r="RGE965" s="18"/>
      <c r="RGF965" s="18"/>
      <c r="RGG965" s="18"/>
      <c r="RGH965" s="18"/>
      <c r="RGI965" s="18"/>
      <c r="RGJ965" s="18"/>
      <c r="RGK965" s="18"/>
      <c r="RGL965" s="18"/>
      <c r="RGM965" s="18"/>
      <c r="RGN965" s="18"/>
      <c r="RGO965" s="18"/>
      <c r="RGP965" s="18"/>
      <c r="RGQ965" s="18"/>
      <c r="RGR965" s="18"/>
      <c r="RGS965" s="18"/>
      <c r="RGT965" s="18"/>
      <c r="RGU965" s="18"/>
      <c r="RGV965" s="18"/>
      <c r="RGW965" s="18"/>
      <c r="RGX965" s="18"/>
      <c r="RGY965" s="18"/>
      <c r="RGZ965" s="18"/>
      <c r="RHA965" s="18"/>
      <c r="RHB965" s="18"/>
      <c r="RHC965" s="18"/>
      <c r="RHD965" s="18"/>
      <c r="RHE965" s="18"/>
      <c r="RHF965" s="18"/>
      <c r="RHG965" s="18"/>
      <c r="RHH965" s="18"/>
      <c r="RHI965" s="18"/>
      <c r="RHJ965" s="18"/>
      <c r="RHK965" s="18"/>
      <c r="RHL965" s="18"/>
      <c r="RHM965" s="18"/>
      <c r="RHN965" s="18"/>
      <c r="RHO965" s="18"/>
      <c r="RHP965" s="18"/>
      <c r="RHQ965" s="18"/>
      <c r="RHR965" s="18"/>
      <c r="RHS965" s="18"/>
      <c r="RHT965" s="18"/>
      <c r="RHU965" s="18"/>
      <c r="RHV965" s="18"/>
      <c r="RHW965" s="18"/>
      <c r="RHX965" s="18"/>
      <c r="RHY965" s="18"/>
      <c r="RHZ965" s="18"/>
      <c r="RIA965" s="18"/>
      <c r="RIB965" s="18"/>
      <c r="RIC965" s="18"/>
      <c r="RID965" s="18"/>
      <c r="RIE965" s="18"/>
      <c r="RIF965" s="18"/>
      <c r="RIG965" s="18"/>
      <c r="RIH965" s="18"/>
      <c r="RII965" s="18"/>
      <c r="RIJ965" s="18"/>
      <c r="RIK965" s="18"/>
      <c r="RIL965" s="18"/>
      <c r="RIM965" s="18"/>
      <c r="RIN965" s="18"/>
      <c r="RIO965" s="18"/>
      <c r="RIP965" s="18"/>
      <c r="RIQ965" s="18"/>
      <c r="RIR965" s="18"/>
      <c r="RIS965" s="18"/>
      <c r="RIT965" s="18"/>
      <c r="RIU965" s="18"/>
      <c r="RIV965" s="18"/>
      <c r="RIW965" s="18"/>
      <c r="RIX965" s="18"/>
      <c r="RIY965" s="18"/>
      <c r="RIZ965" s="18"/>
      <c r="RJA965" s="18"/>
      <c r="RJB965" s="18"/>
      <c r="RJC965" s="18"/>
      <c r="RJD965" s="18"/>
      <c r="RJE965" s="18"/>
      <c r="RJF965" s="18"/>
      <c r="RJG965" s="18"/>
      <c r="RJH965" s="18"/>
      <c r="RJI965" s="18"/>
      <c r="RJJ965" s="18"/>
      <c r="RJK965" s="18"/>
      <c r="RJL965" s="18"/>
      <c r="RJM965" s="18"/>
      <c r="RJN965" s="18"/>
      <c r="RJO965" s="18"/>
      <c r="RJP965" s="18"/>
      <c r="RJQ965" s="18"/>
      <c r="RJR965" s="18"/>
      <c r="RJS965" s="18"/>
      <c r="RJT965" s="18"/>
      <c r="RJU965" s="18"/>
      <c r="RJV965" s="18"/>
      <c r="RJW965" s="18"/>
      <c r="RJX965" s="18"/>
      <c r="RJY965" s="18"/>
      <c r="RJZ965" s="18"/>
      <c r="RKA965" s="18"/>
      <c r="RKB965" s="18"/>
      <c r="RKC965" s="18"/>
      <c r="RKD965" s="18"/>
      <c r="RKE965" s="18"/>
      <c r="RKF965" s="18"/>
      <c r="RKG965" s="18"/>
      <c r="RKH965" s="18"/>
      <c r="RKI965" s="18"/>
      <c r="RKJ965" s="18"/>
      <c r="RKK965" s="18"/>
      <c r="RKL965" s="18"/>
      <c r="RKM965" s="18"/>
      <c r="RKN965" s="18"/>
      <c r="RKO965" s="18"/>
      <c r="RKP965" s="18"/>
      <c r="RKQ965" s="18"/>
      <c r="RKR965" s="18"/>
      <c r="RKS965" s="18"/>
      <c r="RKT965" s="18"/>
      <c r="RKU965" s="18"/>
      <c r="RKV965" s="18"/>
      <c r="RKW965" s="18"/>
      <c r="RKX965" s="18"/>
      <c r="RKY965" s="18"/>
      <c r="RKZ965" s="18"/>
      <c r="RLA965" s="18"/>
      <c r="RLB965" s="18"/>
      <c r="RLC965" s="18"/>
      <c r="RLD965" s="18"/>
      <c r="RLE965" s="18"/>
      <c r="RLF965" s="18"/>
      <c r="RLG965" s="18"/>
      <c r="RLH965" s="18"/>
      <c r="RLI965" s="18"/>
      <c r="RLJ965" s="18"/>
      <c r="RLK965" s="18"/>
      <c r="RLL965" s="18"/>
      <c r="RLM965" s="18"/>
      <c r="RLN965" s="18"/>
      <c r="RLO965" s="18"/>
      <c r="RLP965" s="18"/>
      <c r="RLQ965" s="18"/>
      <c r="RLR965" s="18"/>
      <c r="RLS965" s="18"/>
      <c r="RLT965" s="18"/>
      <c r="RLU965" s="18"/>
      <c r="RLV965" s="18"/>
      <c r="RLW965" s="18"/>
      <c r="RLX965" s="18"/>
      <c r="RLY965" s="18"/>
      <c r="RLZ965" s="18"/>
      <c r="RMA965" s="18"/>
      <c r="RMB965" s="18"/>
      <c r="RMC965" s="18"/>
      <c r="RMD965" s="18"/>
      <c r="RME965" s="18"/>
      <c r="RMF965" s="18"/>
      <c r="RMG965" s="18"/>
      <c r="RMH965" s="18"/>
      <c r="RMI965" s="18"/>
      <c r="RMJ965" s="18"/>
      <c r="RMK965" s="18"/>
      <c r="RML965" s="18"/>
      <c r="RMM965" s="18"/>
      <c r="RMN965" s="18"/>
      <c r="RMO965" s="18"/>
      <c r="RMP965" s="18"/>
      <c r="RMQ965" s="18"/>
      <c r="RMR965" s="18"/>
      <c r="RMS965" s="18"/>
      <c r="RMT965" s="18"/>
      <c r="RMU965" s="18"/>
      <c r="RMV965" s="18"/>
      <c r="RMW965" s="18"/>
      <c r="RMX965" s="18"/>
      <c r="RMY965" s="18"/>
      <c r="RMZ965" s="18"/>
      <c r="RNA965" s="18"/>
      <c r="RNB965" s="18"/>
      <c r="RNC965" s="18"/>
      <c r="RND965" s="18"/>
      <c r="RNE965" s="18"/>
      <c r="RNF965" s="18"/>
      <c r="RNG965" s="18"/>
      <c r="RNH965" s="18"/>
      <c r="RNI965" s="18"/>
      <c r="RNJ965" s="18"/>
      <c r="RNK965" s="18"/>
      <c r="RNL965" s="18"/>
      <c r="RNM965" s="18"/>
      <c r="RNN965" s="18"/>
      <c r="RNO965" s="18"/>
      <c r="RNP965" s="18"/>
      <c r="RNQ965" s="18"/>
      <c r="RNR965" s="18"/>
      <c r="RNS965" s="18"/>
      <c r="RNT965" s="18"/>
      <c r="RNU965" s="18"/>
      <c r="RNV965" s="18"/>
      <c r="RNW965" s="18"/>
      <c r="RNX965" s="18"/>
      <c r="RNY965" s="18"/>
      <c r="RNZ965" s="18"/>
      <c r="ROA965" s="18"/>
      <c r="ROB965" s="18"/>
      <c r="ROC965" s="18"/>
      <c r="ROD965" s="18"/>
      <c r="ROE965" s="18"/>
      <c r="ROF965" s="18"/>
      <c r="ROG965" s="18"/>
      <c r="ROH965" s="18"/>
      <c r="ROI965" s="18"/>
      <c r="ROJ965" s="18"/>
      <c r="ROK965" s="18"/>
      <c r="ROL965" s="18"/>
      <c r="ROM965" s="18"/>
      <c r="RON965" s="18"/>
      <c r="ROO965" s="18"/>
      <c r="ROP965" s="18"/>
      <c r="ROQ965" s="18"/>
      <c r="ROR965" s="18"/>
      <c r="ROS965" s="18"/>
      <c r="ROT965" s="18"/>
      <c r="ROU965" s="18"/>
      <c r="ROV965" s="18"/>
      <c r="ROW965" s="18"/>
      <c r="ROX965" s="18"/>
      <c r="ROY965" s="18"/>
      <c r="ROZ965" s="18"/>
      <c r="RPA965" s="18"/>
      <c r="RPB965" s="18"/>
      <c r="RPC965" s="18"/>
      <c r="RPD965" s="18"/>
      <c r="RPE965" s="18"/>
      <c r="RPF965" s="18"/>
      <c r="RPG965" s="18"/>
      <c r="RPH965" s="18"/>
      <c r="RPI965" s="18"/>
      <c r="RPJ965" s="18"/>
      <c r="RPK965" s="18"/>
      <c r="RPL965" s="18"/>
      <c r="RPM965" s="18"/>
      <c r="RPN965" s="18"/>
      <c r="RPO965" s="18"/>
      <c r="RPP965" s="18"/>
      <c r="RPQ965" s="18"/>
      <c r="RPR965" s="18"/>
      <c r="RPS965" s="18"/>
      <c r="RPT965" s="18"/>
      <c r="RPU965" s="18"/>
      <c r="RPV965" s="18"/>
      <c r="RPW965" s="18"/>
      <c r="RPX965" s="18"/>
      <c r="RPY965" s="18"/>
      <c r="RPZ965" s="18"/>
      <c r="RQA965" s="18"/>
      <c r="RQB965" s="18"/>
      <c r="RQC965" s="18"/>
      <c r="RQD965" s="18"/>
      <c r="RQE965" s="18"/>
      <c r="RQF965" s="18"/>
      <c r="RQG965" s="18"/>
      <c r="RQH965" s="18"/>
      <c r="RQI965" s="18"/>
      <c r="RQJ965" s="18"/>
      <c r="RQK965" s="18"/>
      <c r="RQL965" s="18"/>
      <c r="RQM965" s="18"/>
      <c r="RQN965" s="18"/>
      <c r="RQO965" s="18"/>
      <c r="RQP965" s="18"/>
      <c r="RQQ965" s="18"/>
      <c r="RQR965" s="18"/>
      <c r="RQS965" s="18"/>
      <c r="RQT965" s="18"/>
      <c r="RQU965" s="18"/>
      <c r="RQV965" s="18"/>
      <c r="RQW965" s="18"/>
      <c r="RQX965" s="18"/>
      <c r="RQY965" s="18"/>
      <c r="RQZ965" s="18"/>
      <c r="RRA965" s="18"/>
      <c r="RRB965" s="18"/>
      <c r="RRC965" s="18"/>
      <c r="RRD965" s="18"/>
      <c r="RRE965" s="18"/>
      <c r="RRF965" s="18"/>
      <c r="RRG965" s="18"/>
      <c r="RRH965" s="18"/>
      <c r="RRI965" s="18"/>
      <c r="RRJ965" s="18"/>
      <c r="RRK965" s="18"/>
      <c r="RRL965" s="18"/>
      <c r="RRM965" s="18"/>
      <c r="RRN965" s="18"/>
      <c r="RRO965" s="18"/>
      <c r="RRP965" s="18"/>
      <c r="RRQ965" s="18"/>
      <c r="RRR965" s="18"/>
      <c r="RRS965" s="18"/>
      <c r="RRT965" s="18"/>
      <c r="RRU965" s="18"/>
      <c r="RRV965" s="18"/>
      <c r="RRW965" s="18"/>
      <c r="RRX965" s="18"/>
      <c r="RRY965" s="18"/>
      <c r="RRZ965" s="18"/>
      <c r="RSA965" s="18"/>
      <c r="RSB965" s="18"/>
      <c r="RSC965" s="18"/>
      <c r="RSD965" s="18"/>
      <c r="RSE965" s="18"/>
      <c r="RSF965" s="18"/>
      <c r="RSG965" s="18"/>
      <c r="RSH965" s="18"/>
      <c r="RSI965" s="18"/>
      <c r="RSJ965" s="18"/>
      <c r="RSK965" s="18"/>
      <c r="RSL965" s="18"/>
      <c r="RSM965" s="18"/>
      <c r="RSN965" s="18"/>
      <c r="RSO965" s="18"/>
      <c r="RSP965" s="18"/>
      <c r="RSQ965" s="18"/>
      <c r="RSR965" s="18"/>
      <c r="RSS965" s="18"/>
      <c r="RST965" s="18"/>
      <c r="RSU965" s="18"/>
      <c r="RSV965" s="18"/>
      <c r="RSW965" s="18"/>
      <c r="RSX965" s="18"/>
      <c r="RSY965" s="18"/>
      <c r="RSZ965" s="18"/>
      <c r="RTA965" s="18"/>
      <c r="RTB965" s="18"/>
      <c r="RTC965" s="18"/>
      <c r="RTD965" s="18"/>
      <c r="RTE965" s="18"/>
      <c r="RTF965" s="18"/>
      <c r="RTG965" s="18"/>
      <c r="RTH965" s="18"/>
      <c r="RTI965" s="18"/>
      <c r="RTJ965" s="18"/>
      <c r="RTK965" s="18"/>
      <c r="RTL965" s="18"/>
      <c r="RTM965" s="18"/>
      <c r="RTN965" s="18"/>
      <c r="RTO965" s="18"/>
      <c r="RTP965" s="18"/>
      <c r="RTQ965" s="18"/>
      <c r="RTR965" s="18"/>
      <c r="RTS965" s="18"/>
      <c r="RTT965" s="18"/>
      <c r="RTU965" s="18"/>
      <c r="RTV965" s="18"/>
      <c r="RTW965" s="18"/>
      <c r="RTX965" s="18"/>
      <c r="RTY965" s="18"/>
      <c r="RTZ965" s="18"/>
      <c r="RUA965" s="18"/>
      <c r="RUB965" s="18"/>
      <c r="RUC965" s="18"/>
      <c r="RUD965" s="18"/>
      <c r="RUE965" s="18"/>
      <c r="RUF965" s="18"/>
      <c r="RUG965" s="18"/>
      <c r="RUH965" s="18"/>
      <c r="RUI965" s="18"/>
      <c r="RUJ965" s="18"/>
      <c r="RUK965" s="18"/>
      <c r="RUL965" s="18"/>
      <c r="RUM965" s="18"/>
      <c r="RUN965" s="18"/>
      <c r="RUO965" s="18"/>
      <c r="RUP965" s="18"/>
      <c r="RUQ965" s="18"/>
      <c r="RUR965" s="18"/>
      <c r="RUS965" s="18"/>
      <c r="RUT965" s="18"/>
      <c r="RUU965" s="18"/>
      <c r="RUV965" s="18"/>
      <c r="RUW965" s="18"/>
      <c r="RUX965" s="18"/>
      <c r="RUY965" s="18"/>
      <c r="RUZ965" s="18"/>
      <c r="RVA965" s="18"/>
      <c r="RVB965" s="18"/>
      <c r="RVC965" s="18"/>
      <c r="RVD965" s="18"/>
      <c r="RVE965" s="18"/>
      <c r="RVF965" s="18"/>
      <c r="RVG965" s="18"/>
      <c r="RVH965" s="18"/>
      <c r="RVI965" s="18"/>
      <c r="RVJ965" s="18"/>
      <c r="RVK965" s="18"/>
      <c r="RVL965" s="18"/>
      <c r="RVM965" s="18"/>
      <c r="RVN965" s="18"/>
      <c r="RVO965" s="18"/>
      <c r="RVP965" s="18"/>
      <c r="RVQ965" s="18"/>
      <c r="RVR965" s="18"/>
      <c r="RVS965" s="18"/>
      <c r="RVT965" s="18"/>
      <c r="RVU965" s="18"/>
      <c r="RVV965" s="18"/>
      <c r="RVW965" s="18"/>
      <c r="RVX965" s="18"/>
      <c r="RVY965" s="18"/>
      <c r="RVZ965" s="18"/>
      <c r="RWA965" s="18"/>
      <c r="RWB965" s="18"/>
      <c r="RWC965" s="18"/>
      <c r="RWD965" s="18"/>
      <c r="RWE965" s="18"/>
      <c r="RWF965" s="18"/>
      <c r="RWG965" s="18"/>
      <c r="RWH965" s="18"/>
      <c r="RWI965" s="18"/>
      <c r="RWJ965" s="18"/>
      <c r="RWK965" s="18"/>
      <c r="RWL965" s="18"/>
      <c r="RWM965" s="18"/>
      <c r="RWN965" s="18"/>
      <c r="RWO965" s="18"/>
      <c r="RWP965" s="18"/>
      <c r="RWQ965" s="18"/>
      <c r="RWR965" s="18"/>
      <c r="RWS965" s="18"/>
      <c r="RWT965" s="18"/>
      <c r="RWU965" s="18"/>
      <c r="RWV965" s="18"/>
      <c r="RWW965" s="18"/>
      <c r="RWX965" s="18"/>
      <c r="RWY965" s="18"/>
      <c r="RWZ965" s="18"/>
      <c r="RXA965" s="18"/>
      <c r="RXB965" s="18"/>
      <c r="RXC965" s="18"/>
      <c r="RXD965" s="18"/>
      <c r="RXE965" s="18"/>
      <c r="RXF965" s="18"/>
      <c r="RXG965" s="18"/>
      <c r="RXH965" s="18"/>
      <c r="RXI965" s="18"/>
      <c r="RXJ965" s="18"/>
      <c r="RXK965" s="18"/>
      <c r="RXL965" s="18"/>
      <c r="RXM965" s="18"/>
      <c r="RXN965" s="18"/>
      <c r="RXO965" s="18"/>
      <c r="RXP965" s="18"/>
      <c r="RXQ965" s="18"/>
      <c r="RXR965" s="18"/>
      <c r="RXS965" s="18"/>
      <c r="RXT965" s="18"/>
      <c r="RXU965" s="18"/>
      <c r="RXV965" s="18"/>
      <c r="RXW965" s="18"/>
      <c r="RXX965" s="18"/>
      <c r="RXY965" s="18"/>
      <c r="RXZ965" s="18"/>
      <c r="RYA965" s="18"/>
      <c r="RYB965" s="18"/>
      <c r="RYC965" s="18"/>
      <c r="RYD965" s="18"/>
      <c r="RYE965" s="18"/>
      <c r="RYF965" s="18"/>
      <c r="RYG965" s="18"/>
      <c r="RYH965" s="18"/>
      <c r="RYI965" s="18"/>
      <c r="RYJ965" s="18"/>
      <c r="RYK965" s="18"/>
      <c r="RYL965" s="18"/>
      <c r="RYM965" s="18"/>
      <c r="RYN965" s="18"/>
      <c r="RYO965" s="18"/>
      <c r="RYP965" s="18"/>
      <c r="RYQ965" s="18"/>
      <c r="RYR965" s="18"/>
      <c r="RYS965" s="18"/>
      <c r="RYT965" s="18"/>
      <c r="RYU965" s="18"/>
      <c r="RYV965" s="18"/>
      <c r="RYW965" s="18"/>
      <c r="RYX965" s="18"/>
      <c r="RYY965" s="18"/>
      <c r="RYZ965" s="18"/>
      <c r="RZA965" s="18"/>
      <c r="RZB965" s="18"/>
      <c r="RZC965" s="18"/>
      <c r="RZD965" s="18"/>
      <c r="RZE965" s="18"/>
      <c r="RZF965" s="18"/>
      <c r="RZG965" s="18"/>
      <c r="RZH965" s="18"/>
      <c r="RZI965" s="18"/>
      <c r="RZJ965" s="18"/>
      <c r="RZK965" s="18"/>
      <c r="RZL965" s="18"/>
      <c r="RZM965" s="18"/>
      <c r="RZN965" s="18"/>
      <c r="RZO965" s="18"/>
      <c r="RZP965" s="18"/>
      <c r="RZQ965" s="18"/>
      <c r="RZR965" s="18"/>
      <c r="RZS965" s="18"/>
      <c r="RZT965" s="18"/>
      <c r="RZU965" s="18"/>
      <c r="RZV965" s="18"/>
      <c r="RZW965" s="18"/>
      <c r="RZX965" s="18"/>
      <c r="RZY965" s="18"/>
      <c r="RZZ965" s="18"/>
      <c r="SAA965" s="18"/>
      <c r="SAB965" s="18"/>
      <c r="SAC965" s="18"/>
      <c r="SAD965" s="18"/>
      <c r="SAE965" s="18"/>
      <c r="SAF965" s="18"/>
      <c r="SAG965" s="18"/>
      <c r="SAH965" s="18"/>
      <c r="SAI965" s="18"/>
      <c r="SAJ965" s="18"/>
      <c r="SAK965" s="18"/>
      <c r="SAL965" s="18"/>
      <c r="SAM965" s="18"/>
      <c r="SAN965" s="18"/>
      <c r="SAO965" s="18"/>
      <c r="SAP965" s="18"/>
      <c r="SAQ965" s="18"/>
      <c r="SAR965" s="18"/>
      <c r="SAS965" s="18"/>
      <c r="SAT965" s="18"/>
      <c r="SAU965" s="18"/>
      <c r="SAV965" s="18"/>
      <c r="SAW965" s="18"/>
      <c r="SAX965" s="18"/>
      <c r="SAY965" s="18"/>
      <c r="SAZ965" s="18"/>
      <c r="SBA965" s="18"/>
      <c r="SBB965" s="18"/>
      <c r="SBC965" s="18"/>
      <c r="SBD965" s="18"/>
      <c r="SBE965" s="18"/>
      <c r="SBF965" s="18"/>
      <c r="SBG965" s="18"/>
      <c r="SBH965" s="18"/>
      <c r="SBI965" s="18"/>
      <c r="SBJ965" s="18"/>
      <c r="SBK965" s="18"/>
      <c r="SBL965" s="18"/>
      <c r="SBM965" s="18"/>
      <c r="SBN965" s="18"/>
      <c r="SBO965" s="18"/>
      <c r="SBP965" s="18"/>
      <c r="SBQ965" s="18"/>
      <c r="SBR965" s="18"/>
      <c r="SBS965" s="18"/>
      <c r="SBT965" s="18"/>
      <c r="SBU965" s="18"/>
      <c r="SBV965" s="18"/>
      <c r="SBW965" s="18"/>
      <c r="SBX965" s="18"/>
      <c r="SBY965" s="18"/>
      <c r="SBZ965" s="18"/>
      <c r="SCA965" s="18"/>
      <c r="SCB965" s="18"/>
      <c r="SCC965" s="18"/>
      <c r="SCD965" s="18"/>
      <c r="SCE965" s="18"/>
      <c r="SCF965" s="18"/>
      <c r="SCG965" s="18"/>
      <c r="SCH965" s="18"/>
      <c r="SCI965" s="18"/>
      <c r="SCJ965" s="18"/>
      <c r="SCK965" s="18"/>
      <c r="SCL965" s="18"/>
      <c r="SCM965" s="18"/>
      <c r="SCN965" s="18"/>
      <c r="SCO965" s="18"/>
      <c r="SCP965" s="18"/>
      <c r="SCQ965" s="18"/>
      <c r="SCR965" s="18"/>
      <c r="SCS965" s="18"/>
      <c r="SCT965" s="18"/>
      <c r="SCU965" s="18"/>
      <c r="SCV965" s="18"/>
      <c r="SCW965" s="18"/>
      <c r="SCX965" s="18"/>
      <c r="SCY965" s="18"/>
      <c r="SCZ965" s="18"/>
      <c r="SDA965" s="18"/>
      <c r="SDB965" s="18"/>
      <c r="SDC965" s="18"/>
      <c r="SDD965" s="18"/>
      <c r="SDE965" s="18"/>
      <c r="SDF965" s="18"/>
      <c r="SDG965" s="18"/>
      <c r="SDH965" s="18"/>
      <c r="SDI965" s="18"/>
      <c r="SDJ965" s="18"/>
      <c r="SDK965" s="18"/>
      <c r="SDL965" s="18"/>
      <c r="SDM965" s="18"/>
      <c r="SDN965" s="18"/>
      <c r="SDO965" s="18"/>
      <c r="SDP965" s="18"/>
      <c r="SDQ965" s="18"/>
      <c r="SDR965" s="18"/>
      <c r="SDS965" s="18"/>
      <c r="SDT965" s="18"/>
      <c r="SDU965" s="18"/>
      <c r="SDV965" s="18"/>
      <c r="SDW965" s="18"/>
      <c r="SDX965" s="18"/>
      <c r="SDY965" s="18"/>
      <c r="SDZ965" s="18"/>
      <c r="SEA965" s="18"/>
      <c r="SEB965" s="18"/>
      <c r="SEC965" s="18"/>
      <c r="SED965" s="18"/>
      <c r="SEE965" s="18"/>
      <c r="SEF965" s="18"/>
      <c r="SEG965" s="18"/>
      <c r="SEH965" s="18"/>
      <c r="SEI965" s="18"/>
      <c r="SEJ965" s="18"/>
      <c r="SEK965" s="18"/>
      <c r="SEL965" s="18"/>
      <c r="SEM965" s="18"/>
      <c r="SEN965" s="18"/>
      <c r="SEO965" s="18"/>
      <c r="SEP965" s="18"/>
      <c r="SEQ965" s="18"/>
      <c r="SER965" s="18"/>
      <c r="SES965" s="18"/>
      <c r="SET965" s="18"/>
      <c r="SEU965" s="18"/>
      <c r="SEV965" s="18"/>
      <c r="SEW965" s="18"/>
      <c r="SEX965" s="18"/>
      <c r="SEY965" s="18"/>
      <c r="SEZ965" s="18"/>
      <c r="SFA965" s="18"/>
      <c r="SFB965" s="18"/>
      <c r="SFC965" s="18"/>
      <c r="SFD965" s="18"/>
      <c r="SFE965" s="18"/>
      <c r="SFF965" s="18"/>
      <c r="SFG965" s="18"/>
      <c r="SFH965" s="18"/>
      <c r="SFI965" s="18"/>
      <c r="SFJ965" s="18"/>
      <c r="SFK965" s="18"/>
      <c r="SFL965" s="18"/>
      <c r="SFM965" s="18"/>
      <c r="SFN965" s="18"/>
      <c r="SFO965" s="18"/>
      <c r="SFP965" s="18"/>
      <c r="SFQ965" s="18"/>
      <c r="SFR965" s="18"/>
      <c r="SFS965" s="18"/>
      <c r="SFT965" s="18"/>
      <c r="SFU965" s="18"/>
      <c r="SFV965" s="18"/>
      <c r="SFW965" s="18"/>
      <c r="SFX965" s="18"/>
      <c r="SFY965" s="18"/>
      <c r="SFZ965" s="18"/>
      <c r="SGA965" s="18"/>
      <c r="SGB965" s="18"/>
      <c r="SGC965" s="18"/>
      <c r="SGD965" s="18"/>
      <c r="SGE965" s="18"/>
      <c r="SGF965" s="18"/>
      <c r="SGG965" s="18"/>
      <c r="SGH965" s="18"/>
      <c r="SGI965" s="18"/>
      <c r="SGJ965" s="18"/>
      <c r="SGK965" s="18"/>
      <c r="SGL965" s="18"/>
      <c r="SGM965" s="18"/>
      <c r="SGN965" s="18"/>
      <c r="SGO965" s="18"/>
      <c r="SGP965" s="18"/>
      <c r="SGQ965" s="18"/>
      <c r="SGR965" s="18"/>
      <c r="SGS965" s="18"/>
      <c r="SGT965" s="18"/>
      <c r="SGU965" s="18"/>
      <c r="SGV965" s="18"/>
      <c r="SGW965" s="18"/>
      <c r="SGX965" s="18"/>
      <c r="SGY965" s="18"/>
      <c r="SGZ965" s="18"/>
      <c r="SHA965" s="18"/>
      <c r="SHB965" s="18"/>
      <c r="SHC965" s="18"/>
      <c r="SHD965" s="18"/>
      <c r="SHE965" s="18"/>
      <c r="SHF965" s="18"/>
      <c r="SHG965" s="18"/>
      <c r="SHH965" s="18"/>
      <c r="SHI965" s="18"/>
      <c r="SHJ965" s="18"/>
      <c r="SHK965" s="18"/>
      <c r="SHL965" s="18"/>
      <c r="SHM965" s="18"/>
      <c r="SHN965" s="18"/>
      <c r="SHO965" s="18"/>
      <c r="SHP965" s="18"/>
      <c r="SHQ965" s="18"/>
      <c r="SHR965" s="18"/>
      <c r="SHS965" s="18"/>
      <c r="SHT965" s="18"/>
      <c r="SHU965" s="18"/>
      <c r="SHV965" s="18"/>
      <c r="SHW965" s="18"/>
      <c r="SHX965" s="18"/>
      <c r="SHY965" s="18"/>
      <c r="SHZ965" s="18"/>
      <c r="SIA965" s="18"/>
      <c r="SIB965" s="18"/>
      <c r="SIC965" s="18"/>
      <c r="SID965" s="18"/>
      <c r="SIE965" s="18"/>
      <c r="SIF965" s="18"/>
      <c r="SIG965" s="18"/>
      <c r="SIH965" s="18"/>
      <c r="SII965" s="18"/>
      <c r="SIJ965" s="18"/>
      <c r="SIK965" s="18"/>
      <c r="SIL965" s="18"/>
      <c r="SIM965" s="18"/>
      <c r="SIN965" s="18"/>
      <c r="SIO965" s="18"/>
      <c r="SIP965" s="18"/>
      <c r="SIQ965" s="18"/>
      <c r="SIR965" s="18"/>
      <c r="SIS965" s="18"/>
      <c r="SIT965" s="18"/>
      <c r="SIU965" s="18"/>
      <c r="SIV965" s="18"/>
      <c r="SIW965" s="18"/>
      <c r="SIX965" s="18"/>
      <c r="SIY965" s="18"/>
      <c r="SIZ965" s="18"/>
      <c r="SJA965" s="18"/>
      <c r="SJB965" s="18"/>
      <c r="SJC965" s="18"/>
      <c r="SJD965" s="18"/>
      <c r="SJE965" s="18"/>
      <c r="SJF965" s="18"/>
      <c r="SJG965" s="18"/>
      <c r="SJH965" s="18"/>
      <c r="SJI965" s="18"/>
      <c r="SJJ965" s="18"/>
      <c r="SJK965" s="18"/>
      <c r="SJL965" s="18"/>
      <c r="SJM965" s="18"/>
      <c r="SJN965" s="18"/>
      <c r="SJO965" s="18"/>
      <c r="SJP965" s="18"/>
      <c r="SJQ965" s="18"/>
      <c r="SJR965" s="18"/>
      <c r="SJS965" s="18"/>
      <c r="SJT965" s="18"/>
      <c r="SJU965" s="18"/>
      <c r="SJV965" s="18"/>
      <c r="SJW965" s="18"/>
      <c r="SJX965" s="18"/>
      <c r="SJY965" s="18"/>
      <c r="SJZ965" s="18"/>
      <c r="SKA965" s="18"/>
      <c r="SKB965" s="18"/>
      <c r="SKC965" s="18"/>
      <c r="SKD965" s="18"/>
      <c r="SKE965" s="18"/>
      <c r="SKF965" s="18"/>
      <c r="SKG965" s="18"/>
      <c r="SKH965" s="18"/>
      <c r="SKI965" s="18"/>
      <c r="SKJ965" s="18"/>
      <c r="SKK965" s="18"/>
      <c r="SKL965" s="18"/>
      <c r="SKM965" s="18"/>
      <c r="SKN965" s="18"/>
      <c r="SKO965" s="18"/>
      <c r="SKP965" s="18"/>
      <c r="SKQ965" s="18"/>
      <c r="SKR965" s="18"/>
      <c r="SKS965" s="18"/>
      <c r="SKT965" s="18"/>
      <c r="SKU965" s="18"/>
      <c r="SKV965" s="18"/>
      <c r="SKW965" s="18"/>
      <c r="SKX965" s="18"/>
      <c r="SKY965" s="18"/>
      <c r="SKZ965" s="18"/>
      <c r="SLA965" s="18"/>
      <c r="SLB965" s="18"/>
      <c r="SLC965" s="18"/>
      <c r="SLD965" s="18"/>
      <c r="SLE965" s="18"/>
      <c r="SLF965" s="18"/>
      <c r="SLG965" s="18"/>
      <c r="SLH965" s="18"/>
      <c r="SLI965" s="18"/>
      <c r="SLJ965" s="18"/>
      <c r="SLK965" s="18"/>
      <c r="SLL965" s="18"/>
      <c r="SLM965" s="18"/>
      <c r="SLN965" s="18"/>
      <c r="SLO965" s="18"/>
      <c r="SLP965" s="18"/>
      <c r="SLQ965" s="18"/>
      <c r="SLR965" s="18"/>
      <c r="SLS965" s="18"/>
      <c r="SLT965" s="18"/>
      <c r="SLU965" s="18"/>
      <c r="SLV965" s="18"/>
      <c r="SLW965" s="18"/>
      <c r="SLX965" s="18"/>
      <c r="SLY965" s="18"/>
      <c r="SLZ965" s="18"/>
      <c r="SMA965" s="18"/>
      <c r="SMB965" s="18"/>
      <c r="SMC965" s="18"/>
      <c r="SMD965" s="18"/>
      <c r="SME965" s="18"/>
      <c r="SMF965" s="18"/>
      <c r="SMG965" s="18"/>
      <c r="SMH965" s="18"/>
      <c r="SMI965" s="18"/>
      <c r="SMJ965" s="18"/>
      <c r="SMK965" s="18"/>
      <c r="SML965" s="18"/>
      <c r="SMM965" s="18"/>
      <c r="SMN965" s="18"/>
      <c r="SMO965" s="18"/>
      <c r="SMP965" s="18"/>
      <c r="SMQ965" s="18"/>
      <c r="SMR965" s="18"/>
      <c r="SMS965" s="18"/>
      <c r="SMT965" s="18"/>
      <c r="SMU965" s="18"/>
      <c r="SMV965" s="18"/>
      <c r="SMW965" s="18"/>
      <c r="SMX965" s="18"/>
      <c r="SMY965" s="18"/>
      <c r="SMZ965" s="18"/>
      <c r="SNA965" s="18"/>
      <c r="SNB965" s="18"/>
      <c r="SNC965" s="18"/>
      <c r="SND965" s="18"/>
      <c r="SNE965" s="18"/>
      <c r="SNF965" s="18"/>
      <c r="SNG965" s="18"/>
      <c r="SNH965" s="18"/>
      <c r="SNI965" s="18"/>
      <c r="SNJ965" s="18"/>
      <c r="SNK965" s="18"/>
      <c r="SNL965" s="18"/>
      <c r="SNM965" s="18"/>
      <c r="SNN965" s="18"/>
      <c r="SNO965" s="18"/>
      <c r="SNP965" s="18"/>
      <c r="SNQ965" s="18"/>
      <c r="SNR965" s="18"/>
      <c r="SNS965" s="18"/>
      <c r="SNT965" s="18"/>
      <c r="SNU965" s="18"/>
      <c r="SNV965" s="18"/>
      <c r="SNW965" s="18"/>
      <c r="SNX965" s="18"/>
      <c r="SNY965" s="18"/>
      <c r="SNZ965" s="18"/>
      <c r="SOA965" s="18"/>
      <c r="SOB965" s="18"/>
      <c r="SOC965" s="18"/>
      <c r="SOD965" s="18"/>
      <c r="SOE965" s="18"/>
      <c r="SOF965" s="18"/>
      <c r="SOG965" s="18"/>
      <c r="SOH965" s="18"/>
      <c r="SOI965" s="18"/>
      <c r="SOJ965" s="18"/>
      <c r="SOK965" s="18"/>
      <c r="SOL965" s="18"/>
      <c r="SOM965" s="18"/>
      <c r="SON965" s="18"/>
      <c r="SOO965" s="18"/>
      <c r="SOP965" s="18"/>
      <c r="SOQ965" s="18"/>
      <c r="SOR965" s="18"/>
      <c r="SOS965" s="18"/>
      <c r="SOT965" s="18"/>
      <c r="SOU965" s="18"/>
      <c r="SOV965" s="18"/>
      <c r="SOW965" s="18"/>
      <c r="SOX965" s="18"/>
      <c r="SOY965" s="18"/>
      <c r="SOZ965" s="18"/>
      <c r="SPA965" s="18"/>
      <c r="SPB965" s="18"/>
      <c r="SPC965" s="18"/>
      <c r="SPD965" s="18"/>
      <c r="SPE965" s="18"/>
      <c r="SPF965" s="18"/>
      <c r="SPG965" s="18"/>
      <c r="SPH965" s="18"/>
      <c r="SPI965" s="18"/>
      <c r="SPJ965" s="18"/>
      <c r="SPK965" s="18"/>
      <c r="SPL965" s="18"/>
      <c r="SPM965" s="18"/>
      <c r="SPN965" s="18"/>
      <c r="SPO965" s="18"/>
      <c r="SPP965" s="18"/>
      <c r="SPQ965" s="18"/>
      <c r="SPR965" s="18"/>
      <c r="SPS965" s="18"/>
      <c r="SPT965" s="18"/>
      <c r="SPU965" s="18"/>
      <c r="SPV965" s="18"/>
      <c r="SPW965" s="18"/>
      <c r="SPX965" s="18"/>
      <c r="SPY965" s="18"/>
      <c r="SPZ965" s="18"/>
      <c r="SQA965" s="18"/>
      <c r="SQB965" s="18"/>
      <c r="SQC965" s="18"/>
      <c r="SQD965" s="18"/>
      <c r="SQE965" s="18"/>
      <c r="SQF965" s="18"/>
      <c r="SQG965" s="18"/>
      <c r="SQH965" s="18"/>
      <c r="SQI965" s="18"/>
      <c r="SQJ965" s="18"/>
      <c r="SQK965" s="18"/>
      <c r="SQL965" s="18"/>
      <c r="SQM965" s="18"/>
      <c r="SQN965" s="18"/>
      <c r="SQO965" s="18"/>
      <c r="SQP965" s="18"/>
      <c r="SQQ965" s="18"/>
      <c r="SQR965" s="18"/>
      <c r="SQS965" s="18"/>
      <c r="SQT965" s="18"/>
      <c r="SQU965" s="18"/>
      <c r="SQV965" s="18"/>
      <c r="SQW965" s="18"/>
      <c r="SQX965" s="18"/>
      <c r="SQY965" s="18"/>
      <c r="SQZ965" s="18"/>
      <c r="SRA965" s="18"/>
      <c r="SRB965" s="18"/>
      <c r="SRC965" s="18"/>
      <c r="SRD965" s="18"/>
      <c r="SRE965" s="18"/>
      <c r="SRF965" s="18"/>
      <c r="SRG965" s="18"/>
      <c r="SRH965" s="18"/>
      <c r="SRI965" s="18"/>
      <c r="SRJ965" s="18"/>
      <c r="SRK965" s="18"/>
      <c r="SRL965" s="18"/>
      <c r="SRM965" s="18"/>
      <c r="SRN965" s="18"/>
      <c r="SRO965" s="18"/>
      <c r="SRP965" s="18"/>
      <c r="SRQ965" s="18"/>
      <c r="SRR965" s="18"/>
      <c r="SRS965" s="18"/>
      <c r="SRT965" s="18"/>
      <c r="SRU965" s="18"/>
      <c r="SRV965" s="18"/>
      <c r="SRW965" s="18"/>
      <c r="SRX965" s="18"/>
      <c r="SRY965" s="18"/>
      <c r="SRZ965" s="18"/>
      <c r="SSA965" s="18"/>
      <c r="SSB965" s="18"/>
      <c r="SSC965" s="18"/>
      <c r="SSD965" s="18"/>
      <c r="SSE965" s="18"/>
      <c r="SSF965" s="18"/>
      <c r="SSG965" s="18"/>
      <c r="SSH965" s="18"/>
      <c r="SSI965" s="18"/>
      <c r="SSJ965" s="18"/>
      <c r="SSK965" s="18"/>
      <c r="SSL965" s="18"/>
      <c r="SSM965" s="18"/>
      <c r="SSN965" s="18"/>
      <c r="SSO965" s="18"/>
      <c r="SSP965" s="18"/>
      <c r="SSQ965" s="18"/>
      <c r="SSR965" s="18"/>
      <c r="SSS965" s="18"/>
      <c r="SST965" s="18"/>
      <c r="SSU965" s="18"/>
      <c r="SSV965" s="18"/>
      <c r="SSW965" s="18"/>
      <c r="SSX965" s="18"/>
      <c r="SSY965" s="18"/>
      <c r="SSZ965" s="18"/>
      <c r="STA965" s="18"/>
      <c r="STB965" s="18"/>
      <c r="STC965" s="18"/>
      <c r="STD965" s="18"/>
      <c r="STE965" s="18"/>
      <c r="STF965" s="18"/>
      <c r="STG965" s="18"/>
      <c r="STH965" s="18"/>
      <c r="STI965" s="18"/>
      <c r="STJ965" s="18"/>
      <c r="STK965" s="18"/>
      <c r="STL965" s="18"/>
      <c r="STM965" s="18"/>
      <c r="STN965" s="18"/>
      <c r="STO965" s="18"/>
      <c r="STP965" s="18"/>
      <c r="STQ965" s="18"/>
      <c r="STR965" s="18"/>
      <c r="STS965" s="18"/>
      <c r="STT965" s="18"/>
      <c r="STU965" s="18"/>
      <c r="STV965" s="18"/>
      <c r="STW965" s="18"/>
      <c r="STX965" s="18"/>
      <c r="STY965" s="18"/>
      <c r="STZ965" s="18"/>
      <c r="SUA965" s="18"/>
      <c r="SUB965" s="18"/>
      <c r="SUC965" s="18"/>
      <c r="SUD965" s="18"/>
      <c r="SUE965" s="18"/>
      <c r="SUF965" s="18"/>
      <c r="SUG965" s="18"/>
      <c r="SUH965" s="18"/>
      <c r="SUI965" s="18"/>
      <c r="SUJ965" s="18"/>
      <c r="SUK965" s="18"/>
      <c r="SUL965" s="18"/>
      <c r="SUM965" s="18"/>
      <c r="SUN965" s="18"/>
      <c r="SUO965" s="18"/>
      <c r="SUP965" s="18"/>
      <c r="SUQ965" s="18"/>
      <c r="SUR965" s="18"/>
      <c r="SUS965" s="18"/>
      <c r="SUT965" s="18"/>
      <c r="SUU965" s="18"/>
      <c r="SUV965" s="18"/>
      <c r="SUW965" s="18"/>
      <c r="SUX965" s="18"/>
      <c r="SUY965" s="18"/>
      <c r="SUZ965" s="18"/>
      <c r="SVA965" s="18"/>
      <c r="SVB965" s="18"/>
      <c r="SVC965" s="18"/>
      <c r="SVD965" s="18"/>
      <c r="SVE965" s="18"/>
      <c r="SVF965" s="18"/>
      <c r="SVG965" s="18"/>
      <c r="SVH965" s="18"/>
      <c r="SVI965" s="18"/>
      <c r="SVJ965" s="18"/>
      <c r="SVK965" s="18"/>
      <c r="SVL965" s="18"/>
      <c r="SVM965" s="18"/>
      <c r="SVN965" s="18"/>
      <c r="SVO965" s="18"/>
      <c r="SVP965" s="18"/>
      <c r="SVQ965" s="18"/>
      <c r="SVR965" s="18"/>
      <c r="SVS965" s="18"/>
      <c r="SVT965" s="18"/>
      <c r="SVU965" s="18"/>
      <c r="SVV965" s="18"/>
      <c r="SVW965" s="18"/>
      <c r="SVX965" s="18"/>
      <c r="SVY965" s="18"/>
      <c r="SVZ965" s="18"/>
      <c r="SWA965" s="18"/>
      <c r="SWB965" s="18"/>
      <c r="SWC965" s="18"/>
      <c r="SWD965" s="18"/>
      <c r="SWE965" s="18"/>
      <c r="SWF965" s="18"/>
      <c r="SWG965" s="18"/>
      <c r="SWH965" s="18"/>
      <c r="SWI965" s="18"/>
      <c r="SWJ965" s="18"/>
      <c r="SWK965" s="18"/>
      <c r="SWL965" s="18"/>
      <c r="SWM965" s="18"/>
      <c r="SWN965" s="18"/>
      <c r="SWO965" s="18"/>
      <c r="SWP965" s="18"/>
      <c r="SWQ965" s="18"/>
      <c r="SWR965" s="18"/>
      <c r="SWS965" s="18"/>
      <c r="SWT965" s="18"/>
      <c r="SWU965" s="18"/>
      <c r="SWV965" s="18"/>
      <c r="SWW965" s="18"/>
      <c r="SWX965" s="18"/>
      <c r="SWY965" s="18"/>
      <c r="SWZ965" s="18"/>
      <c r="SXA965" s="18"/>
      <c r="SXB965" s="18"/>
      <c r="SXC965" s="18"/>
      <c r="SXD965" s="18"/>
      <c r="SXE965" s="18"/>
      <c r="SXF965" s="18"/>
      <c r="SXG965" s="18"/>
      <c r="SXH965" s="18"/>
      <c r="SXI965" s="18"/>
      <c r="SXJ965" s="18"/>
      <c r="SXK965" s="18"/>
      <c r="SXL965" s="18"/>
      <c r="SXM965" s="18"/>
      <c r="SXN965" s="18"/>
      <c r="SXO965" s="18"/>
      <c r="SXP965" s="18"/>
      <c r="SXQ965" s="18"/>
      <c r="SXR965" s="18"/>
      <c r="SXS965" s="18"/>
      <c r="SXT965" s="18"/>
      <c r="SXU965" s="18"/>
      <c r="SXV965" s="18"/>
      <c r="SXW965" s="18"/>
      <c r="SXX965" s="18"/>
      <c r="SXY965" s="18"/>
      <c r="SXZ965" s="18"/>
      <c r="SYA965" s="18"/>
      <c r="SYB965" s="18"/>
      <c r="SYC965" s="18"/>
      <c r="SYD965" s="18"/>
      <c r="SYE965" s="18"/>
      <c r="SYF965" s="18"/>
      <c r="SYG965" s="18"/>
      <c r="SYH965" s="18"/>
      <c r="SYI965" s="18"/>
      <c r="SYJ965" s="18"/>
      <c r="SYK965" s="18"/>
      <c r="SYL965" s="18"/>
      <c r="SYM965" s="18"/>
      <c r="SYN965" s="18"/>
      <c r="SYO965" s="18"/>
      <c r="SYP965" s="18"/>
      <c r="SYQ965" s="18"/>
      <c r="SYR965" s="18"/>
      <c r="SYS965" s="18"/>
      <c r="SYT965" s="18"/>
      <c r="SYU965" s="18"/>
      <c r="SYV965" s="18"/>
      <c r="SYW965" s="18"/>
      <c r="SYX965" s="18"/>
      <c r="SYY965" s="18"/>
      <c r="SYZ965" s="18"/>
      <c r="SZA965" s="18"/>
      <c r="SZB965" s="18"/>
      <c r="SZC965" s="18"/>
      <c r="SZD965" s="18"/>
      <c r="SZE965" s="18"/>
      <c r="SZF965" s="18"/>
      <c r="SZG965" s="18"/>
      <c r="SZH965" s="18"/>
      <c r="SZI965" s="18"/>
      <c r="SZJ965" s="18"/>
      <c r="SZK965" s="18"/>
      <c r="SZL965" s="18"/>
      <c r="SZM965" s="18"/>
      <c r="SZN965" s="18"/>
      <c r="SZO965" s="18"/>
      <c r="SZP965" s="18"/>
      <c r="SZQ965" s="18"/>
      <c r="SZR965" s="18"/>
      <c r="SZS965" s="18"/>
      <c r="SZT965" s="18"/>
      <c r="SZU965" s="18"/>
      <c r="SZV965" s="18"/>
      <c r="SZW965" s="18"/>
      <c r="SZX965" s="18"/>
      <c r="SZY965" s="18"/>
      <c r="SZZ965" s="18"/>
      <c r="TAA965" s="18"/>
      <c r="TAB965" s="18"/>
      <c r="TAC965" s="18"/>
      <c r="TAD965" s="18"/>
      <c r="TAE965" s="18"/>
      <c r="TAF965" s="18"/>
      <c r="TAG965" s="18"/>
      <c r="TAH965" s="18"/>
      <c r="TAI965" s="18"/>
      <c r="TAJ965" s="18"/>
      <c r="TAK965" s="18"/>
      <c r="TAL965" s="18"/>
      <c r="TAM965" s="18"/>
      <c r="TAN965" s="18"/>
      <c r="TAO965" s="18"/>
      <c r="TAP965" s="18"/>
      <c r="TAQ965" s="18"/>
      <c r="TAR965" s="18"/>
      <c r="TAS965" s="18"/>
      <c r="TAT965" s="18"/>
      <c r="TAU965" s="18"/>
      <c r="TAV965" s="18"/>
      <c r="TAW965" s="18"/>
      <c r="TAX965" s="18"/>
      <c r="TAY965" s="18"/>
      <c r="TAZ965" s="18"/>
      <c r="TBA965" s="18"/>
      <c r="TBB965" s="18"/>
      <c r="TBC965" s="18"/>
      <c r="TBD965" s="18"/>
      <c r="TBE965" s="18"/>
      <c r="TBF965" s="18"/>
      <c r="TBG965" s="18"/>
      <c r="TBH965" s="18"/>
      <c r="TBI965" s="18"/>
      <c r="TBJ965" s="18"/>
      <c r="TBK965" s="18"/>
      <c r="TBL965" s="18"/>
      <c r="TBM965" s="18"/>
      <c r="TBN965" s="18"/>
      <c r="TBO965" s="18"/>
      <c r="TBP965" s="18"/>
      <c r="TBQ965" s="18"/>
      <c r="TBR965" s="18"/>
      <c r="TBS965" s="18"/>
      <c r="TBT965" s="18"/>
      <c r="TBU965" s="18"/>
      <c r="TBV965" s="18"/>
      <c r="TBW965" s="18"/>
      <c r="TBX965" s="18"/>
      <c r="TBY965" s="18"/>
      <c r="TBZ965" s="18"/>
      <c r="TCA965" s="18"/>
      <c r="TCB965" s="18"/>
      <c r="TCC965" s="18"/>
      <c r="TCD965" s="18"/>
      <c r="TCE965" s="18"/>
      <c r="TCF965" s="18"/>
      <c r="TCG965" s="18"/>
      <c r="TCH965" s="18"/>
      <c r="TCI965" s="18"/>
      <c r="TCJ965" s="18"/>
      <c r="TCK965" s="18"/>
      <c r="TCL965" s="18"/>
      <c r="TCM965" s="18"/>
      <c r="TCN965" s="18"/>
      <c r="TCO965" s="18"/>
      <c r="TCP965" s="18"/>
      <c r="TCQ965" s="18"/>
      <c r="TCR965" s="18"/>
      <c r="TCS965" s="18"/>
      <c r="TCT965" s="18"/>
      <c r="TCU965" s="18"/>
      <c r="TCV965" s="18"/>
      <c r="TCW965" s="18"/>
      <c r="TCX965" s="18"/>
      <c r="TCY965" s="18"/>
      <c r="TCZ965" s="18"/>
      <c r="TDA965" s="18"/>
      <c r="TDB965" s="18"/>
      <c r="TDC965" s="18"/>
      <c r="TDD965" s="18"/>
      <c r="TDE965" s="18"/>
      <c r="TDF965" s="18"/>
      <c r="TDG965" s="18"/>
      <c r="TDH965" s="18"/>
      <c r="TDI965" s="18"/>
      <c r="TDJ965" s="18"/>
      <c r="TDK965" s="18"/>
      <c r="TDL965" s="18"/>
      <c r="TDM965" s="18"/>
      <c r="TDN965" s="18"/>
      <c r="TDO965" s="18"/>
      <c r="TDP965" s="18"/>
      <c r="TDQ965" s="18"/>
      <c r="TDR965" s="18"/>
      <c r="TDS965" s="18"/>
      <c r="TDT965" s="18"/>
      <c r="TDU965" s="18"/>
      <c r="TDV965" s="18"/>
      <c r="TDW965" s="18"/>
      <c r="TDX965" s="18"/>
      <c r="TDY965" s="18"/>
      <c r="TDZ965" s="18"/>
      <c r="TEA965" s="18"/>
      <c r="TEB965" s="18"/>
      <c r="TEC965" s="18"/>
      <c r="TED965" s="18"/>
      <c r="TEE965" s="18"/>
      <c r="TEF965" s="18"/>
      <c r="TEG965" s="18"/>
      <c r="TEH965" s="18"/>
      <c r="TEI965" s="18"/>
      <c r="TEJ965" s="18"/>
      <c r="TEK965" s="18"/>
      <c r="TEL965" s="18"/>
      <c r="TEM965" s="18"/>
      <c r="TEN965" s="18"/>
      <c r="TEO965" s="18"/>
      <c r="TEP965" s="18"/>
      <c r="TEQ965" s="18"/>
      <c r="TER965" s="18"/>
      <c r="TES965" s="18"/>
      <c r="TET965" s="18"/>
      <c r="TEU965" s="18"/>
      <c r="TEV965" s="18"/>
      <c r="TEW965" s="18"/>
      <c r="TEX965" s="18"/>
      <c r="TEY965" s="18"/>
      <c r="TEZ965" s="18"/>
      <c r="TFA965" s="18"/>
      <c r="TFB965" s="18"/>
      <c r="TFC965" s="18"/>
      <c r="TFD965" s="18"/>
      <c r="TFE965" s="18"/>
      <c r="TFF965" s="18"/>
      <c r="TFG965" s="18"/>
      <c r="TFH965" s="18"/>
      <c r="TFI965" s="18"/>
      <c r="TFJ965" s="18"/>
      <c r="TFK965" s="18"/>
      <c r="TFL965" s="18"/>
      <c r="TFM965" s="18"/>
      <c r="TFN965" s="18"/>
      <c r="TFO965" s="18"/>
      <c r="TFP965" s="18"/>
      <c r="TFQ965" s="18"/>
      <c r="TFR965" s="18"/>
      <c r="TFS965" s="18"/>
      <c r="TFT965" s="18"/>
      <c r="TFU965" s="18"/>
      <c r="TFV965" s="18"/>
      <c r="TFW965" s="18"/>
      <c r="TFX965" s="18"/>
      <c r="TFY965" s="18"/>
      <c r="TFZ965" s="18"/>
      <c r="TGA965" s="18"/>
      <c r="TGB965" s="18"/>
      <c r="TGC965" s="18"/>
      <c r="TGD965" s="18"/>
      <c r="TGE965" s="18"/>
      <c r="TGF965" s="18"/>
      <c r="TGG965" s="18"/>
      <c r="TGH965" s="18"/>
      <c r="TGI965" s="18"/>
      <c r="TGJ965" s="18"/>
      <c r="TGK965" s="18"/>
      <c r="TGL965" s="18"/>
      <c r="TGM965" s="18"/>
      <c r="TGN965" s="18"/>
      <c r="TGO965" s="18"/>
      <c r="TGP965" s="18"/>
      <c r="TGQ965" s="18"/>
      <c r="TGR965" s="18"/>
      <c r="TGS965" s="18"/>
      <c r="TGT965" s="18"/>
      <c r="TGU965" s="18"/>
      <c r="TGV965" s="18"/>
      <c r="TGW965" s="18"/>
      <c r="TGX965" s="18"/>
      <c r="TGY965" s="18"/>
      <c r="TGZ965" s="18"/>
      <c r="THA965" s="18"/>
      <c r="THB965" s="18"/>
      <c r="THC965" s="18"/>
      <c r="THD965" s="18"/>
      <c r="THE965" s="18"/>
      <c r="THF965" s="18"/>
      <c r="THG965" s="18"/>
      <c r="THH965" s="18"/>
      <c r="THI965" s="18"/>
      <c r="THJ965" s="18"/>
      <c r="THK965" s="18"/>
      <c r="THL965" s="18"/>
      <c r="THM965" s="18"/>
      <c r="THN965" s="18"/>
      <c r="THO965" s="18"/>
      <c r="THP965" s="18"/>
      <c r="THQ965" s="18"/>
      <c r="THR965" s="18"/>
      <c r="THS965" s="18"/>
      <c r="THT965" s="18"/>
      <c r="THU965" s="18"/>
      <c r="THV965" s="18"/>
      <c r="THW965" s="18"/>
      <c r="THX965" s="18"/>
      <c r="THY965" s="18"/>
      <c r="THZ965" s="18"/>
      <c r="TIA965" s="18"/>
      <c r="TIB965" s="18"/>
      <c r="TIC965" s="18"/>
      <c r="TID965" s="18"/>
      <c r="TIE965" s="18"/>
      <c r="TIF965" s="18"/>
      <c r="TIG965" s="18"/>
      <c r="TIH965" s="18"/>
      <c r="TII965" s="18"/>
      <c r="TIJ965" s="18"/>
      <c r="TIK965" s="18"/>
      <c r="TIL965" s="18"/>
      <c r="TIM965" s="18"/>
      <c r="TIN965" s="18"/>
      <c r="TIO965" s="18"/>
      <c r="TIP965" s="18"/>
      <c r="TIQ965" s="18"/>
      <c r="TIR965" s="18"/>
      <c r="TIS965" s="18"/>
      <c r="TIT965" s="18"/>
      <c r="TIU965" s="18"/>
      <c r="TIV965" s="18"/>
      <c r="TIW965" s="18"/>
      <c r="TIX965" s="18"/>
      <c r="TIY965" s="18"/>
      <c r="TIZ965" s="18"/>
      <c r="TJA965" s="18"/>
      <c r="TJB965" s="18"/>
      <c r="TJC965" s="18"/>
      <c r="TJD965" s="18"/>
      <c r="TJE965" s="18"/>
      <c r="TJF965" s="18"/>
      <c r="TJG965" s="18"/>
      <c r="TJH965" s="18"/>
      <c r="TJI965" s="18"/>
      <c r="TJJ965" s="18"/>
      <c r="TJK965" s="18"/>
      <c r="TJL965" s="18"/>
      <c r="TJM965" s="18"/>
      <c r="TJN965" s="18"/>
      <c r="TJO965" s="18"/>
      <c r="TJP965" s="18"/>
      <c r="TJQ965" s="18"/>
      <c r="TJR965" s="18"/>
      <c r="TJS965" s="18"/>
      <c r="TJT965" s="18"/>
      <c r="TJU965" s="18"/>
      <c r="TJV965" s="18"/>
      <c r="TJW965" s="18"/>
      <c r="TJX965" s="18"/>
      <c r="TJY965" s="18"/>
      <c r="TJZ965" s="18"/>
      <c r="TKA965" s="18"/>
      <c r="TKB965" s="18"/>
      <c r="TKC965" s="18"/>
      <c r="TKD965" s="18"/>
      <c r="TKE965" s="18"/>
      <c r="TKF965" s="18"/>
      <c r="TKG965" s="18"/>
      <c r="TKH965" s="18"/>
      <c r="TKI965" s="18"/>
      <c r="TKJ965" s="18"/>
      <c r="TKK965" s="18"/>
      <c r="TKL965" s="18"/>
      <c r="TKM965" s="18"/>
      <c r="TKN965" s="18"/>
      <c r="TKO965" s="18"/>
      <c r="TKP965" s="18"/>
      <c r="TKQ965" s="18"/>
      <c r="TKR965" s="18"/>
      <c r="TKS965" s="18"/>
      <c r="TKT965" s="18"/>
      <c r="TKU965" s="18"/>
      <c r="TKV965" s="18"/>
      <c r="TKW965" s="18"/>
      <c r="TKX965" s="18"/>
      <c r="TKY965" s="18"/>
      <c r="TKZ965" s="18"/>
      <c r="TLA965" s="18"/>
      <c r="TLB965" s="18"/>
      <c r="TLC965" s="18"/>
      <c r="TLD965" s="18"/>
      <c r="TLE965" s="18"/>
      <c r="TLF965" s="18"/>
      <c r="TLG965" s="18"/>
      <c r="TLH965" s="18"/>
      <c r="TLI965" s="18"/>
      <c r="TLJ965" s="18"/>
      <c r="TLK965" s="18"/>
      <c r="TLL965" s="18"/>
      <c r="TLM965" s="18"/>
      <c r="TLN965" s="18"/>
      <c r="TLO965" s="18"/>
      <c r="TLP965" s="18"/>
      <c r="TLQ965" s="18"/>
      <c r="TLR965" s="18"/>
      <c r="TLS965" s="18"/>
      <c r="TLT965" s="18"/>
      <c r="TLU965" s="18"/>
      <c r="TLV965" s="18"/>
      <c r="TLW965" s="18"/>
      <c r="TLX965" s="18"/>
      <c r="TLY965" s="18"/>
      <c r="TLZ965" s="18"/>
      <c r="TMA965" s="18"/>
      <c r="TMB965" s="18"/>
      <c r="TMC965" s="18"/>
      <c r="TMD965" s="18"/>
      <c r="TME965" s="18"/>
      <c r="TMF965" s="18"/>
      <c r="TMG965" s="18"/>
      <c r="TMH965" s="18"/>
      <c r="TMI965" s="18"/>
      <c r="TMJ965" s="18"/>
      <c r="TMK965" s="18"/>
      <c r="TML965" s="18"/>
      <c r="TMM965" s="18"/>
      <c r="TMN965" s="18"/>
      <c r="TMO965" s="18"/>
      <c r="TMP965" s="18"/>
      <c r="TMQ965" s="18"/>
      <c r="TMR965" s="18"/>
      <c r="TMS965" s="18"/>
      <c r="TMT965" s="18"/>
      <c r="TMU965" s="18"/>
      <c r="TMV965" s="18"/>
      <c r="TMW965" s="18"/>
      <c r="TMX965" s="18"/>
      <c r="TMY965" s="18"/>
      <c r="TMZ965" s="18"/>
      <c r="TNA965" s="18"/>
      <c r="TNB965" s="18"/>
      <c r="TNC965" s="18"/>
      <c r="TND965" s="18"/>
      <c r="TNE965" s="18"/>
      <c r="TNF965" s="18"/>
      <c r="TNG965" s="18"/>
      <c r="TNH965" s="18"/>
      <c r="TNI965" s="18"/>
      <c r="TNJ965" s="18"/>
      <c r="TNK965" s="18"/>
      <c r="TNL965" s="18"/>
      <c r="TNM965" s="18"/>
      <c r="TNN965" s="18"/>
      <c r="TNO965" s="18"/>
      <c r="TNP965" s="18"/>
      <c r="TNQ965" s="18"/>
      <c r="TNR965" s="18"/>
      <c r="TNS965" s="18"/>
      <c r="TNT965" s="18"/>
      <c r="TNU965" s="18"/>
      <c r="TNV965" s="18"/>
      <c r="TNW965" s="18"/>
      <c r="TNX965" s="18"/>
      <c r="TNY965" s="18"/>
      <c r="TNZ965" s="18"/>
      <c r="TOA965" s="18"/>
      <c r="TOB965" s="18"/>
      <c r="TOC965" s="18"/>
      <c r="TOD965" s="18"/>
      <c r="TOE965" s="18"/>
      <c r="TOF965" s="18"/>
      <c r="TOG965" s="18"/>
      <c r="TOH965" s="18"/>
      <c r="TOI965" s="18"/>
      <c r="TOJ965" s="18"/>
      <c r="TOK965" s="18"/>
      <c r="TOL965" s="18"/>
      <c r="TOM965" s="18"/>
      <c r="TON965" s="18"/>
      <c r="TOO965" s="18"/>
      <c r="TOP965" s="18"/>
      <c r="TOQ965" s="18"/>
      <c r="TOR965" s="18"/>
      <c r="TOS965" s="18"/>
      <c r="TOT965" s="18"/>
      <c r="TOU965" s="18"/>
      <c r="TOV965" s="18"/>
      <c r="TOW965" s="18"/>
      <c r="TOX965" s="18"/>
      <c r="TOY965" s="18"/>
      <c r="TOZ965" s="18"/>
      <c r="TPA965" s="18"/>
      <c r="TPB965" s="18"/>
      <c r="TPC965" s="18"/>
      <c r="TPD965" s="18"/>
      <c r="TPE965" s="18"/>
      <c r="TPF965" s="18"/>
      <c r="TPG965" s="18"/>
      <c r="TPH965" s="18"/>
      <c r="TPI965" s="18"/>
      <c r="TPJ965" s="18"/>
      <c r="TPK965" s="18"/>
      <c r="TPL965" s="18"/>
      <c r="TPM965" s="18"/>
      <c r="TPN965" s="18"/>
      <c r="TPO965" s="18"/>
      <c r="TPP965" s="18"/>
      <c r="TPQ965" s="18"/>
      <c r="TPR965" s="18"/>
      <c r="TPS965" s="18"/>
      <c r="TPT965" s="18"/>
      <c r="TPU965" s="18"/>
      <c r="TPV965" s="18"/>
      <c r="TPW965" s="18"/>
      <c r="TPX965" s="18"/>
      <c r="TPY965" s="18"/>
      <c r="TPZ965" s="18"/>
      <c r="TQA965" s="18"/>
      <c r="TQB965" s="18"/>
      <c r="TQC965" s="18"/>
      <c r="TQD965" s="18"/>
      <c r="TQE965" s="18"/>
      <c r="TQF965" s="18"/>
      <c r="TQG965" s="18"/>
      <c r="TQH965" s="18"/>
      <c r="TQI965" s="18"/>
      <c r="TQJ965" s="18"/>
      <c r="TQK965" s="18"/>
      <c r="TQL965" s="18"/>
      <c r="TQM965" s="18"/>
      <c r="TQN965" s="18"/>
      <c r="TQO965" s="18"/>
      <c r="TQP965" s="18"/>
      <c r="TQQ965" s="18"/>
      <c r="TQR965" s="18"/>
      <c r="TQS965" s="18"/>
      <c r="TQT965" s="18"/>
      <c r="TQU965" s="18"/>
      <c r="TQV965" s="18"/>
      <c r="TQW965" s="18"/>
      <c r="TQX965" s="18"/>
      <c r="TQY965" s="18"/>
      <c r="TQZ965" s="18"/>
      <c r="TRA965" s="18"/>
      <c r="TRB965" s="18"/>
      <c r="TRC965" s="18"/>
      <c r="TRD965" s="18"/>
      <c r="TRE965" s="18"/>
      <c r="TRF965" s="18"/>
      <c r="TRG965" s="18"/>
      <c r="TRH965" s="18"/>
      <c r="TRI965" s="18"/>
      <c r="TRJ965" s="18"/>
      <c r="TRK965" s="18"/>
      <c r="TRL965" s="18"/>
      <c r="TRM965" s="18"/>
      <c r="TRN965" s="18"/>
      <c r="TRO965" s="18"/>
      <c r="TRP965" s="18"/>
      <c r="TRQ965" s="18"/>
      <c r="TRR965" s="18"/>
      <c r="TRS965" s="18"/>
      <c r="TRT965" s="18"/>
      <c r="TRU965" s="18"/>
      <c r="TRV965" s="18"/>
      <c r="TRW965" s="18"/>
      <c r="TRX965" s="18"/>
      <c r="TRY965" s="18"/>
      <c r="TRZ965" s="18"/>
      <c r="TSA965" s="18"/>
      <c r="TSB965" s="18"/>
      <c r="TSC965" s="18"/>
      <c r="TSD965" s="18"/>
      <c r="TSE965" s="18"/>
      <c r="TSF965" s="18"/>
      <c r="TSG965" s="18"/>
      <c r="TSH965" s="18"/>
      <c r="TSI965" s="18"/>
      <c r="TSJ965" s="18"/>
      <c r="TSK965" s="18"/>
      <c r="TSL965" s="18"/>
      <c r="TSM965" s="18"/>
      <c r="TSN965" s="18"/>
      <c r="TSO965" s="18"/>
      <c r="TSP965" s="18"/>
      <c r="TSQ965" s="18"/>
      <c r="TSR965" s="18"/>
      <c r="TSS965" s="18"/>
      <c r="TST965" s="18"/>
      <c r="TSU965" s="18"/>
      <c r="TSV965" s="18"/>
      <c r="TSW965" s="18"/>
      <c r="TSX965" s="18"/>
      <c r="TSY965" s="18"/>
      <c r="TSZ965" s="18"/>
      <c r="TTA965" s="18"/>
      <c r="TTB965" s="18"/>
      <c r="TTC965" s="18"/>
      <c r="TTD965" s="18"/>
      <c r="TTE965" s="18"/>
      <c r="TTF965" s="18"/>
      <c r="TTG965" s="18"/>
      <c r="TTH965" s="18"/>
      <c r="TTI965" s="18"/>
      <c r="TTJ965" s="18"/>
      <c r="TTK965" s="18"/>
      <c r="TTL965" s="18"/>
      <c r="TTM965" s="18"/>
      <c r="TTN965" s="18"/>
      <c r="TTO965" s="18"/>
      <c r="TTP965" s="18"/>
      <c r="TTQ965" s="18"/>
      <c r="TTR965" s="18"/>
      <c r="TTS965" s="18"/>
      <c r="TTT965" s="18"/>
      <c r="TTU965" s="18"/>
      <c r="TTV965" s="18"/>
      <c r="TTW965" s="18"/>
      <c r="TTX965" s="18"/>
      <c r="TTY965" s="18"/>
      <c r="TTZ965" s="18"/>
      <c r="TUA965" s="18"/>
      <c r="TUB965" s="18"/>
      <c r="TUC965" s="18"/>
      <c r="TUD965" s="18"/>
      <c r="TUE965" s="18"/>
      <c r="TUF965" s="18"/>
      <c r="TUG965" s="18"/>
      <c r="TUH965" s="18"/>
      <c r="TUI965" s="18"/>
      <c r="TUJ965" s="18"/>
      <c r="TUK965" s="18"/>
      <c r="TUL965" s="18"/>
      <c r="TUM965" s="18"/>
      <c r="TUN965" s="18"/>
      <c r="TUO965" s="18"/>
      <c r="TUP965" s="18"/>
      <c r="TUQ965" s="18"/>
      <c r="TUR965" s="18"/>
      <c r="TUS965" s="18"/>
      <c r="TUT965" s="18"/>
      <c r="TUU965" s="18"/>
      <c r="TUV965" s="18"/>
      <c r="TUW965" s="18"/>
      <c r="TUX965" s="18"/>
      <c r="TUY965" s="18"/>
      <c r="TUZ965" s="18"/>
      <c r="TVA965" s="18"/>
      <c r="TVB965" s="18"/>
      <c r="TVC965" s="18"/>
      <c r="TVD965" s="18"/>
      <c r="TVE965" s="18"/>
      <c r="TVF965" s="18"/>
      <c r="TVG965" s="18"/>
      <c r="TVH965" s="18"/>
      <c r="TVI965" s="18"/>
      <c r="TVJ965" s="18"/>
      <c r="TVK965" s="18"/>
      <c r="TVL965" s="18"/>
      <c r="TVM965" s="18"/>
      <c r="TVN965" s="18"/>
      <c r="TVO965" s="18"/>
      <c r="TVP965" s="18"/>
      <c r="TVQ965" s="18"/>
      <c r="TVR965" s="18"/>
      <c r="TVS965" s="18"/>
      <c r="TVT965" s="18"/>
      <c r="TVU965" s="18"/>
      <c r="TVV965" s="18"/>
      <c r="TVW965" s="18"/>
      <c r="TVX965" s="18"/>
      <c r="TVY965" s="18"/>
      <c r="TVZ965" s="18"/>
      <c r="TWA965" s="18"/>
      <c r="TWB965" s="18"/>
      <c r="TWC965" s="18"/>
      <c r="TWD965" s="18"/>
      <c r="TWE965" s="18"/>
      <c r="TWF965" s="18"/>
      <c r="TWG965" s="18"/>
      <c r="TWH965" s="18"/>
      <c r="TWI965" s="18"/>
      <c r="TWJ965" s="18"/>
      <c r="TWK965" s="18"/>
      <c r="TWL965" s="18"/>
      <c r="TWM965" s="18"/>
      <c r="TWN965" s="18"/>
      <c r="TWO965" s="18"/>
      <c r="TWP965" s="18"/>
      <c r="TWQ965" s="18"/>
      <c r="TWR965" s="18"/>
      <c r="TWS965" s="18"/>
      <c r="TWT965" s="18"/>
      <c r="TWU965" s="18"/>
      <c r="TWV965" s="18"/>
      <c r="TWW965" s="18"/>
      <c r="TWX965" s="18"/>
      <c r="TWY965" s="18"/>
      <c r="TWZ965" s="18"/>
      <c r="TXA965" s="18"/>
      <c r="TXB965" s="18"/>
      <c r="TXC965" s="18"/>
      <c r="TXD965" s="18"/>
      <c r="TXE965" s="18"/>
      <c r="TXF965" s="18"/>
      <c r="TXG965" s="18"/>
      <c r="TXH965" s="18"/>
      <c r="TXI965" s="18"/>
      <c r="TXJ965" s="18"/>
      <c r="TXK965" s="18"/>
      <c r="TXL965" s="18"/>
      <c r="TXM965" s="18"/>
      <c r="TXN965" s="18"/>
      <c r="TXO965" s="18"/>
      <c r="TXP965" s="18"/>
      <c r="TXQ965" s="18"/>
      <c r="TXR965" s="18"/>
      <c r="TXS965" s="18"/>
      <c r="TXT965" s="18"/>
      <c r="TXU965" s="18"/>
      <c r="TXV965" s="18"/>
      <c r="TXW965" s="18"/>
      <c r="TXX965" s="18"/>
      <c r="TXY965" s="18"/>
      <c r="TXZ965" s="18"/>
      <c r="TYA965" s="18"/>
      <c r="TYB965" s="18"/>
      <c r="TYC965" s="18"/>
      <c r="TYD965" s="18"/>
      <c r="TYE965" s="18"/>
      <c r="TYF965" s="18"/>
      <c r="TYG965" s="18"/>
      <c r="TYH965" s="18"/>
      <c r="TYI965" s="18"/>
      <c r="TYJ965" s="18"/>
      <c r="TYK965" s="18"/>
      <c r="TYL965" s="18"/>
      <c r="TYM965" s="18"/>
      <c r="TYN965" s="18"/>
      <c r="TYO965" s="18"/>
      <c r="TYP965" s="18"/>
      <c r="TYQ965" s="18"/>
      <c r="TYR965" s="18"/>
      <c r="TYS965" s="18"/>
      <c r="TYT965" s="18"/>
      <c r="TYU965" s="18"/>
      <c r="TYV965" s="18"/>
      <c r="TYW965" s="18"/>
      <c r="TYX965" s="18"/>
      <c r="TYY965" s="18"/>
      <c r="TYZ965" s="18"/>
      <c r="TZA965" s="18"/>
      <c r="TZB965" s="18"/>
      <c r="TZC965" s="18"/>
      <c r="TZD965" s="18"/>
      <c r="TZE965" s="18"/>
      <c r="TZF965" s="18"/>
      <c r="TZG965" s="18"/>
      <c r="TZH965" s="18"/>
      <c r="TZI965" s="18"/>
      <c r="TZJ965" s="18"/>
      <c r="TZK965" s="18"/>
      <c r="TZL965" s="18"/>
      <c r="TZM965" s="18"/>
      <c r="TZN965" s="18"/>
      <c r="TZO965" s="18"/>
      <c r="TZP965" s="18"/>
      <c r="TZQ965" s="18"/>
      <c r="TZR965" s="18"/>
      <c r="TZS965" s="18"/>
      <c r="TZT965" s="18"/>
      <c r="TZU965" s="18"/>
      <c r="TZV965" s="18"/>
      <c r="TZW965" s="18"/>
      <c r="TZX965" s="18"/>
      <c r="TZY965" s="18"/>
      <c r="TZZ965" s="18"/>
      <c r="UAA965" s="18"/>
      <c r="UAB965" s="18"/>
      <c r="UAC965" s="18"/>
      <c r="UAD965" s="18"/>
      <c r="UAE965" s="18"/>
      <c r="UAF965" s="18"/>
      <c r="UAG965" s="18"/>
      <c r="UAH965" s="18"/>
      <c r="UAI965" s="18"/>
      <c r="UAJ965" s="18"/>
      <c r="UAK965" s="18"/>
      <c r="UAL965" s="18"/>
      <c r="UAM965" s="18"/>
      <c r="UAN965" s="18"/>
      <c r="UAO965" s="18"/>
      <c r="UAP965" s="18"/>
      <c r="UAQ965" s="18"/>
      <c r="UAR965" s="18"/>
      <c r="UAS965" s="18"/>
      <c r="UAT965" s="18"/>
      <c r="UAU965" s="18"/>
      <c r="UAV965" s="18"/>
      <c r="UAW965" s="18"/>
      <c r="UAX965" s="18"/>
      <c r="UAY965" s="18"/>
      <c r="UAZ965" s="18"/>
      <c r="UBA965" s="18"/>
      <c r="UBB965" s="18"/>
      <c r="UBC965" s="18"/>
      <c r="UBD965" s="18"/>
      <c r="UBE965" s="18"/>
      <c r="UBF965" s="18"/>
      <c r="UBG965" s="18"/>
      <c r="UBH965" s="18"/>
      <c r="UBI965" s="18"/>
      <c r="UBJ965" s="18"/>
      <c r="UBK965" s="18"/>
      <c r="UBL965" s="18"/>
      <c r="UBM965" s="18"/>
      <c r="UBN965" s="18"/>
      <c r="UBO965" s="18"/>
      <c r="UBP965" s="18"/>
      <c r="UBQ965" s="18"/>
      <c r="UBR965" s="18"/>
      <c r="UBS965" s="18"/>
      <c r="UBT965" s="18"/>
      <c r="UBU965" s="18"/>
      <c r="UBV965" s="18"/>
      <c r="UBW965" s="18"/>
      <c r="UBX965" s="18"/>
      <c r="UBY965" s="18"/>
      <c r="UBZ965" s="18"/>
      <c r="UCA965" s="18"/>
      <c r="UCB965" s="18"/>
      <c r="UCC965" s="18"/>
      <c r="UCD965" s="18"/>
      <c r="UCE965" s="18"/>
      <c r="UCF965" s="18"/>
      <c r="UCG965" s="18"/>
      <c r="UCH965" s="18"/>
      <c r="UCI965" s="18"/>
      <c r="UCJ965" s="18"/>
      <c r="UCK965" s="18"/>
      <c r="UCL965" s="18"/>
      <c r="UCM965" s="18"/>
      <c r="UCN965" s="18"/>
      <c r="UCO965" s="18"/>
      <c r="UCP965" s="18"/>
      <c r="UCQ965" s="18"/>
      <c r="UCR965" s="18"/>
      <c r="UCS965" s="18"/>
      <c r="UCT965" s="18"/>
      <c r="UCU965" s="18"/>
      <c r="UCV965" s="18"/>
      <c r="UCW965" s="18"/>
      <c r="UCX965" s="18"/>
      <c r="UCY965" s="18"/>
      <c r="UCZ965" s="18"/>
      <c r="UDA965" s="18"/>
      <c r="UDB965" s="18"/>
      <c r="UDC965" s="18"/>
      <c r="UDD965" s="18"/>
      <c r="UDE965" s="18"/>
      <c r="UDF965" s="18"/>
      <c r="UDG965" s="18"/>
      <c r="UDH965" s="18"/>
      <c r="UDI965" s="18"/>
      <c r="UDJ965" s="18"/>
      <c r="UDK965" s="18"/>
      <c r="UDL965" s="18"/>
      <c r="UDM965" s="18"/>
      <c r="UDN965" s="18"/>
      <c r="UDO965" s="18"/>
      <c r="UDP965" s="18"/>
      <c r="UDQ965" s="18"/>
      <c r="UDR965" s="18"/>
      <c r="UDS965" s="18"/>
      <c r="UDT965" s="18"/>
      <c r="UDU965" s="18"/>
      <c r="UDV965" s="18"/>
      <c r="UDW965" s="18"/>
      <c r="UDX965" s="18"/>
      <c r="UDY965" s="18"/>
      <c r="UDZ965" s="18"/>
      <c r="UEA965" s="18"/>
      <c r="UEB965" s="18"/>
      <c r="UEC965" s="18"/>
      <c r="UED965" s="18"/>
      <c r="UEE965" s="18"/>
      <c r="UEF965" s="18"/>
      <c r="UEG965" s="18"/>
      <c r="UEH965" s="18"/>
      <c r="UEI965" s="18"/>
      <c r="UEJ965" s="18"/>
      <c r="UEK965" s="18"/>
      <c r="UEL965" s="18"/>
      <c r="UEM965" s="18"/>
      <c r="UEN965" s="18"/>
      <c r="UEO965" s="18"/>
      <c r="UEP965" s="18"/>
      <c r="UEQ965" s="18"/>
      <c r="UER965" s="18"/>
      <c r="UES965" s="18"/>
      <c r="UET965" s="18"/>
      <c r="UEU965" s="18"/>
      <c r="UEV965" s="18"/>
      <c r="UEW965" s="18"/>
      <c r="UEX965" s="18"/>
      <c r="UEY965" s="18"/>
      <c r="UEZ965" s="18"/>
      <c r="UFA965" s="18"/>
      <c r="UFB965" s="18"/>
      <c r="UFC965" s="18"/>
      <c r="UFD965" s="18"/>
      <c r="UFE965" s="18"/>
      <c r="UFF965" s="18"/>
      <c r="UFG965" s="18"/>
      <c r="UFH965" s="18"/>
      <c r="UFI965" s="18"/>
      <c r="UFJ965" s="18"/>
      <c r="UFK965" s="18"/>
      <c r="UFL965" s="18"/>
      <c r="UFM965" s="18"/>
      <c r="UFN965" s="18"/>
      <c r="UFO965" s="18"/>
      <c r="UFP965" s="18"/>
      <c r="UFQ965" s="18"/>
      <c r="UFR965" s="18"/>
      <c r="UFS965" s="18"/>
      <c r="UFT965" s="18"/>
      <c r="UFU965" s="18"/>
      <c r="UFV965" s="18"/>
      <c r="UFW965" s="18"/>
      <c r="UFX965" s="18"/>
      <c r="UFY965" s="18"/>
      <c r="UFZ965" s="18"/>
      <c r="UGA965" s="18"/>
      <c r="UGB965" s="18"/>
      <c r="UGC965" s="18"/>
      <c r="UGD965" s="18"/>
      <c r="UGE965" s="18"/>
      <c r="UGF965" s="18"/>
      <c r="UGG965" s="18"/>
      <c r="UGH965" s="18"/>
      <c r="UGI965" s="18"/>
      <c r="UGJ965" s="18"/>
      <c r="UGK965" s="18"/>
      <c r="UGL965" s="18"/>
      <c r="UGM965" s="18"/>
      <c r="UGN965" s="18"/>
      <c r="UGO965" s="18"/>
      <c r="UGP965" s="18"/>
      <c r="UGQ965" s="18"/>
      <c r="UGR965" s="18"/>
      <c r="UGS965" s="18"/>
      <c r="UGT965" s="18"/>
      <c r="UGU965" s="18"/>
      <c r="UGV965" s="18"/>
      <c r="UGW965" s="18"/>
      <c r="UGX965" s="18"/>
      <c r="UGY965" s="18"/>
      <c r="UGZ965" s="18"/>
      <c r="UHA965" s="18"/>
      <c r="UHB965" s="18"/>
      <c r="UHC965" s="18"/>
      <c r="UHD965" s="18"/>
      <c r="UHE965" s="18"/>
      <c r="UHF965" s="18"/>
      <c r="UHG965" s="18"/>
      <c r="UHH965" s="18"/>
      <c r="UHI965" s="18"/>
      <c r="UHJ965" s="18"/>
      <c r="UHK965" s="18"/>
      <c r="UHL965" s="18"/>
      <c r="UHM965" s="18"/>
      <c r="UHN965" s="18"/>
      <c r="UHO965" s="18"/>
      <c r="UHP965" s="18"/>
      <c r="UHQ965" s="18"/>
      <c r="UHR965" s="18"/>
      <c r="UHS965" s="18"/>
      <c r="UHT965" s="18"/>
      <c r="UHU965" s="18"/>
      <c r="UHV965" s="18"/>
      <c r="UHW965" s="18"/>
      <c r="UHX965" s="18"/>
      <c r="UHY965" s="18"/>
      <c r="UHZ965" s="18"/>
      <c r="UIA965" s="18"/>
      <c r="UIB965" s="18"/>
      <c r="UIC965" s="18"/>
      <c r="UID965" s="18"/>
      <c r="UIE965" s="18"/>
      <c r="UIF965" s="18"/>
      <c r="UIG965" s="18"/>
      <c r="UIH965" s="18"/>
      <c r="UII965" s="18"/>
      <c r="UIJ965" s="18"/>
      <c r="UIK965" s="18"/>
      <c r="UIL965" s="18"/>
      <c r="UIM965" s="18"/>
      <c r="UIN965" s="18"/>
      <c r="UIO965" s="18"/>
      <c r="UIP965" s="18"/>
      <c r="UIQ965" s="18"/>
      <c r="UIR965" s="18"/>
      <c r="UIS965" s="18"/>
      <c r="UIT965" s="18"/>
      <c r="UIU965" s="18"/>
      <c r="UIV965" s="18"/>
      <c r="UIW965" s="18"/>
      <c r="UIX965" s="18"/>
      <c r="UIY965" s="18"/>
      <c r="UIZ965" s="18"/>
      <c r="UJA965" s="18"/>
      <c r="UJB965" s="18"/>
      <c r="UJC965" s="18"/>
      <c r="UJD965" s="18"/>
      <c r="UJE965" s="18"/>
      <c r="UJF965" s="18"/>
      <c r="UJG965" s="18"/>
      <c r="UJH965" s="18"/>
      <c r="UJI965" s="18"/>
      <c r="UJJ965" s="18"/>
      <c r="UJK965" s="18"/>
      <c r="UJL965" s="18"/>
      <c r="UJM965" s="18"/>
      <c r="UJN965" s="18"/>
      <c r="UJO965" s="18"/>
      <c r="UJP965" s="18"/>
      <c r="UJQ965" s="18"/>
      <c r="UJR965" s="18"/>
      <c r="UJS965" s="18"/>
      <c r="UJT965" s="18"/>
      <c r="UJU965" s="18"/>
      <c r="UJV965" s="18"/>
      <c r="UJW965" s="18"/>
      <c r="UJX965" s="18"/>
      <c r="UJY965" s="18"/>
      <c r="UJZ965" s="18"/>
      <c r="UKA965" s="18"/>
      <c r="UKB965" s="18"/>
      <c r="UKC965" s="18"/>
      <c r="UKD965" s="18"/>
      <c r="UKE965" s="18"/>
      <c r="UKF965" s="18"/>
      <c r="UKG965" s="18"/>
      <c r="UKH965" s="18"/>
      <c r="UKI965" s="18"/>
      <c r="UKJ965" s="18"/>
      <c r="UKK965" s="18"/>
      <c r="UKL965" s="18"/>
      <c r="UKM965" s="18"/>
      <c r="UKN965" s="18"/>
      <c r="UKO965" s="18"/>
      <c r="UKP965" s="18"/>
      <c r="UKQ965" s="18"/>
      <c r="UKR965" s="18"/>
      <c r="UKS965" s="18"/>
      <c r="UKT965" s="18"/>
      <c r="UKU965" s="18"/>
      <c r="UKV965" s="18"/>
      <c r="UKW965" s="18"/>
      <c r="UKX965" s="18"/>
      <c r="UKY965" s="18"/>
      <c r="UKZ965" s="18"/>
      <c r="ULA965" s="18"/>
      <c r="ULB965" s="18"/>
      <c r="ULC965" s="18"/>
      <c r="ULD965" s="18"/>
      <c r="ULE965" s="18"/>
      <c r="ULF965" s="18"/>
      <c r="ULG965" s="18"/>
      <c r="ULH965" s="18"/>
      <c r="ULI965" s="18"/>
      <c r="ULJ965" s="18"/>
      <c r="ULK965" s="18"/>
      <c r="ULL965" s="18"/>
      <c r="ULM965" s="18"/>
      <c r="ULN965" s="18"/>
      <c r="ULO965" s="18"/>
      <c r="ULP965" s="18"/>
      <c r="ULQ965" s="18"/>
      <c r="ULR965" s="18"/>
      <c r="ULS965" s="18"/>
      <c r="ULT965" s="18"/>
      <c r="ULU965" s="18"/>
      <c r="ULV965" s="18"/>
      <c r="ULW965" s="18"/>
      <c r="ULX965" s="18"/>
      <c r="ULY965" s="18"/>
      <c r="ULZ965" s="18"/>
      <c r="UMA965" s="18"/>
      <c r="UMB965" s="18"/>
      <c r="UMC965" s="18"/>
      <c r="UMD965" s="18"/>
      <c r="UME965" s="18"/>
      <c r="UMF965" s="18"/>
      <c r="UMG965" s="18"/>
      <c r="UMH965" s="18"/>
      <c r="UMI965" s="18"/>
      <c r="UMJ965" s="18"/>
      <c r="UMK965" s="18"/>
      <c r="UML965" s="18"/>
      <c r="UMM965" s="18"/>
      <c r="UMN965" s="18"/>
      <c r="UMO965" s="18"/>
      <c r="UMP965" s="18"/>
      <c r="UMQ965" s="18"/>
      <c r="UMR965" s="18"/>
      <c r="UMS965" s="18"/>
      <c r="UMT965" s="18"/>
      <c r="UMU965" s="18"/>
      <c r="UMV965" s="18"/>
      <c r="UMW965" s="18"/>
      <c r="UMX965" s="18"/>
      <c r="UMY965" s="18"/>
      <c r="UMZ965" s="18"/>
      <c r="UNA965" s="18"/>
      <c r="UNB965" s="18"/>
      <c r="UNC965" s="18"/>
      <c r="UND965" s="18"/>
      <c r="UNE965" s="18"/>
      <c r="UNF965" s="18"/>
      <c r="UNG965" s="18"/>
      <c r="UNH965" s="18"/>
      <c r="UNI965" s="18"/>
      <c r="UNJ965" s="18"/>
      <c r="UNK965" s="18"/>
      <c r="UNL965" s="18"/>
      <c r="UNM965" s="18"/>
      <c r="UNN965" s="18"/>
      <c r="UNO965" s="18"/>
      <c r="UNP965" s="18"/>
      <c r="UNQ965" s="18"/>
      <c r="UNR965" s="18"/>
      <c r="UNS965" s="18"/>
      <c r="UNT965" s="18"/>
      <c r="UNU965" s="18"/>
      <c r="UNV965" s="18"/>
      <c r="UNW965" s="18"/>
      <c r="UNX965" s="18"/>
      <c r="UNY965" s="18"/>
      <c r="UNZ965" s="18"/>
      <c r="UOA965" s="18"/>
      <c r="UOB965" s="18"/>
      <c r="UOC965" s="18"/>
      <c r="UOD965" s="18"/>
      <c r="UOE965" s="18"/>
      <c r="UOF965" s="18"/>
      <c r="UOG965" s="18"/>
      <c r="UOH965" s="18"/>
      <c r="UOI965" s="18"/>
      <c r="UOJ965" s="18"/>
      <c r="UOK965" s="18"/>
      <c r="UOL965" s="18"/>
      <c r="UOM965" s="18"/>
      <c r="UON965" s="18"/>
      <c r="UOO965" s="18"/>
      <c r="UOP965" s="18"/>
      <c r="UOQ965" s="18"/>
      <c r="UOR965" s="18"/>
      <c r="UOS965" s="18"/>
      <c r="UOT965" s="18"/>
      <c r="UOU965" s="18"/>
      <c r="UOV965" s="18"/>
      <c r="UOW965" s="18"/>
      <c r="UOX965" s="18"/>
      <c r="UOY965" s="18"/>
      <c r="UOZ965" s="18"/>
      <c r="UPA965" s="18"/>
      <c r="UPB965" s="18"/>
      <c r="UPC965" s="18"/>
      <c r="UPD965" s="18"/>
      <c r="UPE965" s="18"/>
      <c r="UPF965" s="18"/>
      <c r="UPG965" s="18"/>
      <c r="UPH965" s="18"/>
      <c r="UPI965" s="18"/>
      <c r="UPJ965" s="18"/>
      <c r="UPK965" s="18"/>
      <c r="UPL965" s="18"/>
      <c r="UPM965" s="18"/>
      <c r="UPN965" s="18"/>
      <c r="UPO965" s="18"/>
      <c r="UPP965" s="18"/>
      <c r="UPQ965" s="18"/>
      <c r="UPR965" s="18"/>
      <c r="UPS965" s="18"/>
      <c r="UPT965" s="18"/>
      <c r="UPU965" s="18"/>
      <c r="UPV965" s="18"/>
      <c r="UPW965" s="18"/>
      <c r="UPX965" s="18"/>
      <c r="UPY965" s="18"/>
      <c r="UPZ965" s="18"/>
      <c r="UQA965" s="18"/>
      <c r="UQB965" s="18"/>
      <c r="UQC965" s="18"/>
      <c r="UQD965" s="18"/>
      <c r="UQE965" s="18"/>
      <c r="UQF965" s="18"/>
      <c r="UQG965" s="18"/>
      <c r="UQH965" s="18"/>
      <c r="UQI965" s="18"/>
      <c r="UQJ965" s="18"/>
      <c r="UQK965" s="18"/>
      <c r="UQL965" s="18"/>
      <c r="UQM965" s="18"/>
      <c r="UQN965" s="18"/>
      <c r="UQO965" s="18"/>
      <c r="UQP965" s="18"/>
      <c r="UQQ965" s="18"/>
      <c r="UQR965" s="18"/>
      <c r="UQS965" s="18"/>
      <c r="UQT965" s="18"/>
      <c r="UQU965" s="18"/>
      <c r="UQV965" s="18"/>
      <c r="UQW965" s="18"/>
      <c r="UQX965" s="18"/>
      <c r="UQY965" s="18"/>
      <c r="UQZ965" s="18"/>
      <c r="URA965" s="18"/>
      <c r="URB965" s="18"/>
      <c r="URC965" s="18"/>
      <c r="URD965" s="18"/>
      <c r="URE965" s="18"/>
      <c r="URF965" s="18"/>
      <c r="URG965" s="18"/>
      <c r="URH965" s="18"/>
      <c r="URI965" s="18"/>
      <c r="URJ965" s="18"/>
      <c r="URK965" s="18"/>
      <c r="URL965" s="18"/>
      <c r="URM965" s="18"/>
      <c r="URN965" s="18"/>
      <c r="URO965" s="18"/>
      <c r="URP965" s="18"/>
      <c r="URQ965" s="18"/>
      <c r="URR965" s="18"/>
      <c r="URS965" s="18"/>
      <c r="URT965" s="18"/>
      <c r="URU965" s="18"/>
      <c r="URV965" s="18"/>
      <c r="URW965" s="18"/>
      <c r="URX965" s="18"/>
      <c r="URY965" s="18"/>
      <c r="URZ965" s="18"/>
      <c r="USA965" s="18"/>
      <c r="USB965" s="18"/>
      <c r="USC965" s="18"/>
      <c r="USD965" s="18"/>
      <c r="USE965" s="18"/>
      <c r="USF965" s="18"/>
      <c r="USG965" s="18"/>
      <c r="USH965" s="18"/>
      <c r="USI965" s="18"/>
      <c r="USJ965" s="18"/>
      <c r="USK965" s="18"/>
      <c r="USL965" s="18"/>
      <c r="USM965" s="18"/>
      <c r="USN965" s="18"/>
      <c r="USO965" s="18"/>
      <c r="USP965" s="18"/>
      <c r="USQ965" s="18"/>
      <c r="USR965" s="18"/>
      <c r="USS965" s="18"/>
      <c r="UST965" s="18"/>
      <c r="USU965" s="18"/>
      <c r="USV965" s="18"/>
      <c r="USW965" s="18"/>
      <c r="USX965" s="18"/>
      <c r="USY965" s="18"/>
      <c r="USZ965" s="18"/>
      <c r="UTA965" s="18"/>
      <c r="UTB965" s="18"/>
      <c r="UTC965" s="18"/>
      <c r="UTD965" s="18"/>
      <c r="UTE965" s="18"/>
      <c r="UTF965" s="18"/>
      <c r="UTG965" s="18"/>
      <c r="UTH965" s="18"/>
      <c r="UTI965" s="18"/>
      <c r="UTJ965" s="18"/>
      <c r="UTK965" s="18"/>
      <c r="UTL965" s="18"/>
      <c r="UTM965" s="18"/>
      <c r="UTN965" s="18"/>
      <c r="UTO965" s="18"/>
      <c r="UTP965" s="18"/>
      <c r="UTQ965" s="18"/>
      <c r="UTR965" s="18"/>
      <c r="UTS965" s="18"/>
      <c r="UTT965" s="18"/>
      <c r="UTU965" s="18"/>
      <c r="UTV965" s="18"/>
      <c r="UTW965" s="18"/>
      <c r="UTX965" s="18"/>
      <c r="UTY965" s="18"/>
      <c r="UTZ965" s="18"/>
      <c r="UUA965" s="18"/>
      <c r="UUB965" s="18"/>
      <c r="UUC965" s="18"/>
      <c r="UUD965" s="18"/>
      <c r="UUE965" s="18"/>
      <c r="UUF965" s="18"/>
      <c r="UUG965" s="18"/>
      <c r="UUH965" s="18"/>
      <c r="UUI965" s="18"/>
      <c r="UUJ965" s="18"/>
      <c r="UUK965" s="18"/>
      <c r="UUL965" s="18"/>
      <c r="UUM965" s="18"/>
      <c r="UUN965" s="18"/>
      <c r="UUO965" s="18"/>
      <c r="UUP965" s="18"/>
      <c r="UUQ965" s="18"/>
      <c r="UUR965" s="18"/>
      <c r="UUS965" s="18"/>
      <c r="UUT965" s="18"/>
      <c r="UUU965" s="18"/>
      <c r="UUV965" s="18"/>
      <c r="UUW965" s="18"/>
      <c r="UUX965" s="18"/>
      <c r="UUY965" s="18"/>
      <c r="UUZ965" s="18"/>
      <c r="UVA965" s="18"/>
      <c r="UVB965" s="18"/>
      <c r="UVC965" s="18"/>
      <c r="UVD965" s="18"/>
      <c r="UVE965" s="18"/>
      <c r="UVF965" s="18"/>
      <c r="UVG965" s="18"/>
      <c r="UVH965" s="18"/>
      <c r="UVI965" s="18"/>
      <c r="UVJ965" s="18"/>
      <c r="UVK965" s="18"/>
      <c r="UVL965" s="18"/>
      <c r="UVM965" s="18"/>
      <c r="UVN965" s="18"/>
      <c r="UVO965" s="18"/>
      <c r="UVP965" s="18"/>
      <c r="UVQ965" s="18"/>
      <c r="UVR965" s="18"/>
      <c r="UVS965" s="18"/>
      <c r="UVT965" s="18"/>
      <c r="UVU965" s="18"/>
      <c r="UVV965" s="18"/>
      <c r="UVW965" s="18"/>
      <c r="UVX965" s="18"/>
      <c r="UVY965" s="18"/>
      <c r="UVZ965" s="18"/>
      <c r="UWA965" s="18"/>
      <c r="UWB965" s="18"/>
      <c r="UWC965" s="18"/>
      <c r="UWD965" s="18"/>
      <c r="UWE965" s="18"/>
      <c r="UWF965" s="18"/>
      <c r="UWG965" s="18"/>
      <c r="UWH965" s="18"/>
      <c r="UWI965" s="18"/>
      <c r="UWJ965" s="18"/>
      <c r="UWK965" s="18"/>
      <c r="UWL965" s="18"/>
      <c r="UWM965" s="18"/>
      <c r="UWN965" s="18"/>
      <c r="UWO965" s="18"/>
      <c r="UWP965" s="18"/>
      <c r="UWQ965" s="18"/>
      <c r="UWR965" s="18"/>
      <c r="UWS965" s="18"/>
      <c r="UWT965" s="18"/>
      <c r="UWU965" s="18"/>
      <c r="UWV965" s="18"/>
      <c r="UWW965" s="18"/>
      <c r="UWX965" s="18"/>
      <c r="UWY965" s="18"/>
      <c r="UWZ965" s="18"/>
      <c r="UXA965" s="18"/>
      <c r="UXB965" s="18"/>
      <c r="UXC965" s="18"/>
      <c r="UXD965" s="18"/>
      <c r="UXE965" s="18"/>
      <c r="UXF965" s="18"/>
      <c r="UXG965" s="18"/>
      <c r="UXH965" s="18"/>
      <c r="UXI965" s="18"/>
      <c r="UXJ965" s="18"/>
      <c r="UXK965" s="18"/>
      <c r="UXL965" s="18"/>
      <c r="UXM965" s="18"/>
      <c r="UXN965" s="18"/>
      <c r="UXO965" s="18"/>
      <c r="UXP965" s="18"/>
      <c r="UXQ965" s="18"/>
      <c r="UXR965" s="18"/>
      <c r="UXS965" s="18"/>
      <c r="UXT965" s="18"/>
      <c r="UXU965" s="18"/>
      <c r="UXV965" s="18"/>
      <c r="UXW965" s="18"/>
      <c r="UXX965" s="18"/>
      <c r="UXY965" s="18"/>
      <c r="UXZ965" s="18"/>
      <c r="UYA965" s="18"/>
      <c r="UYB965" s="18"/>
      <c r="UYC965" s="18"/>
      <c r="UYD965" s="18"/>
      <c r="UYE965" s="18"/>
      <c r="UYF965" s="18"/>
      <c r="UYG965" s="18"/>
      <c r="UYH965" s="18"/>
      <c r="UYI965" s="18"/>
      <c r="UYJ965" s="18"/>
      <c r="UYK965" s="18"/>
      <c r="UYL965" s="18"/>
      <c r="UYM965" s="18"/>
      <c r="UYN965" s="18"/>
      <c r="UYO965" s="18"/>
      <c r="UYP965" s="18"/>
      <c r="UYQ965" s="18"/>
      <c r="UYR965" s="18"/>
      <c r="UYS965" s="18"/>
      <c r="UYT965" s="18"/>
      <c r="UYU965" s="18"/>
      <c r="UYV965" s="18"/>
      <c r="UYW965" s="18"/>
      <c r="UYX965" s="18"/>
      <c r="UYY965" s="18"/>
      <c r="UYZ965" s="18"/>
      <c r="UZA965" s="18"/>
      <c r="UZB965" s="18"/>
      <c r="UZC965" s="18"/>
      <c r="UZD965" s="18"/>
      <c r="UZE965" s="18"/>
      <c r="UZF965" s="18"/>
      <c r="UZG965" s="18"/>
      <c r="UZH965" s="18"/>
      <c r="UZI965" s="18"/>
      <c r="UZJ965" s="18"/>
      <c r="UZK965" s="18"/>
      <c r="UZL965" s="18"/>
      <c r="UZM965" s="18"/>
      <c r="UZN965" s="18"/>
      <c r="UZO965" s="18"/>
      <c r="UZP965" s="18"/>
      <c r="UZQ965" s="18"/>
      <c r="UZR965" s="18"/>
      <c r="UZS965" s="18"/>
      <c r="UZT965" s="18"/>
      <c r="UZU965" s="18"/>
      <c r="UZV965" s="18"/>
      <c r="UZW965" s="18"/>
      <c r="UZX965" s="18"/>
      <c r="UZY965" s="18"/>
      <c r="UZZ965" s="18"/>
      <c r="VAA965" s="18"/>
      <c r="VAB965" s="18"/>
      <c r="VAC965" s="18"/>
      <c r="VAD965" s="18"/>
      <c r="VAE965" s="18"/>
      <c r="VAF965" s="18"/>
      <c r="VAG965" s="18"/>
      <c r="VAH965" s="18"/>
      <c r="VAI965" s="18"/>
      <c r="VAJ965" s="18"/>
      <c r="VAK965" s="18"/>
      <c r="VAL965" s="18"/>
      <c r="VAM965" s="18"/>
      <c r="VAN965" s="18"/>
      <c r="VAO965" s="18"/>
      <c r="VAP965" s="18"/>
      <c r="VAQ965" s="18"/>
      <c r="VAR965" s="18"/>
      <c r="VAS965" s="18"/>
      <c r="VAT965" s="18"/>
      <c r="VAU965" s="18"/>
      <c r="VAV965" s="18"/>
      <c r="VAW965" s="18"/>
      <c r="VAX965" s="18"/>
      <c r="VAY965" s="18"/>
      <c r="VAZ965" s="18"/>
      <c r="VBA965" s="18"/>
      <c r="VBB965" s="18"/>
      <c r="VBC965" s="18"/>
      <c r="VBD965" s="18"/>
      <c r="VBE965" s="18"/>
      <c r="VBF965" s="18"/>
      <c r="VBG965" s="18"/>
      <c r="VBH965" s="18"/>
      <c r="VBI965" s="18"/>
      <c r="VBJ965" s="18"/>
      <c r="VBK965" s="18"/>
      <c r="VBL965" s="18"/>
      <c r="VBM965" s="18"/>
      <c r="VBN965" s="18"/>
      <c r="VBO965" s="18"/>
      <c r="VBP965" s="18"/>
      <c r="VBQ965" s="18"/>
      <c r="VBR965" s="18"/>
      <c r="VBS965" s="18"/>
      <c r="VBT965" s="18"/>
      <c r="VBU965" s="18"/>
      <c r="VBV965" s="18"/>
      <c r="VBW965" s="18"/>
      <c r="VBX965" s="18"/>
      <c r="VBY965" s="18"/>
      <c r="VBZ965" s="18"/>
      <c r="VCA965" s="18"/>
      <c r="VCB965" s="18"/>
      <c r="VCC965" s="18"/>
      <c r="VCD965" s="18"/>
      <c r="VCE965" s="18"/>
      <c r="VCF965" s="18"/>
      <c r="VCG965" s="18"/>
      <c r="VCH965" s="18"/>
      <c r="VCI965" s="18"/>
      <c r="VCJ965" s="18"/>
      <c r="VCK965" s="18"/>
      <c r="VCL965" s="18"/>
      <c r="VCM965" s="18"/>
      <c r="VCN965" s="18"/>
      <c r="VCO965" s="18"/>
      <c r="VCP965" s="18"/>
      <c r="VCQ965" s="18"/>
      <c r="VCR965" s="18"/>
      <c r="VCS965" s="18"/>
      <c r="VCT965" s="18"/>
      <c r="VCU965" s="18"/>
      <c r="VCV965" s="18"/>
      <c r="VCW965" s="18"/>
      <c r="VCX965" s="18"/>
      <c r="VCY965" s="18"/>
      <c r="VCZ965" s="18"/>
      <c r="VDA965" s="18"/>
      <c r="VDB965" s="18"/>
      <c r="VDC965" s="18"/>
      <c r="VDD965" s="18"/>
      <c r="VDE965" s="18"/>
      <c r="VDF965" s="18"/>
      <c r="VDG965" s="18"/>
      <c r="VDH965" s="18"/>
      <c r="VDI965" s="18"/>
      <c r="VDJ965" s="18"/>
      <c r="VDK965" s="18"/>
      <c r="VDL965" s="18"/>
      <c r="VDM965" s="18"/>
      <c r="VDN965" s="18"/>
      <c r="VDO965" s="18"/>
      <c r="VDP965" s="18"/>
      <c r="VDQ965" s="18"/>
      <c r="VDR965" s="18"/>
      <c r="VDS965" s="18"/>
      <c r="VDT965" s="18"/>
      <c r="VDU965" s="18"/>
      <c r="VDV965" s="18"/>
      <c r="VDW965" s="18"/>
      <c r="VDX965" s="18"/>
      <c r="VDY965" s="18"/>
      <c r="VDZ965" s="18"/>
      <c r="VEA965" s="18"/>
      <c r="VEB965" s="18"/>
      <c r="VEC965" s="18"/>
      <c r="VED965" s="18"/>
      <c r="VEE965" s="18"/>
      <c r="VEF965" s="18"/>
      <c r="VEG965" s="18"/>
      <c r="VEH965" s="18"/>
      <c r="VEI965" s="18"/>
      <c r="VEJ965" s="18"/>
      <c r="VEK965" s="18"/>
      <c r="VEL965" s="18"/>
      <c r="VEM965" s="18"/>
      <c r="VEN965" s="18"/>
      <c r="VEO965" s="18"/>
      <c r="VEP965" s="18"/>
      <c r="VEQ965" s="18"/>
      <c r="VER965" s="18"/>
      <c r="VES965" s="18"/>
      <c r="VET965" s="18"/>
      <c r="VEU965" s="18"/>
      <c r="VEV965" s="18"/>
      <c r="VEW965" s="18"/>
      <c r="VEX965" s="18"/>
      <c r="VEY965" s="18"/>
      <c r="VEZ965" s="18"/>
      <c r="VFA965" s="18"/>
      <c r="VFB965" s="18"/>
      <c r="VFC965" s="18"/>
      <c r="VFD965" s="18"/>
      <c r="VFE965" s="18"/>
      <c r="VFF965" s="18"/>
      <c r="VFG965" s="18"/>
      <c r="VFH965" s="18"/>
      <c r="VFI965" s="18"/>
      <c r="VFJ965" s="18"/>
      <c r="VFK965" s="18"/>
      <c r="VFL965" s="18"/>
      <c r="VFM965" s="18"/>
      <c r="VFN965" s="18"/>
      <c r="VFO965" s="18"/>
      <c r="VFP965" s="18"/>
      <c r="VFQ965" s="18"/>
      <c r="VFR965" s="18"/>
      <c r="VFS965" s="18"/>
      <c r="VFT965" s="18"/>
      <c r="VFU965" s="18"/>
      <c r="VFV965" s="18"/>
      <c r="VFW965" s="18"/>
      <c r="VFX965" s="18"/>
      <c r="VFY965" s="18"/>
      <c r="VFZ965" s="18"/>
      <c r="VGA965" s="18"/>
      <c r="VGB965" s="18"/>
      <c r="VGC965" s="18"/>
      <c r="VGD965" s="18"/>
      <c r="VGE965" s="18"/>
      <c r="VGF965" s="18"/>
      <c r="VGG965" s="18"/>
      <c r="VGH965" s="18"/>
      <c r="VGI965" s="18"/>
      <c r="VGJ965" s="18"/>
      <c r="VGK965" s="18"/>
      <c r="VGL965" s="18"/>
      <c r="VGM965" s="18"/>
      <c r="VGN965" s="18"/>
      <c r="VGO965" s="18"/>
      <c r="VGP965" s="18"/>
      <c r="VGQ965" s="18"/>
      <c r="VGR965" s="18"/>
      <c r="VGS965" s="18"/>
      <c r="VGT965" s="18"/>
      <c r="VGU965" s="18"/>
      <c r="VGV965" s="18"/>
      <c r="VGW965" s="18"/>
      <c r="VGX965" s="18"/>
      <c r="VGY965" s="18"/>
      <c r="VGZ965" s="18"/>
      <c r="VHA965" s="18"/>
      <c r="VHB965" s="18"/>
      <c r="VHC965" s="18"/>
      <c r="VHD965" s="18"/>
      <c r="VHE965" s="18"/>
      <c r="VHF965" s="18"/>
      <c r="VHG965" s="18"/>
      <c r="VHH965" s="18"/>
      <c r="VHI965" s="18"/>
      <c r="VHJ965" s="18"/>
      <c r="VHK965" s="18"/>
      <c r="VHL965" s="18"/>
      <c r="VHM965" s="18"/>
      <c r="VHN965" s="18"/>
      <c r="VHO965" s="18"/>
      <c r="VHP965" s="18"/>
      <c r="VHQ965" s="18"/>
      <c r="VHR965" s="18"/>
      <c r="VHS965" s="18"/>
      <c r="VHT965" s="18"/>
      <c r="VHU965" s="18"/>
      <c r="VHV965" s="18"/>
      <c r="VHW965" s="18"/>
      <c r="VHX965" s="18"/>
      <c r="VHY965" s="18"/>
      <c r="VHZ965" s="18"/>
      <c r="VIA965" s="18"/>
      <c r="VIB965" s="18"/>
      <c r="VIC965" s="18"/>
      <c r="VID965" s="18"/>
      <c r="VIE965" s="18"/>
      <c r="VIF965" s="18"/>
      <c r="VIG965" s="18"/>
      <c r="VIH965" s="18"/>
      <c r="VII965" s="18"/>
      <c r="VIJ965" s="18"/>
      <c r="VIK965" s="18"/>
      <c r="VIL965" s="18"/>
      <c r="VIM965" s="18"/>
      <c r="VIN965" s="18"/>
      <c r="VIO965" s="18"/>
      <c r="VIP965" s="18"/>
      <c r="VIQ965" s="18"/>
      <c r="VIR965" s="18"/>
      <c r="VIS965" s="18"/>
      <c r="VIT965" s="18"/>
      <c r="VIU965" s="18"/>
      <c r="VIV965" s="18"/>
      <c r="VIW965" s="18"/>
      <c r="VIX965" s="18"/>
      <c r="VIY965" s="18"/>
      <c r="VIZ965" s="18"/>
      <c r="VJA965" s="18"/>
      <c r="VJB965" s="18"/>
      <c r="VJC965" s="18"/>
      <c r="VJD965" s="18"/>
      <c r="VJE965" s="18"/>
      <c r="VJF965" s="18"/>
      <c r="VJG965" s="18"/>
      <c r="VJH965" s="18"/>
      <c r="VJI965" s="18"/>
      <c r="VJJ965" s="18"/>
      <c r="VJK965" s="18"/>
      <c r="VJL965" s="18"/>
      <c r="VJM965" s="18"/>
      <c r="VJN965" s="18"/>
      <c r="VJO965" s="18"/>
      <c r="VJP965" s="18"/>
      <c r="VJQ965" s="18"/>
      <c r="VJR965" s="18"/>
      <c r="VJS965" s="18"/>
      <c r="VJT965" s="18"/>
      <c r="VJU965" s="18"/>
      <c r="VJV965" s="18"/>
      <c r="VJW965" s="18"/>
      <c r="VJX965" s="18"/>
      <c r="VJY965" s="18"/>
      <c r="VJZ965" s="18"/>
      <c r="VKA965" s="18"/>
      <c r="VKB965" s="18"/>
      <c r="VKC965" s="18"/>
      <c r="VKD965" s="18"/>
      <c r="VKE965" s="18"/>
      <c r="VKF965" s="18"/>
      <c r="VKG965" s="18"/>
      <c r="VKH965" s="18"/>
      <c r="VKI965" s="18"/>
      <c r="VKJ965" s="18"/>
      <c r="VKK965" s="18"/>
      <c r="VKL965" s="18"/>
      <c r="VKM965" s="18"/>
      <c r="VKN965" s="18"/>
      <c r="VKO965" s="18"/>
      <c r="VKP965" s="18"/>
      <c r="VKQ965" s="18"/>
      <c r="VKR965" s="18"/>
      <c r="VKS965" s="18"/>
      <c r="VKT965" s="18"/>
      <c r="VKU965" s="18"/>
      <c r="VKV965" s="18"/>
      <c r="VKW965" s="18"/>
      <c r="VKX965" s="18"/>
      <c r="VKY965" s="18"/>
      <c r="VKZ965" s="18"/>
      <c r="VLA965" s="18"/>
      <c r="VLB965" s="18"/>
      <c r="VLC965" s="18"/>
      <c r="VLD965" s="18"/>
      <c r="VLE965" s="18"/>
      <c r="VLF965" s="18"/>
      <c r="VLG965" s="18"/>
      <c r="VLH965" s="18"/>
      <c r="VLI965" s="18"/>
      <c r="VLJ965" s="18"/>
      <c r="VLK965" s="18"/>
      <c r="VLL965" s="18"/>
      <c r="VLM965" s="18"/>
      <c r="VLN965" s="18"/>
      <c r="VLO965" s="18"/>
      <c r="VLP965" s="18"/>
      <c r="VLQ965" s="18"/>
      <c r="VLR965" s="18"/>
      <c r="VLS965" s="18"/>
      <c r="VLT965" s="18"/>
      <c r="VLU965" s="18"/>
      <c r="VLV965" s="18"/>
      <c r="VLW965" s="18"/>
      <c r="VLX965" s="18"/>
      <c r="VLY965" s="18"/>
      <c r="VLZ965" s="18"/>
      <c r="VMA965" s="18"/>
      <c r="VMB965" s="18"/>
      <c r="VMC965" s="18"/>
      <c r="VMD965" s="18"/>
      <c r="VME965" s="18"/>
      <c r="VMF965" s="18"/>
      <c r="VMG965" s="18"/>
      <c r="VMH965" s="18"/>
      <c r="VMI965" s="18"/>
      <c r="VMJ965" s="18"/>
      <c r="VMK965" s="18"/>
      <c r="VML965" s="18"/>
      <c r="VMM965" s="18"/>
      <c r="VMN965" s="18"/>
      <c r="VMO965" s="18"/>
      <c r="VMP965" s="18"/>
      <c r="VMQ965" s="18"/>
      <c r="VMR965" s="18"/>
      <c r="VMS965" s="18"/>
      <c r="VMT965" s="18"/>
      <c r="VMU965" s="18"/>
      <c r="VMV965" s="18"/>
      <c r="VMW965" s="18"/>
      <c r="VMX965" s="18"/>
      <c r="VMY965" s="18"/>
      <c r="VMZ965" s="18"/>
      <c r="VNA965" s="18"/>
      <c r="VNB965" s="18"/>
      <c r="VNC965" s="18"/>
      <c r="VND965" s="18"/>
      <c r="VNE965" s="18"/>
      <c r="VNF965" s="18"/>
      <c r="VNG965" s="18"/>
      <c r="VNH965" s="18"/>
      <c r="VNI965" s="18"/>
      <c r="VNJ965" s="18"/>
      <c r="VNK965" s="18"/>
      <c r="VNL965" s="18"/>
      <c r="VNM965" s="18"/>
      <c r="VNN965" s="18"/>
      <c r="VNO965" s="18"/>
      <c r="VNP965" s="18"/>
      <c r="VNQ965" s="18"/>
      <c r="VNR965" s="18"/>
      <c r="VNS965" s="18"/>
      <c r="VNT965" s="18"/>
      <c r="VNU965" s="18"/>
      <c r="VNV965" s="18"/>
      <c r="VNW965" s="18"/>
      <c r="VNX965" s="18"/>
      <c r="VNY965" s="18"/>
      <c r="VNZ965" s="18"/>
      <c r="VOA965" s="18"/>
      <c r="VOB965" s="18"/>
      <c r="VOC965" s="18"/>
      <c r="VOD965" s="18"/>
      <c r="VOE965" s="18"/>
      <c r="VOF965" s="18"/>
      <c r="VOG965" s="18"/>
      <c r="VOH965" s="18"/>
      <c r="VOI965" s="18"/>
      <c r="VOJ965" s="18"/>
      <c r="VOK965" s="18"/>
      <c r="VOL965" s="18"/>
      <c r="VOM965" s="18"/>
      <c r="VON965" s="18"/>
      <c r="VOO965" s="18"/>
      <c r="VOP965" s="18"/>
      <c r="VOQ965" s="18"/>
      <c r="VOR965" s="18"/>
      <c r="VOS965" s="18"/>
      <c r="VOT965" s="18"/>
      <c r="VOU965" s="18"/>
      <c r="VOV965" s="18"/>
      <c r="VOW965" s="18"/>
      <c r="VOX965" s="18"/>
      <c r="VOY965" s="18"/>
      <c r="VOZ965" s="18"/>
      <c r="VPA965" s="18"/>
      <c r="VPB965" s="18"/>
      <c r="VPC965" s="18"/>
      <c r="VPD965" s="18"/>
      <c r="VPE965" s="18"/>
      <c r="VPF965" s="18"/>
      <c r="VPG965" s="18"/>
      <c r="VPH965" s="18"/>
      <c r="VPI965" s="18"/>
      <c r="VPJ965" s="18"/>
      <c r="VPK965" s="18"/>
      <c r="VPL965" s="18"/>
      <c r="VPM965" s="18"/>
      <c r="VPN965" s="18"/>
      <c r="VPO965" s="18"/>
      <c r="VPP965" s="18"/>
      <c r="VPQ965" s="18"/>
      <c r="VPR965" s="18"/>
      <c r="VPS965" s="18"/>
      <c r="VPT965" s="18"/>
      <c r="VPU965" s="18"/>
      <c r="VPV965" s="18"/>
      <c r="VPW965" s="18"/>
      <c r="VPX965" s="18"/>
      <c r="VPY965" s="18"/>
      <c r="VPZ965" s="18"/>
      <c r="VQA965" s="18"/>
      <c r="VQB965" s="18"/>
      <c r="VQC965" s="18"/>
      <c r="VQD965" s="18"/>
      <c r="VQE965" s="18"/>
      <c r="VQF965" s="18"/>
      <c r="VQG965" s="18"/>
      <c r="VQH965" s="18"/>
      <c r="VQI965" s="18"/>
      <c r="VQJ965" s="18"/>
      <c r="VQK965" s="18"/>
      <c r="VQL965" s="18"/>
      <c r="VQM965" s="18"/>
      <c r="VQN965" s="18"/>
      <c r="VQO965" s="18"/>
      <c r="VQP965" s="18"/>
      <c r="VQQ965" s="18"/>
      <c r="VQR965" s="18"/>
      <c r="VQS965" s="18"/>
      <c r="VQT965" s="18"/>
      <c r="VQU965" s="18"/>
      <c r="VQV965" s="18"/>
      <c r="VQW965" s="18"/>
      <c r="VQX965" s="18"/>
      <c r="VQY965" s="18"/>
      <c r="VQZ965" s="18"/>
      <c r="VRA965" s="18"/>
      <c r="VRB965" s="18"/>
      <c r="VRC965" s="18"/>
      <c r="VRD965" s="18"/>
      <c r="VRE965" s="18"/>
      <c r="VRF965" s="18"/>
      <c r="VRG965" s="18"/>
      <c r="VRH965" s="18"/>
      <c r="VRI965" s="18"/>
      <c r="VRJ965" s="18"/>
      <c r="VRK965" s="18"/>
      <c r="VRL965" s="18"/>
      <c r="VRM965" s="18"/>
      <c r="VRN965" s="18"/>
      <c r="VRO965" s="18"/>
      <c r="VRP965" s="18"/>
      <c r="VRQ965" s="18"/>
      <c r="VRR965" s="18"/>
      <c r="VRS965" s="18"/>
      <c r="VRT965" s="18"/>
      <c r="VRU965" s="18"/>
      <c r="VRV965" s="18"/>
      <c r="VRW965" s="18"/>
      <c r="VRX965" s="18"/>
      <c r="VRY965" s="18"/>
      <c r="VRZ965" s="18"/>
      <c r="VSA965" s="18"/>
      <c r="VSB965" s="18"/>
      <c r="VSC965" s="18"/>
      <c r="VSD965" s="18"/>
      <c r="VSE965" s="18"/>
      <c r="VSF965" s="18"/>
      <c r="VSG965" s="18"/>
      <c r="VSH965" s="18"/>
      <c r="VSI965" s="18"/>
      <c r="VSJ965" s="18"/>
      <c r="VSK965" s="18"/>
      <c r="VSL965" s="18"/>
      <c r="VSM965" s="18"/>
      <c r="VSN965" s="18"/>
      <c r="VSO965" s="18"/>
      <c r="VSP965" s="18"/>
      <c r="VSQ965" s="18"/>
      <c r="VSR965" s="18"/>
      <c r="VSS965" s="18"/>
      <c r="VST965" s="18"/>
      <c r="VSU965" s="18"/>
      <c r="VSV965" s="18"/>
      <c r="VSW965" s="18"/>
      <c r="VSX965" s="18"/>
      <c r="VSY965" s="18"/>
      <c r="VSZ965" s="18"/>
      <c r="VTA965" s="18"/>
      <c r="VTB965" s="18"/>
      <c r="VTC965" s="18"/>
      <c r="VTD965" s="18"/>
      <c r="VTE965" s="18"/>
      <c r="VTF965" s="18"/>
      <c r="VTG965" s="18"/>
      <c r="VTH965" s="18"/>
      <c r="VTI965" s="18"/>
      <c r="VTJ965" s="18"/>
      <c r="VTK965" s="18"/>
      <c r="VTL965" s="18"/>
      <c r="VTM965" s="18"/>
      <c r="VTN965" s="18"/>
      <c r="VTO965" s="18"/>
      <c r="VTP965" s="18"/>
      <c r="VTQ965" s="18"/>
      <c r="VTR965" s="18"/>
      <c r="VTS965" s="18"/>
      <c r="VTT965" s="18"/>
      <c r="VTU965" s="18"/>
      <c r="VTV965" s="18"/>
      <c r="VTW965" s="18"/>
      <c r="VTX965" s="18"/>
      <c r="VTY965" s="18"/>
      <c r="VTZ965" s="18"/>
      <c r="VUA965" s="18"/>
      <c r="VUB965" s="18"/>
      <c r="VUC965" s="18"/>
      <c r="VUD965" s="18"/>
      <c r="VUE965" s="18"/>
      <c r="VUF965" s="18"/>
      <c r="VUG965" s="18"/>
      <c r="VUH965" s="18"/>
      <c r="VUI965" s="18"/>
      <c r="VUJ965" s="18"/>
      <c r="VUK965" s="18"/>
      <c r="VUL965" s="18"/>
      <c r="VUM965" s="18"/>
      <c r="VUN965" s="18"/>
      <c r="VUO965" s="18"/>
      <c r="VUP965" s="18"/>
      <c r="VUQ965" s="18"/>
      <c r="VUR965" s="18"/>
      <c r="VUS965" s="18"/>
      <c r="VUT965" s="18"/>
      <c r="VUU965" s="18"/>
      <c r="VUV965" s="18"/>
      <c r="VUW965" s="18"/>
      <c r="VUX965" s="18"/>
      <c r="VUY965" s="18"/>
      <c r="VUZ965" s="18"/>
      <c r="VVA965" s="18"/>
      <c r="VVB965" s="18"/>
      <c r="VVC965" s="18"/>
      <c r="VVD965" s="18"/>
      <c r="VVE965" s="18"/>
      <c r="VVF965" s="18"/>
      <c r="VVG965" s="18"/>
      <c r="VVH965" s="18"/>
      <c r="VVI965" s="18"/>
      <c r="VVJ965" s="18"/>
      <c r="VVK965" s="18"/>
      <c r="VVL965" s="18"/>
      <c r="VVM965" s="18"/>
      <c r="VVN965" s="18"/>
      <c r="VVO965" s="18"/>
      <c r="VVP965" s="18"/>
      <c r="VVQ965" s="18"/>
      <c r="VVR965" s="18"/>
      <c r="VVS965" s="18"/>
      <c r="VVT965" s="18"/>
      <c r="VVU965" s="18"/>
      <c r="VVV965" s="18"/>
      <c r="VVW965" s="18"/>
      <c r="VVX965" s="18"/>
      <c r="VVY965" s="18"/>
      <c r="VVZ965" s="18"/>
      <c r="VWA965" s="18"/>
      <c r="VWB965" s="18"/>
      <c r="VWC965" s="18"/>
      <c r="VWD965" s="18"/>
      <c r="VWE965" s="18"/>
      <c r="VWF965" s="18"/>
      <c r="VWG965" s="18"/>
      <c r="VWH965" s="18"/>
      <c r="VWI965" s="18"/>
      <c r="VWJ965" s="18"/>
      <c r="VWK965" s="18"/>
      <c r="VWL965" s="18"/>
      <c r="VWM965" s="18"/>
      <c r="VWN965" s="18"/>
      <c r="VWO965" s="18"/>
      <c r="VWP965" s="18"/>
      <c r="VWQ965" s="18"/>
      <c r="VWR965" s="18"/>
      <c r="VWS965" s="18"/>
      <c r="VWT965" s="18"/>
      <c r="VWU965" s="18"/>
      <c r="VWV965" s="18"/>
      <c r="VWW965" s="18"/>
      <c r="VWX965" s="18"/>
      <c r="VWY965" s="18"/>
      <c r="VWZ965" s="18"/>
      <c r="VXA965" s="18"/>
      <c r="VXB965" s="18"/>
      <c r="VXC965" s="18"/>
      <c r="VXD965" s="18"/>
      <c r="VXE965" s="18"/>
      <c r="VXF965" s="18"/>
      <c r="VXG965" s="18"/>
      <c r="VXH965" s="18"/>
      <c r="VXI965" s="18"/>
      <c r="VXJ965" s="18"/>
      <c r="VXK965" s="18"/>
      <c r="VXL965" s="18"/>
      <c r="VXM965" s="18"/>
      <c r="VXN965" s="18"/>
      <c r="VXO965" s="18"/>
      <c r="VXP965" s="18"/>
      <c r="VXQ965" s="18"/>
      <c r="VXR965" s="18"/>
      <c r="VXS965" s="18"/>
      <c r="VXT965" s="18"/>
      <c r="VXU965" s="18"/>
      <c r="VXV965" s="18"/>
      <c r="VXW965" s="18"/>
      <c r="VXX965" s="18"/>
      <c r="VXY965" s="18"/>
      <c r="VXZ965" s="18"/>
      <c r="VYA965" s="18"/>
      <c r="VYB965" s="18"/>
      <c r="VYC965" s="18"/>
      <c r="VYD965" s="18"/>
      <c r="VYE965" s="18"/>
      <c r="VYF965" s="18"/>
      <c r="VYG965" s="18"/>
      <c r="VYH965" s="18"/>
      <c r="VYI965" s="18"/>
      <c r="VYJ965" s="18"/>
      <c r="VYK965" s="18"/>
      <c r="VYL965" s="18"/>
      <c r="VYM965" s="18"/>
      <c r="VYN965" s="18"/>
      <c r="VYO965" s="18"/>
      <c r="VYP965" s="18"/>
      <c r="VYQ965" s="18"/>
      <c r="VYR965" s="18"/>
      <c r="VYS965" s="18"/>
      <c r="VYT965" s="18"/>
      <c r="VYU965" s="18"/>
      <c r="VYV965" s="18"/>
      <c r="VYW965" s="18"/>
      <c r="VYX965" s="18"/>
      <c r="VYY965" s="18"/>
      <c r="VYZ965" s="18"/>
      <c r="VZA965" s="18"/>
      <c r="VZB965" s="18"/>
      <c r="VZC965" s="18"/>
      <c r="VZD965" s="18"/>
      <c r="VZE965" s="18"/>
      <c r="VZF965" s="18"/>
      <c r="VZG965" s="18"/>
      <c r="VZH965" s="18"/>
      <c r="VZI965" s="18"/>
      <c r="VZJ965" s="18"/>
      <c r="VZK965" s="18"/>
      <c r="VZL965" s="18"/>
      <c r="VZM965" s="18"/>
      <c r="VZN965" s="18"/>
      <c r="VZO965" s="18"/>
      <c r="VZP965" s="18"/>
      <c r="VZQ965" s="18"/>
      <c r="VZR965" s="18"/>
      <c r="VZS965" s="18"/>
      <c r="VZT965" s="18"/>
      <c r="VZU965" s="18"/>
      <c r="VZV965" s="18"/>
      <c r="VZW965" s="18"/>
      <c r="VZX965" s="18"/>
      <c r="VZY965" s="18"/>
      <c r="VZZ965" s="18"/>
      <c r="WAA965" s="18"/>
      <c r="WAB965" s="18"/>
      <c r="WAC965" s="18"/>
      <c r="WAD965" s="18"/>
      <c r="WAE965" s="18"/>
      <c r="WAF965" s="18"/>
      <c r="WAG965" s="18"/>
      <c r="WAH965" s="18"/>
      <c r="WAI965" s="18"/>
      <c r="WAJ965" s="18"/>
      <c r="WAK965" s="18"/>
      <c r="WAL965" s="18"/>
      <c r="WAM965" s="18"/>
      <c r="WAN965" s="18"/>
      <c r="WAO965" s="18"/>
      <c r="WAP965" s="18"/>
      <c r="WAQ965" s="18"/>
      <c r="WAR965" s="18"/>
      <c r="WAS965" s="18"/>
      <c r="WAT965" s="18"/>
      <c r="WAU965" s="18"/>
      <c r="WAV965" s="18"/>
      <c r="WAW965" s="18"/>
      <c r="WAX965" s="18"/>
      <c r="WAY965" s="18"/>
      <c r="WAZ965" s="18"/>
      <c r="WBA965" s="18"/>
      <c r="WBB965" s="18"/>
      <c r="WBC965" s="18"/>
      <c r="WBD965" s="18"/>
      <c r="WBE965" s="18"/>
      <c r="WBF965" s="18"/>
      <c r="WBG965" s="18"/>
      <c r="WBH965" s="18"/>
      <c r="WBI965" s="18"/>
      <c r="WBJ965" s="18"/>
      <c r="WBK965" s="18"/>
      <c r="WBL965" s="18"/>
      <c r="WBM965" s="18"/>
      <c r="WBN965" s="18"/>
      <c r="WBO965" s="18"/>
      <c r="WBP965" s="18"/>
      <c r="WBQ965" s="18"/>
      <c r="WBR965" s="18"/>
      <c r="WBS965" s="18"/>
      <c r="WBT965" s="18"/>
      <c r="WBU965" s="18"/>
      <c r="WBV965" s="18"/>
      <c r="WBW965" s="18"/>
      <c r="WBX965" s="18"/>
      <c r="WBY965" s="18"/>
      <c r="WBZ965" s="18"/>
      <c r="WCA965" s="18"/>
      <c r="WCB965" s="18"/>
      <c r="WCC965" s="18"/>
      <c r="WCD965" s="18"/>
      <c r="WCE965" s="18"/>
      <c r="WCF965" s="18"/>
      <c r="WCG965" s="18"/>
      <c r="WCH965" s="18"/>
      <c r="WCI965" s="18"/>
      <c r="WCJ965" s="18"/>
      <c r="WCK965" s="18"/>
      <c r="WCL965" s="18"/>
      <c r="WCM965" s="18"/>
      <c r="WCN965" s="18"/>
      <c r="WCO965" s="18"/>
      <c r="WCP965" s="18"/>
      <c r="WCQ965" s="18"/>
      <c r="WCR965" s="18"/>
      <c r="WCS965" s="18"/>
      <c r="WCT965" s="18"/>
      <c r="WCU965" s="18"/>
      <c r="WCV965" s="18"/>
      <c r="WCW965" s="18"/>
      <c r="WCX965" s="18"/>
      <c r="WCY965" s="18"/>
      <c r="WCZ965" s="18"/>
      <c r="WDA965" s="18"/>
      <c r="WDB965" s="18"/>
      <c r="WDC965" s="18"/>
      <c r="WDD965" s="18"/>
      <c r="WDE965" s="18"/>
      <c r="WDF965" s="18"/>
      <c r="WDG965" s="18"/>
      <c r="WDH965" s="18"/>
      <c r="WDI965" s="18"/>
      <c r="WDJ965" s="18"/>
      <c r="WDK965" s="18"/>
      <c r="WDL965" s="18"/>
      <c r="WDM965" s="18"/>
      <c r="WDN965" s="18"/>
      <c r="WDO965" s="18"/>
      <c r="WDP965" s="18"/>
      <c r="WDQ965" s="18"/>
      <c r="WDR965" s="18"/>
      <c r="WDS965" s="18"/>
      <c r="WDT965" s="18"/>
      <c r="WDU965" s="18"/>
      <c r="WDV965" s="18"/>
      <c r="WDW965" s="18"/>
      <c r="WDX965" s="18"/>
      <c r="WDY965" s="18"/>
      <c r="WDZ965" s="18"/>
      <c r="WEA965" s="18"/>
      <c r="WEB965" s="18"/>
      <c r="WEC965" s="18"/>
      <c r="WED965" s="18"/>
      <c r="WEE965" s="18"/>
      <c r="WEF965" s="18"/>
      <c r="WEG965" s="18"/>
      <c r="WEH965" s="18"/>
      <c r="WEI965" s="18"/>
      <c r="WEJ965" s="18"/>
      <c r="WEK965" s="18"/>
      <c r="WEL965" s="18"/>
      <c r="WEM965" s="18"/>
      <c r="WEN965" s="18"/>
      <c r="WEO965" s="18"/>
      <c r="WEP965" s="18"/>
      <c r="WEQ965" s="18"/>
      <c r="WER965" s="18"/>
      <c r="WES965" s="18"/>
      <c r="WET965" s="18"/>
      <c r="WEU965" s="18"/>
      <c r="WEV965" s="18"/>
      <c r="WEW965" s="18"/>
      <c r="WEX965" s="18"/>
      <c r="WEY965" s="18"/>
      <c r="WEZ965" s="18"/>
      <c r="WFA965" s="18"/>
      <c r="WFB965" s="18"/>
      <c r="WFC965" s="18"/>
      <c r="WFD965" s="18"/>
      <c r="WFE965" s="18"/>
      <c r="WFF965" s="18"/>
      <c r="WFG965" s="18"/>
      <c r="WFH965" s="18"/>
      <c r="WFI965" s="18"/>
      <c r="WFJ965" s="18"/>
      <c r="WFK965" s="18"/>
      <c r="WFL965" s="18"/>
      <c r="WFM965" s="18"/>
      <c r="WFN965" s="18"/>
      <c r="WFO965" s="18"/>
      <c r="WFP965" s="18"/>
      <c r="WFQ965" s="18"/>
      <c r="WFR965" s="18"/>
      <c r="WFS965" s="18"/>
      <c r="WFT965" s="18"/>
      <c r="WFU965" s="18"/>
      <c r="WFV965" s="18"/>
      <c r="WFW965" s="18"/>
      <c r="WFX965" s="18"/>
      <c r="WFY965" s="18"/>
      <c r="WFZ965" s="18"/>
      <c r="WGA965" s="18"/>
      <c r="WGB965" s="18"/>
      <c r="WGC965" s="18"/>
      <c r="WGD965" s="18"/>
      <c r="WGE965" s="18"/>
      <c r="WGF965" s="18"/>
      <c r="WGG965" s="18"/>
      <c r="WGH965" s="18"/>
      <c r="WGI965" s="18"/>
      <c r="WGJ965" s="18"/>
      <c r="WGK965" s="18"/>
      <c r="WGL965" s="18"/>
      <c r="WGM965" s="18"/>
      <c r="WGN965" s="18"/>
      <c r="WGO965" s="18"/>
      <c r="WGP965" s="18"/>
      <c r="WGQ965" s="18"/>
      <c r="WGR965" s="18"/>
      <c r="WGS965" s="18"/>
      <c r="WGT965" s="18"/>
      <c r="WGU965" s="18"/>
      <c r="WGV965" s="18"/>
      <c r="WGW965" s="18"/>
      <c r="WGX965" s="18"/>
      <c r="WGY965" s="18"/>
      <c r="WGZ965" s="18"/>
      <c r="WHA965" s="18"/>
      <c r="WHB965" s="18"/>
      <c r="WHC965" s="18"/>
      <c r="WHD965" s="18"/>
      <c r="WHE965" s="18"/>
      <c r="WHF965" s="18"/>
      <c r="WHG965" s="18"/>
      <c r="WHH965" s="18"/>
      <c r="WHI965" s="18"/>
      <c r="WHJ965" s="18"/>
      <c r="WHK965" s="18"/>
      <c r="WHL965" s="18"/>
      <c r="WHM965" s="18"/>
      <c r="WHN965" s="18"/>
      <c r="WHO965" s="18"/>
      <c r="WHP965" s="18"/>
      <c r="WHQ965" s="18"/>
      <c r="WHR965" s="18"/>
      <c r="WHS965" s="18"/>
      <c r="WHT965" s="18"/>
      <c r="WHU965" s="18"/>
      <c r="WHV965" s="18"/>
      <c r="WHW965" s="18"/>
      <c r="WHX965" s="18"/>
      <c r="WHY965" s="18"/>
      <c r="WHZ965" s="18"/>
      <c r="WIA965" s="18"/>
      <c r="WIB965" s="18"/>
      <c r="WIC965" s="18"/>
      <c r="WID965" s="18"/>
      <c r="WIE965" s="18"/>
      <c r="WIF965" s="18"/>
      <c r="WIG965" s="18"/>
      <c r="WIH965" s="18"/>
      <c r="WII965" s="18"/>
      <c r="WIJ965" s="18"/>
      <c r="WIK965" s="18"/>
      <c r="WIL965" s="18"/>
      <c r="WIM965" s="18"/>
      <c r="WIN965" s="18"/>
      <c r="WIO965" s="18"/>
      <c r="WIP965" s="18"/>
      <c r="WIQ965" s="18"/>
      <c r="WIR965" s="18"/>
      <c r="WIS965" s="18"/>
      <c r="WIT965" s="18"/>
      <c r="WIU965" s="18"/>
      <c r="WIV965" s="18"/>
      <c r="WIW965" s="18"/>
      <c r="WIX965" s="18"/>
      <c r="WIY965" s="18"/>
      <c r="WIZ965" s="18"/>
      <c r="WJA965" s="18"/>
      <c r="WJB965" s="18"/>
      <c r="WJC965" s="18"/>
      <c r="WJD965" s="18"/>
      <c r="WJE965" s="18"/>
      <c r="WJF965" s="18"/>
      <c r="WJG965" s="18"/>
      <c r="WJH965" s="18"/>
      <c r="WJI965" s="18"/>
      <c r="WJJ965" s="18"/>
      <c r="WJK965" s="18"/>
      <c r="WJL965" s="18"/>
      <c r="WJM965" s="18"/>
      <c r="WJN965" s="18"/>
      <c r="WJO965" s="18"/>
      <c r="WJP965" s="18"/>
      <c r="WJQ965" s="18"/>
      <c r="WJR965" s="18"/>
      <c r="WJS965" s="18"/>
      <c r="WJT965" s="18"/>
      <c r="WJU965" s="18"/>
      <c r="WJV965" s="18"/>
      <c r="WJW965" s="18"/>
      <c r="WJX965" s="18"/>
      <c r="WJY965" s="18"/>
      <c r="WJZ965" s="18"/>
      <c r="WKA965" s="18"/>
      <c r="WKB965" s="18"/>
      <c r="WKC965" s="18"/>
      <c r="WKD965" s="18"/>
      <c r="WKE965" s="18"/>
      <c r="WKF965" s="18"/>
      <c r="WKG965" s="18"/>
      <c r="WKH965" s="18"/>
      <c r="WKI965" s="18"/>
      <c r="WKJ965" s="18"/>
      <c r="WKK965" s="18"/>
      <c r="WKL965" s="18"/>
      <c r="WKM965" s="18"/>
      <c r="WKN965" s="18"/>
      <c r="WKO965" s="18"/>
      <c r="WKP965" s="18"/>
      <c r="WKQ965" s="18"/>
      <c r="WKR965" s="18"/>
      <c r="WKS965" s="18"/>
      <c r="WKT965" s="18"/>
      <c r="WKU965" s="18"/>
      <c r="WKV965" s="18"/>
      <c r="WKW965" s="18"/>
      <c r="WKX965" s="18"/>
      <c r="WKY965" s="18"/>
      <c r="WKZ965" s="18"/>
      <c r="WLA965" s="18"/>
      <c r="WLB965" s="18"/>
      <c r="WLC965" s="18"/>
      <c r="WLD965" s="18"/>
      <c r="WLE965" s="18"/>
      <c r="WLF965" s="18"/>
      <c r="WLG965" s="18"/>
      <c r="WLH965" s="18"/>
      <c r="WLI965" s="18"/>
      <c r="WLJ965" s="18"/>
      <c r="WLK965" s="18"/>
      <c r="WLL965" s="18"/>
      <c r="WLM965" s="18"/>
      <c r="WLN965" s="18"/>
      <c r="WLO965" s="18"/>
      <c r="WLP965" s="18"/>
      <c r="WLQ965" s="18"/>
      <c r="WLR965" s="18"/>
      <c r="WLS965" s="18"/>
      <c r="WLT965" s="18"/>
      <c r="WLU965" s="18"/>
      <c r="WLV965" s="18"/>
      <c r="WLW965" s="18"/>
      <c r="WLX965" s="18"/>
      <c r="WLY965" s="18"/>
      <c r="WLZ965" s="18"/>
      <c r="WMA965" s="18"/>
      <c r="WMB965" s="18"/>
      <c r="WMC965" s="18"/>
      <c r="WMD965" s="18"/>
      <c r="WME965" s="18"/>
      <c r="WMF965" s="18"/>
      <c r="WMG965" s="18"/>
      <c r="WMH965" s="18"/>
      <c r="WMI965" s="18"/>
      <c r="WMJ965" s="18"/>
      <c r="WMK965" s="18"/>
      <c r="WML965" s="18"/>
      <c r="WMM965" s="18"/>
      <c r="WMN965" s="18"/>
      <c r="WMO965" s="18"/>
      <c r="WMP965" s="18"/>
      <c r="WMQ965" s="18"/>
      <c r="WMR965" s="18"/>
      <c r="WMS965" s="18"/>
      <c r="WMT965" s="18"/>
      <c r="WMU965" s="18"/>
      <c r="WMV965" s="18"/>
      <c r="WMW965" s="18"/>
      <c r="WMX965" s="18"/>
      <c r="WMY965" s="18"/>
      <c r="WMZ965" s="18"/>
      <c r="WNA965" s="18"/>
      <c r="WNB965" s="18"/>
      <c r="WNC965" s="18"/>
      <c r="WND965" s="18"/>
      <c r="WNE965" s="18"/>
      <c r="WNF965" s="18"/>
      <c r="WNG965" s="18"/>
      <c r="WNH965" s="18"/>
      <c r="WNI965" s="18"/>
      <c r="WNJ965" s="18"/>
      <c r="WNK965" s="18"/>
      <c r="WNL965" s="18"/>
      <c r="WNM965" s="18"/>
      <c r="WNN965" s="18"/>
      <c r="WNO965" s="18"/>
      <c r="WNP965" s="18"/>
      <c r="WNQ965" s="18"/>
      <c r="WNR965" s="18"/>
      <c r="WNS965" s="18"/>
      <c r="WNT965" s="18"/>
      <c r="WNU965" s="18"/>
      <c r="WNV965" s="18"/>
      <c r="WNW965" s="18"/>
      <c r="WNX965" s="18"/>
      <c r="WNY965" s="18"/>
      <c r="WNZ965" s="18"/>
      <c r="WOA965" s="18"/>
      <c r="WOB965" s="18"/>
      <c r="WOC965" s="18"/>
      <c r="WOD965" s="18"/>
      <c r="WOE965" s="18"/>
      <c r="WOF965" s="18"/>
      <c r="WOG965" s="18"/>
      <c r="WOH965" s="18"/>
      <c r="WOI965" s="18"/>
      <c r="WOJ965" s="18"/>
      <c r="WOK965" s="18"/>
      <c r="WOL965" s="18"/>
      <c r="WOM965" s="18"/>
      <c r="WON965" s="18"/>
      <c r="WOO965" s="18"/>
      <c r="WOP965" s="18"/>
      <c r="WOQ965" s="18"/>
      <c r="WOR965" s="18"/>
      <c r="WOS965" s="18"/>
      <c r="WOT965" s="18"/>
      <c r="WOU965" s="18"/>
      <c r="WOV965" s="18"/>
      <c r="WOW965" s="18"/>
      <c r="WOX965" s="18"/>
      <c r="WOY965" s="18"/>
      <c r="WOZ965" s="18"/>
      <c r="WPA965" s="18"/>
      <c r="WPB965" s="18"/>
      <c r="WPC965" s="18"/>
      <c r="WPD965" s="18"/>
      <c r="WPE965" s="18"/>
      <c r="WPF965" s="18"/>
      <c r="WPG965" s="18"/>
      <c r="WPH965" s="18"/>
      <c r="WPI965" s="18"/>
      <c r="WPJ965" s="18"/>
      <c r="WPK965" s="18"/>
      <c r="WPL965" s="18"/>
      <c r="WPM965" s="18"/>
      <c r="WPN965" s="18"/>
      <c r="WPO965" s="18"/>
      <c r="WPP965" s="18"/>
      <c r="WPQ965" s="18"/>
      <c r="WPR965" s="18"/>
      <c r="WPS965" s="18"/>
      <c r="WPT965" s="18"/>
      <c r="WPU965" s="18"/>
      <c r="WPV965" s="18"/>
      <c r="WPW965" s="18"/>
      <c r="WPX965" s="18"/>
      <c r="WPY965" s="18"/>
      <c r="WPZ965" s="18"/>
      <c r="WQA965" s="18"/>
      <c r="WQB965" s="18"/>
      <c r="WQC965" s="18"/>
      <c r="WQD965" s="18"/>
      <c r="WQE965" s="18"/>
      <c r="WQF965" s="18"/>
      <c r="WQG965" s="18"/>
      <c r="WQH965" s="18"/>
      <c r="WQI965" s="18"/>
      <c r="WQJ965" s="18"/>
      <c r="WQK965" s="18"/>
      <c r="WQL965" s="18"/>
      <c r="WQM965" s="18"/>
      <c r="WQN965" s="18"/>
      <c r="WQO965" s="18"/>
      <c r="WQP965" s="18"/>
      <c r="WQQ965" s="18"/>
      <c r="WQR965" s="18"/>
      <c r="WQS965" s="18"/>
      <c r="WQT965" s="18"/>
      <c r="WQU965" s="18"/>
      <c r="WQV965" s="18"/>
      <c r="WQW965" s="18"/>
      <c r="WQX965" s="18"/>
      <c r="WQY965" s="18"/>
      <c r="WQZ965" s="18"/>
      <c r="WRA965" s="18"/>
      <c r="WRB965" s="18"/>
      <c r="WRC965" s="18"/>
      <c r="WRD965" s="18"/>
      <c r="WRE965" s="18"/>
      <c r="WRF965" s="18"/>
      <c r="WRG965" s="18"/>
      <c r="WRH965" s="18"/>
      <c r="WRI965" s="18"/>
      <c r="WRJ965" s="18"/>
      <c r="WRK965" s="18"/>
      <c r="WRL965" s="18"/>
      <c r="WRM965" s="18"/>
      <c r="WRN965" s="18"/>
      <c r="WRO965" s="18"/>
      <c r="WRP965" s="18"/>
      <c r="WRQ965" s="18"/>
      <c r="WRR965" s="18"/>
      <c r="WRS965" s="18"/>
      <c r="WRT965" s="18"/>
      <c r="WRU965" s="18"/>
      <c r="WRV965" s="18"/>
      <c r="WRW965" s="18"/>
      <c r="WRX965" s="18"/>
      <c r="WRY965" s="18"/>
      <c r="WRZ965" s="18"/>
      <c r="WSA965" s="18"/>
      <c r="WSB965" s="18"/>
      <c r="WSC965" s="18"/>
      <c r="WSD965" s="18"/>
      <c r="WSE965" s="18"/>
      <c r="WSF965" s="18"/>
      <c r="WSG965" s="18"/>
      <c r="WSH965" s="18"/>
      <c r="WSI965" s="18"/>
      <c r="WSJ965" s="18"/>
      <c r="WSK965" s="18"/>
      <c r="WSL965" s="18"/>
      <c r="WSM965" s="18"/>
      <c r="WSN965" s="18"/>
      <c r="WSO965" s="18"/>
      <c r="WSP965" s="18"/>
      <c r="WSQ965" s="18"/>
      <c r="WSR965" s="18"/>
      <c r="WSS965" s="18"/>
      <c r="WST965" s="18"/>
      <c r="WSU965" s="18"/>
      <c r="WSV965" s="18"/>
      <c r="WSW965" s="18"/>
      <c r="WSX965" s="18"/>
      <c r="WSY965" s="18"/>
      <c r="WSZ965" s="18"/>
      <c r="WTA965" s="18"/>
      <c r="WTB965" s="18"/>
      <c r="WTC965" s="18"/>
      <c r="WTD965" s="18"/>
      <c r="WTE965" s="18"/>
      <c r="WTF965" s="18"/>
      <c r="WTG965" s="18"/>
      <c r="WTH965" s="18"/>
      <c r="WTI965" s="18"/>
      <c r="WTJ965" s="18"/>
      <c r="WTK965" s="18"/>
      <c r="WTL965" s="18"/>
      <c r="WTM965" s="18"/>
      <c r="WTN965" s="18"/>
      <c r="WTO965" s="18"/>
      <c r="WTP965" s="18"/>
      <c r="WTQ965" s="18"/>
      <c r="WTR965" s="18"/>
      <c r="WTS965" s="18"/>
      <c r="WTT965" s="18"/>
      <c r="WTU965" s="18"/>
      <c r="WTV965" s="18"/>
      <c r="WTW965" s="18"/>
      <c r="WTX965" s="18"/>
      <c r="WTY965" s="18"/>
      <c r="WTZ965" s="18"/>
      <c r="WUA965" s="18"/>
      <c r="WUB965" s="18"/>
      <c r="WUC965" s="18"/>
      <c r="WUD965" s="18"/>
      <c r="WUE965" s="18"/>
      <c r="WUF965" s="18"/>
      <c r="WUG965" s="18"/>
      <c r="WUH965" s="18"/>
      <c r="WUI965" s="18"/>
      <c r="WUJ965" s="18"/>
      <c r="WUK965" s="18"/>
      <c r="WUL965" s="18"/>
      <c r="WUM965" s="18"/>
      <c r="WUN965" s="18"/>
      <c r="WUO965" s="18"/>
      <c r="WUP965" s="18"/>
      <c r="WUQ965" s="18"/>
      <c r="WUR965" s="18"/>
      <c r="WUS965" s="18"/>
      <c r="WUT965" s="18"/>
      <c r="WUU965" s="18"/>
      <c r="WUV965" s="18"/>
      <c r="WUW965" s="18"/>
      <c r="WUX965" s="18"/>
      <c r="WUY965" s="18"/>
      <c r="WUZ965" s="18"/>
      <c r="WVA965" s="18"/>
      <c r="WVB965" s="18"/>
      <c r="WVC965" s="18"/>
      <c r="WVD965" s="18"/>
      <c r="WVE965" s="18"/>
      <c r="WVF965" s="18"/>
      <c r="WVG965" s="18"/>
      <c r="WVH965" s="18"/>
      <c r="WVI965" s="18"/>
      <c r="WVJ965" s="18"/>
      <c r="WVK965" s="18"/>
      <c r="WVL965" s="18"/>
      <c r="WVM965" s="18"/>
      <c r="WVN965" s="18"/>
      <c r="WVO965" s="18"/>
      <c r="WVP965" s="18"/>
      <c r="WVQ965" s="18"/>
      <c r="WVR965" s="18"/>
      <c r="WVS965" s="18"/>
      <c r="WVT965" s="18"/>
      <c r="WVU965" s="18"/>
      <c r="WVV965" s="18"/>
      <c r="WVW965" s="18"/>
      <c r="WVX965" s="18"/>
      <c r="WVY965" s="18"/>
      <c r="WVZ965" s="18"/>
      <c r="WWA965" s="18"/>
      <c r="WWB965" s="18"/>
      <c r="WWC965" s="18"/>
      <c r="WWD965" s="18"/>
      <c r="WWE965" s="18"/>
      <c r="WWF965" s="18"/>
      <c r="WWG965" s="18"/>
      <c r="WWH965" s="18"/>
      <c r="WWI965" s="18"/>
      <c r="WWJ965" s="18"/>
      <c r="WWK965" s="18"/>
      <c r="WWL965" s="18"/>
      <c r="WWM965" s="18"/>
      <c r="WWN965" s="18"/>
      <c r="WWO965" s="18"/>
      <c r="WWP965" s="18"/>
      <c r="WWQ965" s="18"/>
      <c r="WWR965" s="18"/>
      <c r="WWS965" s="18"/>
      <c r="WWT965" s="18"/>
      <c r="WWU965" s="18"/>
      <c r="WWV965" s="18"/>
      <c r="WWW965" s="18"/>
      <c r="WWX965" s="18"/>
      <c r="WWY965" s="18"/>
      <c r="WWZ965" s="18"/>
      <c r="WXA965" s="18"/>
      <c r="WXB965" s="18"/>
      <c r="WXC965" s="18"/>
      <c r="WXD965" s="18"/>
      <c r="WXE965" s="18"/>
      <c r="WXF965" s="18"/>
      <c r="WXG965" s="18"/>
      <c r="WXH965" s="18"/>
      <c r="WXI965" s="18"/>
      <c r="WXJ965" s="18"/>
      <c r="WXK965" s="18"/>
      <c r="WXL965" s="18"/>
      <c r="WXM965" s="18"/>
      <c r="WXN965" s="18"/>
      <c r="WXO965" s="18"/>
      <c r="WXP965" s="18"/>
      <c r="WXQ965" s="18"/>
      <c r="WXR965" s="18"/>
      <c r="WXS965" s="18"/>
      <c r="WXT965" s="18"/>
      <c r="WXU965" s="18"/>
      <c r="WXV965" s="18"/>
      <c r="WXW965" s="18"/>
      <c r="WXX965" s="18"/>
      <c r="WXY965" s="18"/>
      <c r="WXZ965" s="18"/>
      <c r="WYA965" s="18"/>
      <c r="WYB965" s="18"/>
      <c r="WYC965" s="18"/>
      <c r="WYD965" s="18"/>
      <c r="WYE965" s="18"/>
      <c r="WYF965" s="18"/>
      <c r="WYG965" s="18"/>
      <c r="WYH965" s="18"/>
      <c r="WYI965" s="18"/>
      <c r="WYJ965" s="18"/>
      <c r="WYK965" s="18"/>
      <c r="WYL965" s="18"/>
      <c r="WYM965" s="18"/>
      <c r="WYN965" s="18"/>
      <c r="WYO965" s="18"/>
      <c r="WYP965" s="18"/>
      <c r="WYQ965" s="18"/>
      <c r="WYR965" s="18"/>
      <c r="WYS965" s="18"/>
      <c r="WYT965" s="18"/>
      <c r="WYU965" s="18"/>
      <c r="WYV965" s="18"/>
      <c r="WYW965" s="18"/>
      <c r="WYX965" s="18"/>
      <c r="WYY965" s="18"/>
      <c r="WYZ965" s="18"/>
      <c r="WZA965" s="18"/>
      <c r="WZB965" s="18"/>
      <c r="WZC965" s="18"/>
      <c r="WZD965" s="18"/>
      <c r="WZE965" s="18"/>
      <c r="WZF965" s="18"/>
      <c r="WZG965" s="18"/>
      <c r="WZH965" s="18"/>
      <c r="WZI965" s="18"/>
      <c r="WZJ965" s="18"/>
      <c r="WZK965" s="18"/>
      <c r="WZL965" s="18"/>
      <c r="WZM965" s="18"/>
      <c r="WZN965" s="18"/>
      <c r="WZO965" s="18"/>
      <c r="WZP965" s="18"/>
      <c r="WZQ965" s="18"/>
      <c r="WZR965" s="18"/>
      <c r="WZS965" s="18"/>
      <c r="WZT965" s="18"/>
      <c r="WZU965" s="18"/>
      <c r="WZV965" s="18"/>
      <c r="WZW965" s="18"/>
      <c r="WZX965" s="18"/>
      <c r="WZY965" s="18"/>
      <c r="WZZ965" s="18"/>
      <c r="XAA965" s="18"/>
      <c r="XAB965" s="18"/>
      <c r="XAC965" s="18"/>
      <c r="XAD965" s="18"/>
      <c r="XAE965" s="18"/>
      <c r="XAF965" s="18"/>
      <c r="XAG965" s="18"/>
      <c r="XAH965" s="18"/>
      <c r="XAI965" s="18"/>
      <c r="XAJ965" s="18"/>
      <c r="XAK965" s="18"/>
      <c r="XAL965" s="18"/>
      <c r="XAM965" s="18"/>
      <c r="XAN965" s="18"/>
      <c r="XAO965" s="18"/>
      <c r="XAP965" s="18"/>
      <c r="XAQ965" s="18"/>
      <c r="XAR965" s="18"/>
      <c r="XAS965" s="18"/>
      <c r="XAT965" s="18"/>
      <c r="XAU965" s="18"/>
      <c r="XAV965" s="18"/>
      <c r="XAW965" s="18"/>
      <c r="XAX965" s="18"/>
      <c r="XAY965" s="18"/>
      <c r="XAZ965" s="18"/>
      <c r="XBA965" s="18"/>
      <c r="XBB965" s="18"/>
      <c r="XBC965" s="18"/>
      <c r="XBD965" s="18"/>
      <c r="XBE965" s="18"/>
      <c r="XBF965" s="18"/>
      <c r="XBG965" s="18"/>
      <c r="XBH965" s="18"/>
      <c r="XBI965" s="18"/>
      <c r="XBJ965" s="18"/>
      <c r="XBK965" s="18"/>
      <c r="XBL965" s="18"/>
      <c r="XBM965" s="18"/>
      <c r="XBN965" s="18"/>
      <c r="XBO965" s="18"/>
      <c r="XBP965" s="18"/>
      <c r="XBQ965" s="18"/>
      <c r="XBR965" s="18"/>
      <c r="XBS965" s="18"/>
      <c r="XBT965" s="18"/>
      <c r="XBU965" s="18"/>
      <c r="XBV965" s="18"/>
      <c r="XBW965" s="18"/>
      <c r="XBX965" s="18"/>
      <c r="XBY965" s="18"/>
      <c r="XBZ965" s="18"/>
      <c r="XCA965" s="18"/>
      <c r="XCB965" s="18"/>
      <c r="XCC965" s="18"/>
      <c r="XCD965" s="18"/>
      <c r="XCE965" s="18"/>
      <c r="XCF965" s="18"/>
      <c r="XCG965" s="18"/>
      <c r="XCH965" s="18"/>
      <c r="XCI965" s="18"/>
      <c r="XCJ965" s="18"/>
      <c r="XCK965" s="18"/>
      <c r="XCL965" s="18"/>
      <c r="XCM965" s="18"/>
      <c r="XCN965" s="18"/>
      <c r="XCO965" s="18"/>
      <c r="XCP965" s="18"/>
      <c r="XCQ965" s="18"/>
      <c r="XCR965" s="18"/>
      <c r="XCS965" s="18"/>
      <c r="XCT965" s="18"/>
      <c r="XCU965" s="18"/>
      <c r="XCV965" s="18"/>
      <c r="XCW965" s="18"/>
      <c r="XCX965" s="18"/>
      <c r="XCY965" s="18"/>
      <c r="XCZ965" s="18"/>
      <c r="XDA965" s="18"/>
      <c r="XDB965" s="18"/>
      <c r="XDC965" s="18"/>
      <c r="XDD965" s="18"/>
      <c r="XDE965" s="18"/>
      <c r="XDF965" s="18"/>
      <c r="XDG965" s="18"/>
      <c r="XDH965" s="18"/>
      <c r="XDI965" s="18"/>
      <c r="XDJ965" s="18"/>
      <c r="XDK965" s="18"/>
      <c r="XDL965" s="18"/>
      <c r="XDM965" s="18"/>
      <c r="XDN965" s="18"/>
      <c r="XDO965" s="18"/>
      <c r="XDP965" s="18"/>
      <c r="XDQ965" s="18"/>
      <c r="XDR965" s="18"/>
      <c r="XDS965" s="18"/>
      <c r="XDT965" s="18"/>
      <c r="XDU965" s="18"/>
      <c r="XDV965" s="18"/>
      <c r="XDW965" s="18"/>
      <c r="XDX965" s="18"/>
      <c r="XDY965" s="18"/>
      <c r="XDZ965" s="18"/>
      <c r="XEA965" s="18"/>
      <c r="XEB965" s="18"/>
      <c r="XEC965" s="18"/>
      <c r="XED965" s="18"/>
      <c r="XEE965" s="18"/>
      <c r="XEF965" s="18"/>
      <c r="XEG965" s="18"/>
      <c r="XEH965" s="18"/>
      <c r="XEI965" s="18"/>
      <c r="XEJ965" s="18"/>
      <c r="XEK965" s="18"/>
      <c r="XEL965" s="18"/>
      <c r="XEM965" s="18"/>
      <c r="XEN965" s="18"/>
      <c r="XEO965" s="18"/>
      <c r="XEP965" s="18"/>
      <c r="XEQ965" s="18"/>
      <c r="XER965" s="18"/>
      <c r="XES965" s="18"/>
      <c r="XET965" s="18"/>
      <c r="XEU965" s="18"/>
    </row>
    <row r="966" s="14" customFormat="1" ht="68" customHeight="1" spans="1:41">
      <c r="A966" s="36" t="s">
        <v>1668</v>
      </c>
      <c r="B966" s="37" t="s">
        <v>3089</v>
      </c>
      <c r="C966" s="37" t="s">
        <v>3090</v>
      </c>
      <c r="D966" s="37" t="s">
        <v>569</v>
      </c>
      <c r="E966" s="37" t="s">
        <v>836</v>
      </c>
      <c r="F966" s="37">
        <v>2020</v>
      </c>
      <c r="G966" s="37" t="s">
        <v>230</v>
      </c>
      <c r="H966" s="54" t="s">
        <v>837</v>
      </c>
      <c r="I966" s="54"/>
      <c r="J966" s="37">
        <v>75.4</v>
      </c>
      <c r="K966" s="37">
        <v>75.4</v>
      </c>
      <c r="L966" s="37"/>
      <c r="M966" s="37">
        <v>75.4</v>
      </c>
      <c r="N966" s="54"/>
      <c r="O966" s="54"/>
      <c r="P966" s="54"/>
      <c r="Q966" s="54"/>
      <c r="R966" s="54"/>
      <c r="S966" s="54"/>
      <c r="T966" s="54"/>
      <c r="U966" s="54"/>
      <c r="V966" s="54"/>
      <c r="W966" s="54"/>
      <c r="X966" s="37" t="s">
        <v>128</v>
      </c>
      <c r="Y966" s="37" t="s">
        <v>110</v>
      </c>
      <c r="Z966" s="37" t="s">
        <v>110</v>
      </c>
      <c r="AA966" s="37" t="s">
        <v>129</v>
      </c>
      <c r="AB966" s="37" t="s">
        <v>129</v>
      </c>
      <c r="AC966" s="37" t="s">
        <v>129</v>
      </c>
      <c r="AD966" s="37">
        <v>39</v>
      </c>
      <c r="AE966" s="37">
        <v>152</v>
      </c>
      <c r="AF966" s="37">
        <v>39</v>
      </c>
      <c r="AG966" s="51" t="s">
        <v>753</v>
      </c>
      <c r="AH966" s="37" t="s">
        <v>3091</v>
      </c>
      <c r="AI966" s="54"/>
      <c r="AJ966" s="163"/>
      <c r="AK966" s="164"/>
      <c r="AL966" s="164"/>
      <c r="AM966" s="164"/>
      <c r="AN966" s="164"/>
      <c r="AO966" s="164"/>
    </row>
    <row r="967" s="14" customFormat="1" ht="68" customHeight="1" spans="1:41">
      <c r="A967" s="36" t="s">
        <v>1668</v>
      </c>
      <c r="B967" s="37" t="s">
        <v>2851</v>
      </c>
      <c r="C967" s="37" t="s">
        <v>2852</v>
      </c>
      <c r="D967" s="37" t="s">
        <v>569</v>
      </c>
      <c r="E967" s="37" t="s">
        <v>589</v>
      </c>
      <c r="F967" s="37">
        <v>2020</v>
      </c>
      <c r="G967" s="79" t="s">
        <v>230</v>
      </c>
      <c r="H967" s="79" t="s">
        <v>590</v>
      </c>
      <c r="I967" s="37"/>
      <c r="J967" s="37">
        <v>43</v>
      </c>
      <c r="K967" s="37">
        <v>43</v>
      </c>
      <c r="L967" s="37">
        <v>43</v>
      </c>
      <c r="M967" s="98"/>
      <c r="N967" s="98"/>
      <c r="O967" s="98"/>
      <c r="P967" s="98"/>
      <c r="Q967" s="98"/>
      <c r="R967" s="37"/>
      <c r="S967" s="37"/>
      <c r="T967" s="98"/>
      <c r="U967" s="98"/>
      <c r="V967" s="98"/>
      <c r="W967" s="98"/>
      <c r="X967" s="37" t="s">
        <v>128</v>
      </c>
      <c r="Y967" s="37" t="s">
        <v>110</v>
      </c>
      <c r="Z967" s="37" t="s">
        <v>110</v>
      </c>
      <c r="AA967" s="37" t="s">
        <v>129</v>
      </c>
      <c r="AB967" s="37" t="s">
        <v>129</v>
      </c>
      <c r="AC967" s="37" t="s">
        <v>129</v>
      </c>
      <c r="AD967" s="37">
        <v>233</v>
      </c>
      <c r="AE967" s="37">
        <v>688</v>
      </c>
      <c r="AF967" s="37">
        <v>1864</v>
      </c>
      <c r="AG967" s="51" t="s">
        <v>753</v>
      </c>
      <c r="AH967" s="37" t="s">
        <v>2853</v>
      </c>
      <c r="AI967" s="54"/>
      <c r="AJ967" s="102"/>
      <c r="AK967" s="103"/>
      <c r="AL967" s="103"/>
      <c r="AM967" s="103"/>
      <c r="AN967" s="103"/>
      <c r="AO967" s="103"/>
    </row>
    <row r="968" s="10" customFormat="1" ht="83" customHeight="1" spans="1:41">
      <c r="A968" s="36" t="s">
        <v>1668</v>
      </c>
      <c r="B968" s="37" t="s">
        <v>3092</v>
      </c>
      <c r="C968" s="37" t="s">
        <v>3093</v>
      </c>
      <c r="D968" s="37" t="s">
        <v>569</v>
      </c>
      <c r="E968" s="37" t="s">
        <v>589</v>
      </c>
      <c r="F968" s="37">
        <v>2020</v>
      </c>
      <c r="G968" s="79" t="s">
        <v>230</v>
      </c>
      <c r="H968" s="79" t="s">
        <v>590</v>
      </c>
      <c r="I968" s="37"/>
      <c r="J968" s="37">
        <v>20</v>
      </c>
      <c r="K968" s="37">
        <v>20</v>
      </c>
      <c r="L968" s="37">
        <v>20</v>
      </c>
      <c r="M968" s="98"/>
      <c r="N968" s="98"/>
      <c r="O968" s="98"/>
      <c r="P968" s="98"/>
      <c r="Q968" s="98"/>
      <c r="R968" s="37"/>
      <c r="S968" s="37"/>
      <c r="T968" s="98"/>
      <c r="U968" s="98"/>
      <c r="V968" s="98"/>
      <c r="W968" s="98"/>
      <c r="X968" s="37" t="s">
        <v>128</v>
      </c>
      <c r="Y968" s="54" t="s">
        <v>110</v>
      </c>
      <c r="Z968" s="54" t="s">
        <v>110</v>
      </c>
      <c r="AA968" s="37" t="s">
        <v>129</v>
      </c>
      <c r="AB968" s="54" t="s">
        <v>129</v>
      </c>
      <c r="AC968" s="54" t="s">
        <v>129</v>
      </c>
      <c r="AD968" s="37">
        <v>162</v>
      </c>
      <c r="AE968" s="37">
        <v>632</v>
      </c>
      <c r="AF968" s="37">
        <v>632</v>
      </c>
      <c r="AG968" s="37" t="s">
        <v>753</v>
      </c>
      <c r="AH968" s="37" t="s">
        <v>3094</v>
      </c>
      <c r="AI968" s="98"/>
      <c r="AJ968" s="108"/>
      <c r="AK968" s="98"/>
      <c r="AL968" s="98"/>
      <c r="AM968" s="98"/>
      <c r="AN968" s="98"/>
      <c r="AO968" s="98"/>
    </row>
    <row r="969" s="10" customFormat="1" ht="78" customHeight="1" spans="1:41">
      <c r="A969" s="36" t="s">
        <v>1668</v>
      </c>
      <c r="B969" s="79" t="s">
        <v>3095</v>
      </c>
      <c r="C969" s="79" t="s">
        <v>3096</v>
      </c>
      <c r="D969" s="37" t="s">
        <v>569</v>
      </c>
      <c r="E969" s="37" t="s">
        <v>576</v>
      </c>
      <c r="F969" s="37">
        <v>2020</v>
      </c>
      <c r="G969" s="79" t="s">
        <v>230</v>
      </c>
      <c r="H969" s="79" t="s">
        <v>577</v>
      </c>
      <c r="I969" s="37"/>
      <c r="J969" s="79">
        <v>15</v>
      </c>
      <c r="K969" s="79">
        <v>15</v>
      </c>
      <c r="L969" s="79">
        <v>15</v>
      </c>
      <c r="M969" s="98"/>
      <c r="N969" s="98"/>
      <c r="O969" s="98"/>
      <c r="P969" s="98"/>
      <c r="Q969" s="98"/>
      <c r="R969" s="79"/>
      <c r="S969" s="79"/>
      <c r="T969" s="139"/>
      <c r="U969" s="139"/>
      <c r="V969" s="139"/>
      <c r="W969" s="139"/>
      <c r="X969" s="37" t="s">
        <v>128</v>
      </c>
      <c r="Y969" s="54" t="s">
        <v>110</v>
      </c>
      <c r="Z969" s="54" t="s">
        <v>110</v>
      </c>
      <c r="AA969" s="37" t="s">
        <v>129</v>
      </c>
      <c r="AB969" s="54" t="s">
        <v>129</v>
      </c>
      <c r="AC969" s="54" t="s">
        <v>129</v>
      </c>
      <c r="AD969" s="37">
        <v>32</v>
      </c>
      <c r="AE969" s="37">
        <v>112</v>
      </c>
      <c r="AF969" s="37">
        <v>334</v>
      </c>
      <c r="AG969" s="37" t="s">
        <v>753</v>
      </c>
      <c r="AH969" s="37" t="s">
        <v>3097</v>
      </c>
      <c r="AI969" s="139"/>
      <c r="AJ969" s="144"/>
      <c r="AK969" s="98"/>
      <c r="AL969" s="98"/>
      <c r="AM969" s="98"/>
      <c r="AN969" s="98"/>
      <c r="AO969" s="98"/>
    </row>
    <row r="970" s="10" customFormat="1" ht="65" customHeight="1" spans="1:41">
      <c r="A970" s="36" t="s">
        <v>1668</v>
      </c>
      <c r="B970" s="37" t="s">
        <v>3098</v>
      </c>
      <c r="C970" s="37" t="s">
        <v>3099</v>
      </c>
      <c r="D970" s="37" t="s">
        <v>569</v>
      </c>
      <c r="E970" s="37" t="s">
        <v>584</v>
      </c>
      <c r="F970" s="37">
        <v>2020</v>
      </c>
      <c r="G970" s="79" t="s">
        <v>230</v>
      </c>
      <c r="H970" s="79" t="s">
        <v>817</v>
      </c>
      <c r="I970" s="37"/>
      <c r="J970" s="37">
        <v>35</v>
      </c>
      <c r="K970" s="37">
        <v>35</v>
      </c>
      <c r="L970" s="37">
        <v>35</v>
      </c>
      <c r="M970" s="98"/>
      <c r="N970" s="98"/>
      <c r="O970" s="98"/>
      <c r="P970" s="98"/>
      <c r="Q970" s="98"/>
      <c r="R970" s="37"/>
      <c r="S970" s="37"/>
      <c r="T970" s="98"/>
      <c r="U970" s="98"/>
      <c r="V970" s="98"/>
      <c r="W970" s="98"/>
      <c r="X970" s="37" t="s">
        <v>128</v>
      </c>
      <c r="Y970" s="54" t="s">
        <v>110</v>
      </c>
      <c r="Z970" s="54" t="s">
        <v>110</v>
      </c>
      <c r="AA970" s="37" t="s">
        <v>129</v>
      </c>
      <c r="AB970" s="54" t="s">
        <v>129</v>
      </c>
      <c r="AC970" s="54" t="s">
        <v>129</v>
      </c>
      <c r="AD970" s="37">
        <v>32</v>
      </c>
      <c r="AE970" s="37">
        <v>108</v>
      </c>
      <c r="AF970" s="37">
        <v>240</v>
      </c>
      <c r="AG970" s="37" t="s">
        <v>351</v>
      </c>
      <c r="AH970" s="37" t="s">
        <v>3097</v>
      </c>
      <c r="AI970" s="98"/>
      <c r="AJ970" s="108"/>
      <c r="AK970" s="98"/>
      <c r="AL970" s="98"/>
      <c r="AM970" s="98"/>
      <c r="AN970" s="98"/>
      <c r="AO970" s="98"/>
    </row>
    <row r="971" s="10" customFormat="1" ht="63" customHeight="1" spans="1:41">
      <c r="A971" s="36" t="s">
        <v>1668</v>
      </c>
      <c r="B971" s="37" t="s">
        <v>3100</v>
      </c>
      <c r="C971" s="37" t="s">
        <v>3085</v>
      </c>
      <c r="D971" s="37" t="s">
        <v>569</v>
      </c>
      <c r="E971" s="37" t="s">
        <v>609</v>
      </c>
      <c r="F971" s="37">
        <v>2020</v>
      </c>
      <c r="G971" s="37" t="s">
        <v>230</v>
      </c>
      <c r="H971" s="79" t="s">
        <v>610</v>
      </c>
      <c r="I971" s="37"/>
      <c r="J971" s="37">
        <v>18</v>
      </c>
      <c r="K971" s="37">
        <v>18</v>
      </c>
      <c r="L971" s="37"/>
      <c r="M971" s="37">
        <v>18</v>
      </c>
      <c r="N971" s="98"/>
      <c r="O971" s="98"/>
      <c r="P971" s="98"/>
      <c r="Q971" s="98"/>
      <c r="R971" s="98"/>
      <c r="S971" s="98"/>
      <c r="T971" s="98"/>
      <c r="U971" s="98"/>
      <c r="V971" s="98"/>
      <c r="W971" s="98"/>
      <c r="X971" s="37" t="s">
        <v>128</v>
      </c>
      <c r="Y971" s="37" t="s">
        <v>110</v>
      </c>
      <c r="Z971" s="37" t="s">
        <v>110</v>
      </c>
      <c r="AA971" s="37" t="s">
        <v>129</v>
      </c>
      <c r="AB971" s="37" t="s">
        <v>129</v>
      </c>
      <c r="AC971" s="37" t="s">
        <v>129</v>
      </c>
      <c r="AD971" s="37">
        <v>186</v>
      </c>
      <c r="AE971" s="37">
        <v>591</v>
      </c>
      <c r="AF971" s="37">
        <v>1610</v>
      </c>
      <c r="AG971" s="37" t="s">
        <v>753</v>
      </c>
      <c r="AH971" s="37" t="s">
        <v>3101</v>
      </c>
      <c r="AI971" s="98"/>
      <c r="AJ971" s="108"/>
      <c r="AK971" s="98"/>
      <c r="AL971" s="98"/>
      <c r="AM971" s="98"/>
      <c r="AN971" s="98"/>
      <c r="AO971" s="98"/>
    </row>
    <row r="972" s="24" customFormat="1" ht="63" customHeight="1" spans="1:41">
      <c r="A972" s="36" t="s">
        <v>1668</v>
      </c>
      <c r="B972" s="36" t="s">
        <v>3102</v>
      </c>
      <c r="C972" s="36" t="s">
        <v>3103</v>
      </c>
      <c r="D972" s="36" t="s">
        <v>219</v>
      </c>
      <c r="E972" s="36" t="s">
        <v>1145</v>
      </c>
      <c r="F972" s="36" t="s">
        <v>131</v>
      </c>
      <c r="G972" s="36" t="s">
        <v>230</v>
      </c>
      <c r="H972" s="36" t="s">
        <v>1550</v>
      </c>
      <c r="I972" s="36"/>
      <c r="J972" s="36">
        <v>10</v>
      </c>
      <c r="K972" s="36">
        <v>10</v>
      </c>
      <c r="L972" s="121"/>
      <c r="M972" s="121">
        <v>10</v>
      </c>
      <c r="N972" s="121"/>
      <c r="O972" s="121"/>
      <c r="P972" s="121"/>
      <c r="Q972" s="121"/>
      <c r="R972" s="121"/>
      <c r="S972" s="121"/>
      <c r="T972" s="157"/>
      <c r="U972" s="121"/>
      <c r="V972" s="121"/>
      <c r="W972" s="121"/>
      <c r="X972" s="37" t="s">
        <v>128</v>
      </c>
      <c r="Y972" s="37" t="s">
        <v>110</v>
      </c>
      <c r="Z972" s="37" t="s">
        <v>110</v>
      </c>
      <c r="AA972" s="37" t="s">
        <v>129</v>
      </c>
      <c r="AB972" s="37" t="s">
        <v>129</v>
      </c>
      <c r="AC972" s="37" t="s">
        <v>129</v>
      </c>
      <c r="AD972" s="121">
        <v>41</v>
      </c>
      <c r="AE972" s="159">
        <v>120</v>
      </c>
      <c r="AF972" s="159">
        <v>196</v>
      </c>
      <c r="AG972" s="37" t="s">
        <v>2708</v>
      </c>
      <c r="AH972" s="37" t="s">
        <v>2709</v>
      </c>
      <c r="AI972" s="121"/>
      <c r="AJ972" s="165"/>
      <c r="AK972" s="166"/>
      <c r="AL972" s="166"/>
      <c r="AM972" s="166"/>
      <c r="AN972" s="166"/>
      <c r="AO972" s="166"/>
    </row>
    <row r="973" s="24" customFormat="1" ht="56" customHeight="1" spans="1:35">
      <c r="A973" s="36" t="s">
        <v>1668</v>
      </c>
      <c r="B973" s="36" t="s">
        <v>3104</v>
      </c>
      <c r="C973" s="36" t="s">
        <v>3105</v>
      </c>
      <c r="D973" s="36" t="s">
        <v>219</v>
      </c>
      <c r="E973" s="36" t="s">
        <v>225</v>
      </c>
      <c r="F973" s="36" t="s">
        <v>131</v>
      </c>
      <c r="G973" s="36" t="s">
        <v>230</v>
      </c>
      <c r="H973" s="36" t="s">
        <v>1553</v>
      </c>
      <c r="I973" s="36"/>
      <c r="J973" s="36">
        <v>18</v>
      </c>
      <c r="K973" s="36">
        <v>18</v>
      </c>
      <c r="L973" s="121"/>
      <c r="M973" s="121">
        <v>18</v>
      </c>
      <c r="N973" s="121"/>
      <c r="O973" s="121"/>
      <c r="P973" s="121"/>
      <c r="Q973" s="121"/>
      <c r="R973" s="121"/>
      <c r="S973" s="121"/>
      <c r="T973" s="121"/>
      <c r="U973" s="121"/>
      <c r="V973" s="121"/>
      <c r="W973" s="121"/>
      <c r="X973" s="37" t="s">
        <v>128</v>
      </c>
      <c r="Y973" s="37" t="s">
        <v>110</v>
      </c>
      <c r="Z973" s="37" t="s">
        <v>129</v>
      </c>
      <c r="AA973" s="37" t="s">
        <v>129</v>
      </c>
      <c r="AB973" s="37" t="s">
        <v>129</v>
      </c>
      <c r="AC973" s="37" t="s">
        <v>129</v>
      </c>
      <c r="AD973" s="121">
        <v>15</v>
      </c>
      <c r="AE973" s="121">
        <v>47</v>
      </c>
      <c r="AF973" s="121">
        <v>47</v>
      </c>
      <c r="AG973" s="37" t="s">
        <v>2708</v>
      </c>
      <c r="AH973" s="37" t="s">
        <v>2875</v>
      </c>
      <c r="AI973" s="121"/>
    </row>
    <row r="974" s="17" customFormat="1" ht="56" customHeight="1" spans="1:41">
      <c r="A974" s="36" t="s">
        <v>1668</v>
      </c>
      <c r="B974" s="36" t="s">
        <v>3106</v>
      </c>
      <c r="C974" s="36" t="s">
        <v>3107</v>
      </c>
      <c r="D974" s="36" t="s">
        <v>219</v>
      </c>
      <c r="E974" s="36" t="s">
        <v>2880</v>
      </c>
      <c r="F974" s="36" t="s">
        <v>131</v>
      </c>
      <c r="G974" s="36" t="s">
        <v>230</v>
      </c>
      <c r="H974" s="36" t="s">
        <v>618</v>
      </c>
      <c r="I974" s="36"/>
      <c r="J974" s="36">
        <v>20</v>
      </c>
      <c r="K974" s="36">
        <v>20</v>
      </c>
      <c r="L974" s="121"/>
      <c r="M974" s="121">
        <v>20</v>
      </c>
      <c r="N974" s="121"/>
      <c r="O974" s="121"/>
      <c r="P974" s="121"/>
      <c r="Q974" s="121"/>
      <c r="R974" s="121"/>
      <c r="S974" s="121"/>
      <c r="T974" s="121"/>
      <c r="U974" s="121"/>
      <c r="V974" s="121"/>
      <c r="W974" s="121"/>
      <c r="X974" s="37" t="s">
        <v>128</v>
      </c>
      <c r="Y974" s="37" t="s">
        <v>110</v>
      </c>
      <c r="Z974" s="37" t="s">
        <v>110</v>
      </c>
      <c r="AA974" s="37" t="s">
        <v>129</v>
      </c>
      <c r="AB974" s="37" t="s">
        <v>129</v>
      </c>
      <c r="AC974" s="37" t="s">
        <v>129</v>
      </c>
      <c r="AD974" s="121">
        <v>32</v>
      </c>
      <c r="AE974" s="121">
        <v>112</v>
      </c>
      <c r="AF974" s="121">
        <v>112</v>
      </c>
      <c r="AG974" s="37" t="s">
        <v>2708</v>
      </c>
      <c r="AH974" s="37" t="s">
        <v>2709</v>
      </c>
      <c r="AI974" s="121"/>
      <c r="AJ974" s="149"/>
      <c r="AK974" s="167"/>
      <c r="AL974" s="167"/>
      <c r="AM974" s="167"/>
      <c r="AN974" s="167"/>
      <c r="AO974" s="167"/>
    </row>
    <row r="975" s="24" customFormat="1" ht="56" customHeight="1" spans="1:35">
      <c r="A975" s="36" t="s">
        <v>1668</v>
      </c>
      <c r="B975" s="36" t="s">
        <v>3108</v>
      </c>
      <c r="C975" s="36" t="s">
        <v>3109</v>
      </c>
      <c r="D975" s="36" t="s">
        <v>219</v>
      </c>
      <c r="E975" s="36" t="s">
        <v>636</v>
      </c>
      <c r="F975" s="36" t="s">
        <v>131</v>
      </c>
      <c r="G975" s="36" t="s">
        <v>230</v>
      </c>
      <c r="H975" s="36" t="s">
        <v>1770</v>
      </c>
      <c r="I975" s="36"/>
      <c r="J975" s="36">
        <v>6</v>
      </c>
      <c r="K975" s="36">
        <v>6</v>
      </c>
      <c r="L975" s="121"/>
      <c r="M975" s="121">
        <v>6</v>
      </c>
      <c r="N975" s="121"/>
      <c r="O975" s="121"/>
      <c r="P975" s="121"/>
      <c r="Q975" s="121"/>
      <c r="R975" s="121"/>
      <c r="S975" s="121"/>
      <c r="T975" s="158"/>
      <c r="U975" s="121"/>
      <c r="V975" s="121"/>
      <c r="W975" s="121"/>
      <c r="X975" s="37" t="s">
        <v>128</v>
      </c>
      <c r="Y975" s="37" t="s">
        <v>110</v>
      </c>
      <c r="Z975" s="37" t="s">
        <v>110</v>
      </c>
      <c r="AA975" s="37" t="s">
        <v>129</v>
      </c>
      <c r="AB975" s="37" t="s">
        <v>129</v>
      </c>
      <c r="AC975" s="37" t="s">
        <v>129</v>
      </c>
      <c r="AD975" s="121">
        <v>4</v>
      </c>
      <c r="AE975" s="160">
        <v>7</v>
      </c>
      <c r="AF975" s="160">
        <v>87</v>
      </c>
      <c r="AG975" s="64" t="s">
        <v>2708</v>
      </c>
      <c r="AH975" s="37" t="s">
        <v>2875</v>
      </c>
      <c r="AI975" s="121"/>
    </row>
    <row r="976" s="24" customFormat="1" ht="56" customHeight="1" spans="1:35">
      <c r="A976" s="36" t="s">
        <v>1668</v>
      </c>
      <c r="B976" s="36" t="s">
        <v>3110</v>
      </c>
      <c r="C976" s="36" t="s">
        <v>3111</v>
      </c>
      <c r="D976" s="36" t="s">
        <v>219</v>
      </c>
      <c r="E976" s="36" t="s">
        <v>622</v>
      </c>
      <c r="F976" s="36" t="s">
        <v>131</v>
      </c>
      <c r="G976" s="36" t="s">
        <v>230</v>
      </c>
      <c r="H976" s="36" t="s">
        <v>3112</v>
      </c>
      <c r="I976" s="36"/>
      <c r="J976" s="36">
        <v>60</v>
      </c>
      <c r="K976" s="36">
        <v>60</v>
      </c>
      <c r="L976" s="34"/>
      <c r="M976" s="37">
        <v>60</v>
      </c>
      <c r="N976" s="34"/>
      <c r="O976" s="34"/>
      <c r="P976" s="34"/>
      <c r="Q976" s="34"/>
      <c r="R976" s="34"/>
      <c r="S976" s="34"/>
      <c r="T976" s="34"/>
      <c r="U976" s="34"/>
      <c r="V976" s="34"/>
      <c r="W976" s="34"/>
      <c r="X976" s="37" t="s">
        <v>128</v>
      </c>
      <c r="Y976" s="37" t="s">
        <v>110</v>
      </c>
      <c r="Z976" s="37" t="s">
        <v>110</v>
      </c>
      <c r="AA976" s="37" t="s">
        <v>129</v>
      </c>
      <c r="AB976" s="37" t="s">
        <v>129</v>
      </c>
      <c r="AC976" s="37" t="s">
        <v>129</v>
      </c>
      <c r="AD976" s="37">
        <v>237</v>
      </c>
      <c r="AE976" s="37">
        <v>719</v>
      </c>
      <c r="AF976" s="37">
        <v>1128</v>
      </c>
      <c r="AG976" s="64" t="s">
        <v>2708</v>
      </c>
      <c r="AH976" s="37" t="s">
        <v>2875</v>
      </c>
      <c r="AI976" s="34"/>
    </row>
    <row r="977" s="10" customFormat="1" ht="56" customHeight="1" spans="1:36">
      <c r="A977" s="36" t="s">
        <v>1668</v>
      </c>
      <c r="B977" s="36" t="s">
        <v>3113</v>
      </c>
      <c r="C977" s="54" t="s">
        <v>3114</v>
      </c>
      <c r="D977" s="98" t="s">
        <v>219</v>
      </c>
      <c r="E977" s="98" t="s">
        <v>1201</v>
      </c>
      <c r="F977" s="36" t="s">
        <v>131</v>
      </c>
      <c r="G977" s="36" t="s">
        <v>230</v>
      </c>
      <c r="H977" s="98" t="s">
        <v>1318</v>
      </c>
      <c r="I977" s="98"/>
      <c r="J977" s="54">
        <v>30</v>
      </c>
      <c r="K977" s="54">
        <v>30</v>
      </c>
      <c r="L977" s="54"/>
      <c r="M977" s="54">
        <v>30</v>
      </c>
      <c r="N977" s="98"/>
      <c r="O977" s="98"/>
      <c r="P977" s="98"/>
      <c r="Q977" s="98"/>
      <c r="R977" s="98"/>
      <c r="S977" s="98"/>
      <c r="T977" s="98"/>
      <c r="U977" s="98"/>
      <c r="V977" s="98"/>
      <c r="W977" s="98"/>
      <c r="X977" s="37" t="s">
        <v>128</v>
      </c>
      <c r="Y977" s="37" t="s">
        <v>110</v>
      </c>
      <c r="Z977" s="37" t="s">
        <v>110</v>
      </c>
      <c r="AA977" s="37" t="s">
        <v>129</v>
      </c>
      <c r="AB977" s="37" t="s">
        <v>129</v>
      </c>
      <c r="AC977" s="37" t="s">
        <v>129</v>
      </c>
      <c r="AD977" s="54">
        <v>43</v>
      </c>
      <c r="AE977" s="98">
        <v>117</v>
      </c>
      <c r="AF977" s="98">
        <v>177</v>
      </c>
      <c r="AG977" s="64" t="s">
        <v>2708</v>
      </c>
      <c r="AH977" s="37" t="s">
        <v>2875</v>
      </c>
      <c r="AI977" s="98"/>
      <c r="AJ977" s="108"/>
    </row>
    <row r="978" s="10" customFormat="1" ht="56" customHeight="1" spans="1:36">
      <c r="A978" s="36" t="s">
        <v>1668</v>
      </c>
      <c r="B978" s="37" t="s">
        <v>3115</v>
      </c>
      <c r="C978" s="37" t="s">
        <v>3116</v>
      </c>
      <c r="D978" s="37" t="s">
        <v>219</v>
      </c>
      <c r="E978" s="37" t="s">
        <v>804</v>
      </c>
      <c r="F978" s="121" t="s">
        <v>2891</v>
      </c>
      <c r="G978" s="37" t="s">
        <v>230</v>
      </c>
      <c r="H978" s="37" t="s">
        <v>805</v>
      </c>
      <c r="I978" s="121"/>
      <c r="J978" s="121">
        <v>30</v>
      </c>
      <c r="K978" s="121">
        <v>30</v>
      </c>
      <c r="L978" s="121"/>
      <c r="M978" s="121">
        <v>30</v>
      </c>
      <c r="N978" s="121"/>
      <c r="O978" s="121"/>
      <c r="P978" s="121"/>
      <c r="Q978" s="121"/>
      <c r="R978" s="121"/>
      <c r="S978" s="121"/>
      <c r="T978" s="121"/>
      <c r="U978" s="121"/>
      <c r="V978" s="121"/>
      <c r="W978" s="121"/>
      <c r="X978" s="37" t="s">
        <v>128</v>
      </c>
      <c r="Y978" s="37" t="s">
        <v>110</v>
      </c>
      <c r="Z978" s="37" t="s">
        <v>129</v>
      </c>
      <c r="AA978" s="37" t="s">
        <v>129</v>
      </c>
      <c r="AB978" s="37" t="s">
        <v>129</v>
      </c>
      <c r="AC978" s="37" t="s">
        <v>129</v>
      </c>
      <c r="AD978" s="121">
        <v>95</v>
      </c>
      <c r="AE978" s="121">
        <v>305</v>
      </c>
      <c r="AF978" s="121">
        <v>905</v>
      </c>
      <c r="AG978" s="37" t="s">
        <v>2708</v>
      </c>
      <c r="AH978" s="37" t="s">
        <v>2709</v>
      </c>
      <c r="AI978" s="121"/>
      <c r="AJ978" s="149"/>
    </row>
    <row r="979" s="10" customFormat="1" ht="56" customHeight="1" spans="1:36">
      <c r="A979" s="36" t="s">
        <v>1668</v>
      </c>
      <c r="B979" s="37" t="s">
        <v>3117</v>
      </c>
      <c r="C979" s="37" t="s">
        <v>3118</v>
      </c>
      <c r="D979" s="37" t="s">
        <v>219</v>
      </c>
      <c r="E979" s="37" t="s">
        <v>804</v>
      </c>
      <c r="F979" s="121" t="s">
        <v>2891</v>
      </c>
      <c r="G979" s="37" t="s">
        <v>230</v>
      </c>
      <c r="H979" s="37" t="s">
        <v>805</v>
      </c>
      <c r="I979" s="121"/>
      <c r="J979" s="121">
        <v>10</v>
      </c>
      <c r="K979" s="121">
        <v>10</v>
      </c>
      <c r="L979" s="121"/>
      <c r="M979" s="121">
        <v>10</v>
      </c>
      <c r="N979" s="121"/>
      <c r="O979" s="121"/>
      <c r="P979" s="121"/>
      <c r="Q979" s="121"/>
      <c r="R979" s="121"/>
      <c r="S979" s="121"/>
      <c r="T979" s="121"/>
      <c r="U979" s="121"/>
      <c r="V979" s="121"/>
      <c r="W979" s="121"/>
      <c r="X979" s="37" t="s">
        <v>128</v>
      </c>
      <c r="Y979" s="37" t="s">
        <v>110</v>
      </c>
      <c r="Z979" s="37" t="s">
        <v>129</v>
      </c>
      <c r="AA979" s="37" t="s">
        <v>129</v>
      </c>
      <c r="AB979" s="37" t="s">
        <v>129</v>
      </c>
      <c r="AC979" s="37" t="s">
        <v>129</v>
      </c>
      <c r="AD979" s="121">
        <v>18</v>
      </c>
      <c r="AE979" s="121">
        <v>75</v>
      </c>
      <c r="AF979" s="121">
        <v>184</v>
      </c>
      <c r="AG979" s="37" t="s">
        <v>2708</v>
      </c>
      <c r="AH979" s="37" t="s">
        <v>2709</v>
      </c>
      <c r="AI979" s="121"/>
      <c r="AJ979" s="149"/>
    </row>
    <row r="980" ht="65" customHeight="1" spans="1:41">
      <c r="A980" s="37" t="s">
        <v>3119</v>
      </c>
      <c r="B980" s="37" t="s">
        <v>3120</v>
      </c>
      <c r="C980" s="37" t="s">
        <v>3121</v>
      </c>
      <c r="D980" s="37" t="s">
        <v>192</v>
      </c>
      <c r="E980" s="37" t="s">
        <v>193</v>
      </c>
      <c r="F980" s="37" t="s">
        <v>131</v>
      </c>
      <c r="G980" s="37" t="s">
        <v>230</v>
      </c>
      <c r="H980" s="37" t="s">
        <v>236</v>
      </c>
      <c r="I980" s="37"/>
      <c r="J980" s="37">
        <v>6</v>
      </c>
      <c r="K980" s="37">
        <v>6</v>
      </c>
      <c r="L980" s="37">
        <v>6</v>
      </c>
      <c r="M980" s="37"/>
      <c r="N980" s="37"/>
      <c r="O980" s="37"/>
      <c r="P980" s="37"/>
      <c r="Q980" s="37"/>
      <c r="R980" s="37"/>
      <c r="S980" s="37"/>
      <c r="T980" s="37"/>
      <c r="U980" s="37"/>
      <c r="V980" s="37"/>
      <c r="W980" s="37"/>
      <c r="X980" s="37" t="s">
        <v>109</v>
      </c>
      <c r="Y980" s="37" t="s">
        <v>110</v>
      </c>
      <c r="Z980" s="37" t="s">
        <v>129</v>
      </c>
      <c r="AA980" s="37" t="s">
        <v>129</v>
      </c>
      <c r="AB980" s="37" t="s">
        <v>129</v>
      </c>
      <c r="AC980" s="37" t="s">
        <v>129</v>
      </c>
      <c r="AD980" s="37">
        <v>38</v>
      </c>
      <c r="AE980" s="37">
        <v>144</v>
      </c>
      <c r="AF980" s="37">
        <v>144</v>
      </c>
      <c r="AG980" s="37" t="s">
        <v>2664</v>
      </c>
      <c r="AH980" s="37" t="s">
        <v>3122</v>
      </c>
      <c r="AI980" s="37"/>
      <c r="AJ980" s="65"/>
      <c r="AK980" s="37"/>
      <c r="AL980" s="37"/>
      <c r="AM980" s="37"/>
      <c r="AN980" s="37"/>
      <c r="AO980" s="37"/>
    </row>
    <row r="981" ht="65" customHeight="1" spans="1:41">
      <c r="A981" s="36" t="s">
        <v>3123</v>
      </c>
      <c r="B981" s="37" t="s">
        <v>3124</v>
      </c>
      <c r="C981" s="37" t="s">
        <v>3125</v>
      </c>
      <c r="D981" s="37" t="s">
        <v>192</v>
      </c>
      <c r="E981" s="37" t="s">
        <v>249</v>
      </c>
      <c r="F981" s="37" t="s">
        <v>131</v>
      </c>
      <c r="G981" s="37" t="s">
        <v>230</v>
      </c>
      <c r="H981" s="37" t="s">
        <v>1515</v>
      </c>
      <c r="I981" s="37"/>
      <c r="J981" s="37">
        <v>120</v>
      </c>
      <c r="K981" s="37">
        <v>120</v>
      </c>
      <c r="L981" s="37">
        <v>120</v>
      </c>
      <c r="M981" s="37"/>
      <c r="N981" s="37"/>
      <c r="O981" s="37"/>
      <c r="P981" s="37"/>
      <c r="Q981" s="37"/>
      <c r="R981" s="37"/>
      <c r="S981" s="37"/>
      <c r="T981" s="37"/>
      <c r="U981" s="37"/>
      <c r="V981" s="37"/>
      <c r="W981" s="37"/>
      <c r="X981" s="37" t="s">
        <v>128</v>
      </c>
      <c r="Y981" s="37" t="s">
        <v>110</v>
      </c>
      <c r="Z981" s="37" t="s">
        <v>129</v>
      </c>
      <c r="AA981" s="37" t="s">
        <v>129</v>
      </c>
      <c r="AB981" s="37" t="s">
        <v>129</v>
      </c>
      <c r="AC981" s="37" t="s">
        <v>129</v>
      </c>
      <c r="AD981" s="37">
        <v>12</v>
      </c>
      <c r="AE981" s="37">
        <v>58</v>
      </c>
      <c r="AF981" s="37">
        <v>58</v>
      </c>
      <c r="AG981" s="37" t="s">
        <v>2664</v>
      </c>
      <c r="AH981" s="37" t="s">
        <v>3122</v>
      </c>
      <c r="AI981" s="37"/>
      <c r="AJ981" s="65"/>
      <c r="AK981" s="37"/>
      <c r="AL981" s="37"/>
      <c r="AM981" s="37"/>
      <c r="AN981" s="37"/>
      <c r="AO981" s="37"/>
    </row>
    <row r="982" ht="65" customHeight="1" spans="1:41">
      <c r="A982" s="37" t="s">
        <v>3119</v>
      </c>
      <c r="B982" s="37" t="s">
        <v>3126</v>
      </c>
      <c r="C982" s="37" t="s">
        <v>3127</v>
      </c>
      <c r="D982" s="37" t="s">
        <v>154</v>
      </c>
      <c r="E982" s="37" t="s">
        <v>300</v>
      </c>
      <c r="F982" s="37" t="s">
        <v>131</v>
      </c>
      <c r="G982" s="37" t="s">
        <v>230</v>
      </c>
      <c r="H982" s="37" t="s">
        <v>301</v>
      </c>
      <c r="I982" s="37"/>
      <c r="J982" s="37">
        <v>50</v>
      </c>
      <c r="K982" s="37">
        <v>50</v>
      </c>
      <c r="L982" s="37"/>
      <c r="M982" s="37"/>
      <c r="N982" s="37"/>
      <c r="O982" s="37">
        <v>50</v>
      </c>
      <c r="P982" s="37"/>
      <c r="Q982" s="37"/>
      <c r="R982" s="37"/>
      <c r="S982" s="37"/>
      <c r="T982" s="37"/>
      <c r="U982" s="37"/>
      <c r="V982" s="37"/>
      <c r="W982" s="37"/>
      <c r="X982" s="37" t="s">
        <v>109</v>
      </c>
      <c r="Y982" s="37" t="s">
        <v>110</v>
      </c>
      <c r="Z982" s="37" t="s">
        <v>129</v>
      </c>
      <c r="AA982" s="37" t="s">
        <v>129</v>
      </c>
      <c r="AB982" s="37" t="s">
        <v>129</v>
      </c>
      <c r="AC982" s="37" t="s">
        <v>129</v>
      </c>
      <c r="AD982" s="37">
        <v>3</v>
      </c>
      <c r="AE982" s="37">
        <v>12</v>
      </c>
      <c r="AF982" s="37">
        <v>180</v>
      </c>
      <c r="AG982" s="37" t="s">
        <v>3004</v>
      </c>
      <c r="AH982" s="37" t="s">
        <v>3128</v>
      </c>
      <c r="AI982" s="37"/>
      <c r="AJ982" s="65"/>
      <c r="AK982" s="37"/>
      <c r="AL982" s="37"/>
      <c r="AM982" s="37"/>
      <c r="AN982" s="37"/>
      <c r="AO982" s="37"/>
    </row>
    <row r="983" s="6" customFormat="1" ht="76" customHeight="1" spans="1:35">
      <c r="A983" s="107" t="s">
        <v>2635</v>
      </c>
      <c r="B983" s="38" t="s">
        <v>3129</v>
      </c>
      <c r="C983" s="38" t="s">
        <v>3130</v>
      </c>
      <c r="D983" s="37" t="s">
        <v>569</v>
      </c>
      <c r="E983" s="37" t="s">
        <v>809</v>
      </c>
      <c r="F983" s="37" t="s">
        <v>131</v>
      </c>
      <c r="G983" s="37" t="s">
        <v>138</v>
      </c>
      <c r="H983" s="37" t="s">
        <v>2638</v>
      </c>
      <c r="I983" s="37"/>
      <c r="J983" s="37">
        <f>K983</f>
        <v>105</v>
      </c>
      <c r="K983" s="37">
        <f>L983+M983+N983+O983</f>
        <v>105</v>
      </c>
      <c r="L983" s="37">
        <v>105</v>
      </c>
      <c r="M983" s="54"/>
      <c r="N983" s="37"/>
      <c r="O983" s="37"/>
      <c r="P983" s="37"/>
      <c r="Q983" s="37"/>
      <c r="R983" s="37"/>
      <c r="S983" s="37"/>
      <c r="T983" s="37"/>
      <c r="U983" s="37"/>
      <c r="V983" s="37"/>
      <c r="W983" s="37"/>
      <c r="X983" s="37" t="s">
        <v>128</v>
      </c>
      <c r="Y983" s="37" t="s">
        <v>110</v>
      </c>
      <c r="Z983" s="37" t="s">
        <v>110</v>
      </c>
      <c r="AA983" s="37" t="s">
        <v>129</v>
      </c>
      <c r="AB983" s="37" t="s">
        <v>129</v>
      </c>
      <c r="AC983" s="37" t="s">
        <v>129</v>
      </c>
      <c r="AD983" s="37">
        <v>8</v>
      </c>
      <c r="AE983" s="37">
        <v>25</v>
      </c>
      <c r="AF983" s="37">
        <v>120</v>
      </c>
      <c r="AG983" s="37" t="s">
        <v>3131</v>
      </c>
      <c r="AH983" s="37" t="s">
        <v>3132</v>
      </c>
      <c r="AI983" s="37" t="s">
        <v>3133</v>
      </c>
    </row>
    <row r="984" s="6" customFormat="1" ht="86" customHeight="1" spans="1:41">
      <c r="A984" s="37" t="s">
        <v>3134</v>
      </c>
      <c r="B984" s="37" t="s">
        <v>3135</v>
      </c>
      <c r="C984" s="37" t="s">
        <v>3136</v>
      </c>
      <c r="D984" s="37" t="s">
        <v>136</v>
      </c>
      <c r="E984" s="37" t="s">
        <v>3137</v>
      </c>
      <c r="F984" s="37">
        <v>2020</v>
      </c>
      <c r="G984" s="37" t="s">
        <v>3138</v>
      </c>
      <c r="H984" s="37" t="s">
        <v>3139</v>
      </c>
      <c r="I984" s="37"/>
      <c r="J984" s="37">
        <v>40</v>
      </c>
      <c r="K984" s="37">
        <v>40</v>
      </c>
      <c r="L984" s="37">
        <v>40</v>
      </c>
      <c r="M984" s="37"/>
      <c r="N984" s="37"/>
      <c r="O984" s="37"/>
      <c r="P984" s="37"/>
      <c r="Q984" s="37"/>
      <c r="R984" s="37"/>
      <c r="S984" s="37"/>
      <c r="T984" s="37"/>
      <c r="U984" s="37"/>
      <c r="V984" s="37"/>
      <c r="W984" s="37"/>
      <c r="X984" s="37" t="s">
        <v>128</v>
      </c>
      <c r="Y984" s="37" t="s">
        <v>110</v>
      </c>
      <c r="Z984" s="37" t="s">
        <v>110</v>
      </c>
      <c r="AA984" s="37" t="s">
        <v>129</v>
      </c>
      <c r="AB984" s="37" t="s">
        <v>129</v>
      </c>
      <c r="AC984" s="37" t="s">
        <v>129</v>
      </c>
      <c r="AD984" s="37">
        <v>159</v>
      </c>
      <c r="AE984" s="37">
        <v>451</v>
      </c>
      <c r="AF984" s="37">
        <v>451</v>
      </c>
      <c r="AG984" s="37" t="s">
        <v>3140</v>
      </c>
      <c r="AH984" s="37" t="s">
        <v>3141</v>
      </c>
      <c r="AI984" s="37"/>
      <c r="AJ984" s="65"/>
      <c r="AK984" s="37"/>
      <c r="AL984" s="37"/>
      <c r="AM984" s="37"/>
      <c r="AN984" s="37"/>
      <c r="AO984" s="37"/>
    </row>
    <row r="985" ht="32.4" customHeight="1" spans="1:41">
      <c r="A985" s="34" t="s">
        <v>75</v>
      </c>
      <c r="B985" s="34"/>
      <c r="C985" s="34"/>
      <c r="D985" s="34"/>
      <c r="E985" s="34"/>
      <c r="F985" s="34"/>
      <c r="G985" s="34"/>
      <c r="H985" s="34"/>
      <c r="I985" s="34"/>
      <c r="J985" s="34">
        <f>J986+J987+J988+J989</f>
        <v>205</v>
      </c>
      <c r="K985" s="34">
        <f t="shared" ref="K985:W985" si="62">K986+K987+K988+K989</f>
        <v>0</v>
      </c>
      <c r="L985" s="34">
        <f>L986+L987+L988+L989</f>
        <v>0</v>
      </c>
      <c r="M985" s="34">
        <f>M986+M987+M988+M989</f>
        <v>0</v>
      </c>
      <c r="N985" s="34">
        <f>N986+N987+N988+N989</f>
        <v>0</v>
      </c>
      <c r="O985" s="34">
        <f>O986+O987+O988+O989</f>
        <v>0</v>
      </c>
      <c r="P985" s="34">
        <f>P986+P987+P988+P989</f>
        <v>0</v>
      </c>
      <c r="Q985" s="34">
        <f>Q986+Q987+Q988+Q989</f>
        <v>0</v>
      </c>
      <c r="R985" s="34">
        <f>R986+R987+R988+R989</f>
        <v>0</v>
      </c>
      <c r="S985" s="34">
        <f>S986+S987+S988+S989</f>
        <v>0</v>
      </c>
      <c r="T985" s="34">
        <f>T986+T987+T988+T989</f>
        <v>190</v>
      </c>
      <c r="U985" s="34">
        <f>U986+U987+U988+U989</f>
        <v>0</v>
      </c>
      <c r="V985" s="34">
        <f>V986+V987+V988+V989</f>
        <v>0</v>
      </c>
      <c r="W985" s="34">
        <f>W986+W987+W988+W989</f>
        <v>15</v>
      </c>
      <c r="X985" s="34"/>
      <c r="Y985" s="34"/>
      <c r="Z985" s="34"/>
      <c r="AA985" s="34"/>
      <c r="AB985" s="34"/>
      <c r="AC985" s="34"/>
      <c r="AD985" s="34"/>
      <c r="AE985" s="34"/>
      <c r="AF985" s="34"/>
      <c r="AG985" s="34"/>
      <c r="AH985" s="34"/>
      <c r="AI985" s="34"/>
      <c r="AJ985" s="63"/>
      <c r="AK985" s="34"/>
      <c r="AL985" s="34"/>
      <c r="AM985" s="34"/>
      <c r="AN985" s="34"/>
      <c r="AO985" s="34"/>
    </row>
    <row r="986" ht="28.5" spans="1:41">
      <c r="A986" s="36" t="s">
        <v>76</v>
      </c>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65"/>
      <c r="AK986" s="37"/>
      <c r="AL986" s="37"/>
      <c r="AM986" s="37"/>
      <c r="AN986" s="37"/>
      <c r="AO986" s="37"/>
    </row>
    <row r="987" ht="30.65" customHeight="1" spans="1:41">
      <c r="A987" s="36" t="s">
        <v>77</v>
      </c>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65"/>
      <c r="AK987" s="37"/>
      <c r="AL987" s="37"/>
      <c r="AM987" s="37"/>
      <c r="AN987" s="37"/>
      <c r="AO987" s="37"/>
    </row>
    <row r="988" ht="30.65" customHeight="1" spans="1:41">
      <c r="A988" s="36" t="s">
        <v>78</v>
      </c>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65"/>
      <c r="AK988" s="37"/>
      <c r="AL988" s="37"/>
      <c r="AM988" s="37"/>
      <c r="AN988" s="37"/>
      <c r="AO988" s="37"/>
    </row>
    <row r="989" ht="30" customHeight="1" spans="1:41">
      <c r="A989" s="36" t="s">
        <v>79</v>
      </c>
      <c r="B989" s="37"/>
      <c r="C989" s="37"/>
      <c r="D989" s="37"/>
      <c r="E989" s="37"/>
      <c r="F989" s="37"/>
      <c r="G989" s="37"/>
      <c r="H989" s="37"/>
      <c r="I989" s="37"/>
      <c r="J989" s="37">
        <v>205</v>
      </c>
      <c r="K989" s="37"/>
      <c r="L989" s="37"/>
      <c r="M989" s="37"/>
      <c r="N989" s="37"/>
      <c r="O989" s="37"/>
      <c r="P989" s="37"/>
      <c r="Q989" s="37"/>
      <c r="R989" s="37"/>
      <c r="S989" s="37"/>
      <c r="T989" s="37">
        <v>190</v>
      </c>
      <c r="U989" s="37"/>
      <c r="V989" s="37"/>
      <c r="W989" s="37">
        <v>15</v>
      </c>
      <c r="X989" s="37"/>
      <c r="Y989" s="37"/>
      <c r="Z989" s="37"/>
      <c r="AA989" s="37"/>
      <c r="AB989" s="37"/>
      <c r="AC989" s="37"/>
      <c r="AD989" s="37"/>
      <c r="AE989" s="37"/>
      <c r="AF989" s="37"/>
      <c r="AG989" s="37"/>
      <c r="AH989" s="37"/>
      <c r="AI989" s="37"/>
      <c r="AJ989" s="65"/>
      <c r="AK989" s="37"/>
      <c r="AL989" s="37"/>
      <c r="AM989" s="37"/>
      <c r="AN989" s="37"/>
      <c r="AO989" s="37"/>
    </row>
    <row r="990" s="4" customFormat="1" ht="68" customHeight="1" spans="1:41">
      <c r="A990" s="36" t="s">
        <v>3142</v>
      </c>
      <c r="B990" s="37" t="s">
        <v>3143</v>
      </c>
      <c r="C990" s="38" t="s">
        <v>3144</v>
      </c>
      <c r="D990" s="37" t="s">
        <v>136</v>
      </c>
      <c r="E990" s="37" t="s">
        <v>137</v>
      </c>
      <c r="F990" s="39" t="s">
        <v>131</v>
      </c>
      <c r="G990" s="37" t="s">
        <v>138</v>
      </c>
      <c r="H990" s="37" t="s">
        <v>139</v>
      </c>
      <c r="I990" s="53"/>
      <c r="J990" s="37">
        <v>50</v>
      </c>
      <c r="K990" s="37"/>
      <c r="L990" s="37"/>
      <c r="M990" s="37"/>
      <c r="N990" s="37"/>
      <c r="O990" s="37"/>
      <c r="P990" s="37"/>
      <c r="Q990" s="37"/>
      <c r="R990" s="37"/>
      <c r="S990" s="37"/>
      <c r="T990" s="37">
        <v>40</v>
      </c>
      <c r="U990" s="37"/>
      <c r="V990" s="37"/>
      <c r="W990" s="37">
        <v>10</v>
      </c>
      <c r="X990" s="37" t="s">
        <v>109</v>
      </c>
      <c r="Y990" s="37" t="s">
        <v>110</v>
      </c>
      <c r="Z990" s="37" t="s">
        <v>110</v>
      </c>
      <c r="AA990" s="37" t="s">
        <v>129</v>
      </c>
      <c r="AB990" s="37" t="s">
        <v>129</v>
      </c>
      <c r="AC990" s="37" t="s">
        <v>110</v>
      </c>
      <c r="AD990" s="37">
        <v>390</v>
      </c>
      <c r="AE990" s="37">
        <v>1380</v>
      </c>
      <c r="AF990" s="37">
        <v>1380</v>
      </c>
      <c r="AG990" s="64" t="s">
        <v>2648</v>
      </c>
      <c r="AH990" s="37"/>
      <c r="AI990" s="37"/>
      <c r="AJ990" s="65"/>
      <c r="AK990" s="37"/>
      <c r="AL990" s="37"/>
      <c r="AM990" s="37"/>
      <c r="AN990" s="37"/>
      <c r="AO990" s="37"/>
    </row>
    <row r="991" s="4" customFormat="1" ht="68" customHeight="1" spans="1:41">
      <c r="A991" s="36" t="s">
        <v>3142</v>
      </c>
      <c r="B991" s="134" t="s">
        <v>3145</v>
      </c>
      <c r="C991" s="134" t="s">
        <v>3146</v>
      </c>
      <c r="D991" s="37" t="s">
        <v>219</v>
      </c>
      <c r="E991" s="134" t="s">
        <v>626</v>
      </c>
      <c r="F991" s="39" t="s">
        <v>131</v>
      </c>
      <c r="G991" s="37" t="s">
        <v>138</v>
      </c>
      <c r="H991" s="37" t="s">
        <v>139</v>
      </c>
      <c r="I991" s="53"/>
      <c r="J991" s="134">
        <v>155</v>
      </c>
      <c r="K991" s="37"/>
      <c r="L991" s="37"/>
      <c r="M991" s="37"/>
      <c r="N991" s="37"/>
      <c r="O991" s="37"/>
      <c r="P991" s="37"/>
      <c r="Q991" s="37"/>
      <c r="R991" s="37"/>
      <c r="S991" s="37"/>
      <c r="T991" s="134">
        <v>150</v>
      </c>
      <c r="U991" s="37"/>
      <c r="V991" s="37"/>
      <c r="W991" s="37">
        <v>5</v>
      </c>
      <c r="X991" s="37" t="s">
        <v>109</v>
      </c>
      <c r="Y991" s="37" t="s">
        <v>110</v>
      </c>
      <c r="Z991" s="37" t="s">
        <v>110</v>
      </c>
      <c r="AA991" s="37" t="s">
        <v>129</v>
      </c>
      <c r="AB991" s="37" t="s">
        <v>129</v>
      </c>
      <c r="AC991" s="37" t="s">
        <v>110</v>
      </c>
      <c r="AD991" s="37">
        <v>850</v>
      </c>
      <c r="AE991" s="37">
        <v>3004</v>
      </c>
      <c r="AF991" s="37">
        <v>3004</v>
      </c>
      <c r="AG991" s="64" t="s">
        <v>2648</v>
      </c>
      <c r="AH991" s="37"/>
      <c r="AI991" s="37"/>
      <c r="AJ991" s="65"/>
      <c r="AK991" s="37"/>
      <c r="AL991" s="37"/>
      <c r="AM991" s="37"/>
      <c r="AN991" s="37"/>
      <c r="AO991" s="37"/>
    </row>
    <row r="992" ht="30.65" customHeight="1" spans="1:41">
      <c r="A992" s="34" t="s">
        <v>80</v>
      </c>
      <c r="B992" s="34"/>
      <c r="C992" s="34"/>
      <c r="D992" s="34"/>
      <c r="E992" s="34"/>
      <c r="F992" s="34"/>
      <c r="G992" s="34"/>
      <c r="H992" s="34"/>
      <c r="I992" s="34"/>
      <c r="J992" s="34">
        <v>140</v>
      </c>
      <c r="K992" s="34">
        <v>140</v>
      </c>
      <c r="L992" s="34">
        <v>128</v>
      </c>
      <c r="M992" s="34">
        <v>12</v>
      </c>
      <c r="N992" s="34"/>
      <c r="O992" s="34"/>
      <c r="P992" s="34"/>
      <c r="Q992" s="34"/>
      <c r="R992" s="34"/>
      <c r="S992" s="34"/>
      <c r="T992" s="34"/>
      <c r="U992" s="34"/>
      <c r="V992" s="34"/>
      <c r="W992" s="34"/>
      <c r="X992" s="34"/>
      <c r="Y992" s="34"/>
      <c r="Z992" s="34"/>
      <c r="AA992" s="34"/>
      <c r="AB992" s="34"/>
      <c r="AC992" s="34"/>
      <c r="AD992" s="34"/>
      <c r="AE992" s="34"/>
      <c r="AF992" s="34"/>
      <c r="AG992" s="34"/>
      <c r="AH992" s="34"/>
      <c r="AI992" s="34"/>
      <c r="AJ992" s="63"/>
      <c r="AK992" s="34"/>
      <c r="AL992" s="34"/>
      <c r="AM992" s="34"/>
      <c r="AN992" s="34"/>
      <c r="AO992" s="34"/>
    </row>
    <row r="993" ht="60" customHeight="1" spans="1:41">
      <c r="A993" s="36" t="s">
        <v>1668</v>
      </c>
      <c r="B993" s="49" t="s">
        <v>3147</v>
      </c>
      <c r="C993" s="37" t="s">
        <v>3148</v>
      </c>
      <c r="D993" s="37"/>
      <c r="E993" s="37"/>
      <c r="F993" s="37" t="s">
        <v>131</v>
      </c>
      <c r="G993" s="37" t="s">
        <v>230</v>
      </c>
      <c r="H993" s="37" t="s">
        <v>1953</v>
      </c>
      <c r="I993" s="37"/>
      <c r="J993" s="37">
        <v>140</v>
      </c>
      <c r="K993" s="37">
        <v>140</v>
      </c>
      <c r="L993" s="37">
        <v>128</v>
      </c>
      <c r="M993" s="37">
        <v>12</v>
      </c>
      <c r="N993" s="37"/>
      <c r="O993" s="37"/>
      <c r="P993" s="37"/>
      <c r="Q993" s="37"/>
      <c r="R993" s="37"/>
      <c r="S993" s="37"/>
      <c r="T993" s="37"/>
      <c r="U993" s="37"/>
      <c r="V993" s="37"/>
      <c r="W993" s="37"/>
      <c r="X993" s="37"/>
      <c r="Y993" s="37" t="s">
        <v>129</v>
      </c>
      <c r="Z993" s="37" t="s">
        <v>129</v>
      </c>
      <c r="AA993" s="37" t="s">
        <v>129</v>
      </c>
      <c r="AB993" s="37" t="s">
        <v>129</v>
      </c>
      <c r="AC993" s="37" t="s">
        <v>129</v>
      </c>
      <c r="AD993" s="37"/>
      <c r="AE993" s="37"/>
      <c r="AF993" s="37"/>
      <c r="AG993" s="37" t="s">
        <v>3149</v>
      </c>
      <c r="AH993" s="37"/>
      <c r="AI993" s="37"/>
      <c r="AJ993" s="109"/>
      <c r="AK993" s="168"/>
      <c r="AL993" s="168"/>
      <c r="AM993" s="168"/>
      <c r="AN993" s="168"/>
      <c r="AO993" s="168"/>
    </row>
  </sheetData>
  <sheetProtection sheet="1" selectLockedCells="1"/>
  <mergeCells count="27">
    <mergeCell ref="A2:AH2"/>
    <mergeCell ref="D3:E3"/>
    <mergeCell ref="J3:W3"/>
    <mergeCell ref="AL3:AO3"/>
    <mergeCell ref="K4:O4"/>
    <mergeCell ref="P4:W4"/>
    <mergeCell ref="A3:A5"/>
    <mergeCell ref="B3:B5"/>
    <mergeCell ref="C3:C5"/>
    <mergeCell ref="D4:D5"/>
    <mergeCell ref="E4:E5"/>
    <mergeCell ref="F3:F5"/>
    <mergeCell ref="G3:G5"/>
    <mergeCell ref="H3:H5"/>
    <mergeCell ref="I3:I5"/>
    <mergeCell ref="J4:J5"/>
    <mergeCell ref="X3:X5"/>
    <mergeCell ref="Y3:Y5"/>
    <mergeCell ref="Z3:Z5"/>
    <mergeCell ref="AA3:AA5"/>
    <mergeCell ref="AB3:AB5"/>
    <mergeCell ref="AC3:AC5"/>
    <mergeCell ref="AF3:AF5"/>
    <mergeCell ref="AG3:AG5"/>
    <mergeCell ref="AH3:AH5"/>
    <mergeCell ref="AI3:AI5"/>
    <mergeCell ref="AD3:AE4"/>
  </mergeCells>
  <dataValidations count="17">
    <dataValidation type="list" allowBlank="1" showInputMessage="1" showErrorMessage="1" sqref="F167 F168 F169 F170 F171 F172 F173 F174 F860 F861 F862 F934 F935 F936 F937 F938 F939 F940 F941 F942 F943 F854:F859">
      <formula1>$AB$4:$AB$5</formula1>
    </dataValidation>
    <dataValidation type="list" allowBlank="1" showInputMessage="1" showErrorMessage="1" sqref="F74">
      <formula1>$X$4:$X$7</formula1>
    </dataValidation>
    <dataValidation type="list" allowBlank="1" showInputMessage="1" showErrorMessage="1" sqref="F2 F49 F52 F53 F54 F55 F56 F72 F73 F75 F76 F77 F78 F81 F82 F83 F90 F140 F147 F154 F157 F158 F162 F163 F164 F165 F166 F188 F192 F195 F199 F202 F206 F207 F208 F275 F340 F341 F342 F346 F353 F356 F361 F365 F369 F373 F377 F380 F425 F426 F432 F433 F494 F520 F522 F523 F525 F555 F557 F560 F562 F569 F585 F595 F634 F635 F636 F637 F638 F639 F640 F641 F642 F658 F667 F691 F849 F887 F888 F911 F912 F913 F914 F915 F982 F6:F8 F9:F11 F41:F48 F50:F51 F91:F95 F128:F129 F130:F131 F132:F134 F135:F137 F141:F146 F155:F156 F209:F226 F227:F232 F233:F258 F259:F273 F277:F282 F294:F299 F300:F315 F317:F319 F321:F337 F343:F344 F349:F350 F366:F367 F370:F371 F374:F375 F378:F379 F381:F382 F434:F436 F439:F441 F442:F463 F468:F469 F495:F503 F540:F543 F571:F572 F586:F587 F588:F594 F596:F597 F598:F604 F605:F619 F622:F633 F817:F819 F822:F835 F904:F910 F980:F981 F985:F989 F992:F1048576">
      <formula1>$AM$4:$AM$7</formula1>
    </dataValidation>
    <dataValidation type="list" allowBlank="1" showInputMessage="1" showErrorMessage="1" sqref="X2 X28 X29 X30 X31 X32 X33 X34 X35 X36 X37 X40 X49 X52 X53 X54 X55 X56 X57 X58 X59 X60 X72 X73 X74 X75 X76 X77 X80 X81 X82 X83 X84 X85 X90 X98 X102 X110 X111 X115 X116 X140 X141 X142 X143 X146 X147 X148 X149 X150 X151 X152 X153 X154 X157 X158 X159 X160 X161 X162 X163 X164 X165 X166 X180 Y181 Z181 AA181 AB181 AC181 X190 X191 X192 X193 X194 X205 X207 X208 X274 X275 X338 X340 X341 X342 X343 X344 X345 X346 X347 X348 X349 X350 X351 X352 X353 X354 X355 X356 X357 X358 X359 X360 X361 W362 X362 X363 X364 X365 X366 X367 X368 X369 X370 X371 X372 X373 X374 X375 X376 X377 X378 X379 X380 X422 X423 X425 X426 X429 X430 X431 X432 X433 X434 X435 X471 X472 X473 X474 X475 X476 X477 X478 X479 X516 X519 X520 X521 X522 X523 X524 X559 X560 X561 X562 X563 X564 X565 X566 X567 V568 X568 X569 X570 X585 X595 X634 X635 X636 X637 X638 X639 X640 X641 X692 X795 X796 X797 X803 X804 X805 X808 X809 X836 X841 X842 X843 X844 X845 X846 X847 X848 X849 X850 X851 X852 X853 X877 F879 X887 X888 X889 X890 X891 X892 X893 X894 X895 X896 X897 X898 X903 X911 X912 X913 X914 X915 X920 X921 X922 X923 X924 X925 X926 X927 X928 X929 X930 X931 X932 X933 X941 X953 X965 X966 X967 X971 X972 X973 X974 X975 X976 X977 X978 X979 X982 X983 X6:X8 X9:X25 X26:X27 X38:X39 X41:X48 X50:X51 X61:X68 X69:X71 X86:X89 X91:X97 X99:X101 X103:X109 X112:X114 X117:X127 X128:X129 X130:X131 X132:X134 X135:X137 X138:X139 X144:X145 X155:X156 X167:X168 X169:X174 X209:X226 X227:X232 X233:X258 X261:X262 X265:X273 X276:X282 X294:X299 X300:X316 X317:X337 X381:X382 X439:X441 X442:X463 X468:X469 X480:X481 X482:X484 X485:X493 X494:X503 X504:X507 X508:X515 X525:X536 X537:X539 X540:X543 X545:X555 X557:X558 X571:X584 X586:X587 X588:X594 X596:X597 X598:X601 X602:X604 X605:X610 X612:X619 X622:X633 X642:X661 X663:X691 X694:X714 X715:X721 X722:X786 X787:X792 X793:X794 X798:X800 X801:X802 X806:X807 X810:X811 X812:X813 X814:X816 X817:X823 X834:X835 X837:X840 X854:X862 X899:X902 X905:X910 X916:X917 X918:X919 X934:X940 X942:X943 X980:X981 X985:X989 X990:X991 X992:X1048576">
      <formula1>$AN$4:$AN$5</formula1>
    </dataValidation>
    <dataValidation type="list" allowBlank="1" showInputMessage="1" showErrorMessage="1" sqref="F80 F570 F820 F845 F846 F847 F851 F852 F853 F931 F932 F933">
      <formula1>$AM$4:$AM$6</formula1>
    </dataValidation>
    <dataValidation type="list" allowBlank="1" showInputMessage="1" showErrorMessage="1" sqref="Y2:AC2 Y28:AC28 Y29:AC29 Y30:AC30 Y31:AC31 Y32:AC32 Y33:AC33 Y34:AC34 Y35:AC35 Y36:AC36 Y37:AC37 Y40:AC40 Y49:AC49 Y52:AC52 Y53:AC53 Y54:AC54 Y55:AC55 Y56:AC56 Y57:AC57 Y58 Z58 AA58 AB58 AC58 Y59 Z59 AA59 AB59 AC59 Y60:AC60 Y72:AC72 Y73:AC73 Y74:AC74 Y75:AC75 Y76:AC76 Y77:AC77 Y80:AC80 Y81:AC81 Y82 Z82 AA82 AB82 AC82 Y83:AC83 Y84 Z84 AA84 AB84 AC84 Y85 Z85 AA85 AB85 AC85 Y90:AC90 Y98:AC98 Y102:AC102 Y110:AC110 Y111:AC111 Y115:AC115 Y116:AC116 Y140:AC140 Y141:AC141 Y142:AC142 Y143:AC143 Y146:AC146 Y147:AC147 Y148:AC148 Y149:AC149 Y150:AC150 Y151:AC151 Y152 Z152 AA152 AB152 AC152 Y153 Z153 AA153 AB153 AC153 Y154 Z154 AA154 AB154 AC154 Y157 Z157 AA157 AB157 AC157 Y158 Z158 AA158 AB158 AC158 Y159 Z159 AA159 AB159 AC159 Y160 Z160 AA160 AB160 AC160 Y161:AC161 Y162 Z162 AA162 AB162 AC162 Y163 Z163 AA163 AB163 AC163 Y164 Z164 AA164 AB164 AC164 Y165 Z165 AA165 AB165 AC165 Y166 Z166 AA166 AB166 AC166 Y167:AC167 Y168:AC168 Y169:AC169 Y170:AC170 Y171:AC171 Y172:AC172 Y173:AC173 Y174:AC174 Y180:AC180 Y190:AC190 Y191:AC191 Y192:AC192 Y193 Z193 AA193 AB193 AC193 Y194 Z194 AA194 AB194 AC194 Y207:AC207 Y208:AC208 Y274:AC274 Y275:AC275 Y338 Z338 AA338 AB338 AC338 Y340 Z340 AA340 AB340 AC340 Y341 Z341 AA341 AB341 AC341 Y342 Z342 AA342 AB342 AC342 Y343:AC343 Y344:AC344 Y345:AC345 Y346 Z346 AA346 AB346 AC346 Y347 Z347 AA347 AB347 AC347 Y348 Z348 AA348 AB348 AC348 Y349 Z349 AA349 AB349 AC349 Y350 Z350 AA350 AB350 AC350 Y351 Z351 AA351 AB351 AC351 Y352 Z352 AA352 AB352 AC352 Y353 Z353 AA353 AB353 AC353 Y354 Z354 AA354 AB354 AC354 Y355 Z355 AA355 AB355 AC355 Y356 Z356 AA356 AB356 AC356 Y357 Z357 AA357 AB357 AC357 Y358 Z358 AA358 AB358 AC358 Y359 Z359 AA359 AB359 AC359 Y360 Z360 AA360 AB360 AC360 Y361 Z361 AA361 AB361 AC361 Y362 Z362 AA362 AB362 AC362 Y363 Z363 AA363 AB363 AC363 Y364 Z364 AA364 AB364 AC364 Y365 Z365 AA365 AB365 AC365 Y366 Z366 AA366 AB366 AC366 Y367 Z367 AA367 AB367 AC367 Y368 Z368 AA368 AB368 AC368 Y369 Z369 AA369 AB369 AC369 Y370 Z370 AA370 AB370 AC370 Y371 Z371 AA371 AB371 AC371 Y372 Z372 AA372 AB372 AC372 Y373 Z373 AA373 AB373 AC373 Y374 Z374 AA374 AB374 AC374 Y375 Z375 AA375 AB375 AC375 Y376 Z376 AA376 AB376 AC376 Y377 Z377 AA377 AB377 AC377 Y378 Z378 AA378 AB378 AC378 Y379 Z379 AA379 AB379 AC379 Y380 Z380 AA380 AB380 AC380 Y422:AC422 Y423 Z423 AA423 AB423 AC423 Y425 Z425 AA425 AB425 AC425 Y426 Z426 AA426 AB426 AC426 Y429 Z429 AA429 AB429 AC429 Y430 Z430 AA430 AB430 AC430 Y431 Z431 AA431 AB431 AC431 Y432:AC432 Y433:AC433 Y434:AC434 Y435 Z435 AA435 AB435 AC435 Y471:AC471 Y472:AC472 Y473:AC473 Y474:AC474 Y475:AC475 Y476:AC476 Y477:AC477 Y478:AC478 Y479:AC479 Z480 AB480:AC480 Z481 AB481:AC481 Y516 Z516 AA516 AB516 AC516 Y519:AC519 Y520:AC520 Y521:AC521 Y522:AC522 Y523:AC523 Y560 Z560:AC560 Y561 Z561:AA561 AB561:AC561 Y562:AC562 Y563:AC563 Y564:AC564 Y565:AC565 Y566:AC566 Z567:AA567 W568 Y568 Z568 AA568 AB568 AC568 Y569:AC569 Y570:AC570 Y585:AC585 Y595:AC595 Y634:AC634 Y635:AC635 Y636:AC636 Y637:AC637 Y638:AC638 Y639:AC639 Y640:AC640 Y641:AC641 Z694 Z695 Z738 Y836 Z836 AA836 AB836 AC836 Y839:Z839 Y840 Z840 Y841 Z841 AA841 AB841 AC841 Y842 Z842 AA842 AB842 AC842 Y843 Z843 AA843 AB843 AC843 Y844 Z844 AA844 AB844 AC844 Y845 Z845 AA845 AB845 AC845 Y848 Z848 AA848 AB848 AC848 Y849:AC849 Y850 Z850 AA850 AB850 AC850 Y851 Z851 AA851 AB851 AC851 Y852 Z852 AA852 AB852 AC852 Y853 Z853 AA853 AB853 AC853 Y877 Z877 Y887 Z887 AA887 AB887 AC887 Y888 Z888 AA888 AB888 AC888 Y889:AC889 Y890:AC890 Y891:AC891 Y892:AC892 Y893 Z893 AA893 AB893 AC893 Y894:AC894 Y895:AC895 Y896:AC896 Y897:AC897 Y898:AC898 Y903:AC903 Y911:AC911 Y912:AC912 Y913:AC913 Y914:AC914 Y915:AC915 Z916:AC916 Z917 AA917:AC917 Y920 Z920 AA920:AC920 Y921 Z921 AA921 AB921 AC921 Y922 Z922 AA922 AB922 AC922 Y923 Z923 AA923 AB923 AC923 Y924 Z924 AA924 AB924 AC924 Y925:AC925 Y926 Z926 AA926 AB926 AC926 Y927 Z927 AA927 AB927 AC927 Y928 Z928 AA928 AB928 AC928 Y929 Z929 AA929 AB929 AC929 Y930 Z930 AA930 AB930 AC930 Y931:AC931 Y941:Z941 AA941 AB941 AC941 Y953 Z953 AA953 AB953 AC953 Y965 Z965 AA965 AB965 AC965 Y966 Z966 AA966 AB966 AC966 Y967 Z967 AA967 AB967 AC967 Y971 Z971 AA971 AB971 AC971 Y972 Z972 Y973:Z973 Y974:AC974 Y975:Z975 Y976:Z976 Y977 Z977 Y978:Z978 Y979:Z979 Y982:AC982 Y983 Z983 AA983 AB983 AC983 Y155:Y156 Y480:Y481 Y482:Y484 Y485:Y493 Y508:Y515 Y598:Y601 Y602:Y604 Y694:Y786 Y787:Y792 Y812:Y813 Y837:Y838 Y916:Y917 Y918:Y919 Z155:Z156 Z482:Z484 Z485:Z487 Z488:Z493 Z508:Z515 Z598:Z601 Z602:Z604 Z696:Z697 Z698:Z701 Z702:Z704 Z705:Z709 Z710:Z716 Z717:Z718 Z719:Z720 Z721:Z723 Z724:Z727 Z728:Z734 Z735:Z737 Z739:Z742 Z743:Z754 Z755:Z757 Z758:Z761 Z762:Z770 Z771:Z774 Z775:Z786 Z812:Z813 Z837:Z838 Z918:Z919 AA155:AA156 AA480:AA481 AA482:AA484 AA485:AA493 AA497:AA503 AA508:AA515 AA598:AA601 AA602:AA604 AA694:AA714 AA812:AA813 AA837:AA840 AA854:AA862 AA934:AA940 AA942:AA943 AB155:AB156 AB485:AB493 AB508:AB515 AB598:AB601 AB602:AB604 AB694:AB714 AB812:AB813 AB837:AB840 AB854:AB862 AB934:AB940 AB942:AB943 AC155:AC156 AC485:AC493 AC508:AC515 AC598:AC601 AC602:AC604 AC694:AC714 AC812:AC813 AC837:AC840 AC854:AC862 AC934:AC940 AC942:AC943 Y261:AC262 Y381:AC382 Y6:AC8 Y69:AC71 Y99:AC101 Y132:AC134 Y135:AC137 Y537:AC539 Y26:AC27 Y38:AC39 Y50:AC51 Y128:AC129 Y130:AC131 Y138:AC139 Y144:AC145 Y468:AC469 Y586:AC587 Y596:AC597 Y834:AC835 Y980:AC981 Y990:AC991 Y112:AC114 Y439:AC441 Y814:AC816 Y9:AC25 Y494:AC496 Y557:AC559 Y41:AC48 Y86:AC89 Y103:AC109 Y817:AC823 Y61:AC68 Y294:AC299 Y91:AC97 Y588:AC594 Y117:AC127 Y622:AC633 Y540:AC543 Y276:AC282 AA918:AC919 AA972:AC973 AB482:AC484 Y612:AC619 Y227:AC232 Y605:AC610 Y905:AC910 Y934:Z940 AA975:AC979 Y985:AC989 Y545:AC555 Y942:Z943 Y497:Z503 Y300:AC316 Y525:AC536 Y571:AC584 Y209:AC226 Y265:AC273 Y233:AC258 Y317:AC337 Y442:AC463 AB497:AC503 Z787:AC792 Y663:AC691 Y642:AC661 Y854:Z862 Y992:AC1048576">
      <formula1>$AO$4:$AO$5</formula1>
    </dataValidation>
    <dataValidation type="list" allowBlank="1" showInputMessage="1" showErrorMessage="1" sqref="F29 F30 F31 F200 F201 F345 F362 F471 F472 F473 F474 F475 F476 F477 F478 F479 F925 F148:F149 F189:F190 F197:F198 F203:F204 F338:F339 F347:F348 F351:F352 F354:F355 F357:F358">
      <formula1>$AU$4:$AU$6</formula1>
    </dataValidation>
    <dataValidation type="list" allowBlank="1" showInputMessage="1" showErrorMessage="1" sqref="X175 Y175:AC175 X176 Y176:AC176 X187:AC187 X188:AC188 F191 F394 F395 X395 Y395:AC395 F396 X396 Y396:AC396 F397 X397 Y397:AC397 F398 X398 Y398:AC398 F399 X399 Y399:AC399 F400 X400 Y400:AC400 F401 X401 Y401:AC401 F402 X402 Y402:AC402 F403 X403 Y403:AC403 F404 X404 Y404:AC404 F405 X405 Y405:AC405 F406 X406 Y406:AC406 X411 Y411 Z411 AA411 AB411 AC411 X414:AC414 F415 X415 Z415:AC415 F424 X424 Y424 Z424 AA424 AB424 AC424 X427 Y427:AC427 X428 Y428:AC428 F437 X437 Y437 Z437 AA437 AB437 AC437 F438 X438:AC438 F464 X464:AC464 F465 X465:AC465 F466 X466 Y466:AC466 F467 X467 Y467:AC467 F470 X470 Y470 Z470 AA470 AB470 AC470 Y524 Z524 AA524 AB524 AC524 X544:AC544 F693 X693:AC693 X863:AC863 X864:AC864 X865:AC865 X866:AC866 X867:AC867 X869:AC869 X870:AC870 X871:AC871 X872:AC872 X873:AC873 X874:AC874 X875:AC875 X878:AC878 X879:AC879 X880:AC880 X881:AC881 X882:AC882 X886 Y886:AC886 X944:AC944 X945:AC945 X946:AC946 X947:AC947 X948:AC948 X949:AC949 X956:AC956 X957:AC957 X958:AC958 X959:AC959 X960:AC960 X961:AC961 F283:F293 F383:F390 F407:F414 F416:F421 X259:AC260 X263:AC264 X78:AC79 X412:AC413 X620:AC621 X954:AC955 X177:AC179 X950:AC952 X416:AC421 X407:AC410 X283:AC293 X383:AC394 X824:AC833">
      <formula1>#REF!</formula1>
    </dataValidation>
    <dataValidation type="list" allowBlank="1" showInputMessage="1" showErrorMessage="1" sqref="F161 X181 F193 F194 Y339:AC339 F517 F518 F519 F561 F848 F877 F890 F892 F897 F898 F916 F917 F953 F974 F978 F979 F138:F139 F659:F661 F663:F666 F694:F721 F722:F786 F919:F920">
      <formula1>$AM$4:$AM$5</formula1>
    </dataValidation>
    <dataValidation type="list" allowBlank="1" showInputMessage="1" showErrorMessage="1" sqref="F84 F85">
      <formula1>$AB$4:$AB$7</formula1>
    </dataValidation>
    <dataValidation type="list" allowBlank="1" showInputMessage="1" showErrorMessage="1" sqref="X339">
      <formula1>$AL$4:$AL$5</formula1>
    </dataValidation>
    <dataValidation type="list" allowBlank="1" showInputMessage="1" showErrorMessage="1" sqref="F880 F881 F882">
      <formula1>$AN$4:$AN$6</formula1>
    </dataValidation>
    <dataValidation type="list" allowBlank="1" showInputMessage="1" showErrorMessage="1" sqref="F429 F963:F964">
      <formula1>$AL$4:$AL$6</formula1>
    </dataValidation>
    <dataValidation type="list" allowBlank="1" showInputMessage="1" showErrorMessage="1" sqref="AM952 AM953">
      <formula1>$AS$4:$AS$5</formula1>
    </dataValidation>
    <dataValidation type="list" allowBlank="1" showInputMessage="1" showErrorMessage="1" sqref="AN952:AO952 AN953:AO953">
      <formula1>$AT$4:$AT$5</formula1>
    </dataValidation>
    <dataValidation type="list" allowBlank="1" showInputMessage="1" showErrorMessage="1" sqref="X984">
      <formula1>$AN$3:$AN$4</formula1>
    </dataValidation>
    <dataValidation type="list" allowBlank="1" showInputMessage="1" showErrorMessage="1" sqref="Y984:AC984">
      <formula1>$AO$3:$AO$4</formula1>
    </dataValidation>
  </dataValidations>
  <printOptions horizontalCentered="1"/>
  <pageMargins left="0.55" right="0.55" top="0.590277777777778" bottom="0.629166666666667" header="0.511805555555556" footer="0.511805555555556"/>
  <pageSetup paperSize="8" scale="57" fitToHeight="0" orientation="landscape" useFirstPageNumber="1" horizontalDpi="600"/>
  <headerFooter alignWithMargins="0">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一路芳香</cp:lastModifiedBy>
  <dcterms:created xsi:type="dcterms:W3CDTF">2019-07-20T09:28:00Z</dcterms:created>
  <cp:lastPrinted>2019-10-18T02:34:00Z</cp:lastPrinted>
  <dcterms:modified xsi:type="dcterms:W3CDTF">2020-03-31T09:23:34Z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2052-9.1.0.4737</vt:lpwstr>
  </property>
</Properties>
</file>