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743"/>
  </bookViews>
  <sheets>
    <sheet name="汇总表" sheetId="36" r:id="rId1"/>
  </sheets>
  <calcPr calcId="144525" concurrentCalc="0"/>
</workbook>
</file>

<file path=xl/sharedStrings.xml><?xml version="1.0" encoding="utf-8"?>
<sst xmlns="http://schemas.openxmlformats.org/spreadsheetml/2006/main" count="30" uniqueCount="23">
  <si>
    <t>2022年1季度农村特困人员供养金发放汇总表</t>
  </si>
  <si>
    <t>序号</t>
  </si>
  <si>
    <t>镇办            名称</t>
  </si>
  <si>
    <t>分  散</t>
  </si>
  <si>
    <t>集  中</t>
  </si>
  <si>
    <t>合计发放</t>
  </si>
  <si>
    <t>户数</t>
  </si>
  <si>
    <t>人数</t>
  </si>
  <si>
    <t>1-3月
供养金</t>
  </si>
  <si>
    <t>1-3月
电价补贴</t>
  </si>
  <si>
    <t>金额    合计
（元）</t>
  </si>
  <si>
    <t>金额（元）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</si>
  <si>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</si>
  <si>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</si>
  <si>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</si>
  <si>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</si>
  <si>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</si>
  <si>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</si>
  <si>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</si>
  <si>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</si>
  <si>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</si>
  <si>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县中心
敬老院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</si>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</sst>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b/>
      <sz val="22"/>
      <name val="方正小标宋简体"/>
      <charset val="134"/>
    </font>
    <font>
      <b/>
      <sz val="12"/>
      <name val="仿宋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0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45" xfId="44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2 7" xfId="58"/>
    <cellStyle name="常规 14" xfId="59"/>
    <cellStyle name="常规 17" xfId="60"/>
    <cellStyle name="常规 2" xfId="61"/>
    <cellStyle name="常规 29" xfId="62"/>
    <cellStyle name="常规 3" xfId="63"/>
    <cellStyle name="常规 5" xfId="64"/>
    <cellStyle name="常规 5 3" xfId="65"/>
    <cellStyle name="常规 7" xfId="66"/>
    <cellStyle name="常规 8" xfId="67"/>
    <cellStyle name="常规 9" xfId="68"/>
    <cellStyle name="常规_Sheet1" xfId="69"/>
    <cellStyle name="常规_Sheet1_9" xfId="7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workbookViewId="0">
      <selection activeCell="L16" sqref="L16"/>
    </sheetView>
  </sheetViews>
  <sheetFormatPr defaultColWidth="9" defaultRowHeight="15.6"/>
  <cols>
    <col min="1" max="1" width="4.5" style="1" customWidth="1"/>
    <col min="2" max="2" width="10.7" style="4" customWidth="1"/>
    <col min="3" max="3" width="6.3" style="5" customWidth="1"/>
    <col min="4" max="4" width="6.7" style="5" customWidth="1"/>
    <col min="5" max="5" width="9.2" style="5" customWidth="1"/>
    <col min="6" max="6" width="9.5" style="5" customWidth="1"/>
    <col min="7" max="7" width="9.7" style="5" customWidth="1"/>
    <col min="8" max="8" width="6.2" style="5" customWidth="1"/>
    <col min="9" max="9" width="6.1" style="5" customWidth="1"/>
    <col min="10" max="10" width="9" style="5" customWidth="1"/>
    <col min="11" max="12" width="9.4" style="5" customWidth="1"/>
    <col min="13" max="13" width="7.4" style="5" customWidth="1"/>
    <col min="14" max="14" width="6.5" style="5" customWidth="1"/>
    <col min="15" max="15" width="10.9" style="5" customWidth="1"/>
    <col min="16" max="16382" width="9" style="6"/>
    <col min="16383" max="16384" width="9" style="7"/>
  </cols>
  <sheetData>
    <row r="1" s="1" customFormat="1" ht="40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26.25" customHeight="1" spans="1:16382">
      <c r="A2" s="9" t="s">
        <v>1</v>
      </c>
      <c r="B2" s="9" t="s">
        <v>2</v>
      </c>
      <c r="C2" s="10" t="s">
        <v>3</v>
      </c>
      <c r="D2" s="10"/>
      <c r="E2" s="10"/>
      <c r="F2" s="10"/>
      <c r="G2" s="10"/>
      <c r="H2" s="9" t="s">
        <v>4</v>
      </c>
      <c r="I2" s="9"/>
      <c r="J2" s="9"/>
      <c r="K2" s="9"/>
      <c r="L2" s="14"/>
      <c r="M2" s="10" t="s">
        <v>5</v>
      </c>
      <c r="N2" s="9"/>
      <c r="O2" s="1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</row>
    <row r="3" s="2" customFormat="1" ht="55.95" customHeight="1" spans="1:16382">
      <c r="A3" s="9"/>
      <c r="B3" s="9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14" t="s">
        <v>10</v>
      </c>
      <c r="M3" s="9" t="s">
        <v>6</v>
      </c>
      <c r="N3" s="9" t="s">
        <v>7</v>
      </c>
      <c r="O3" s="9" t="s">
        <v>11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</row>
    <row r="4" s="3" customFormat="1" ht="27" customHeight="1" spans="1:16384">
      <c r="A4" s="11">
        <v>1</v>
      </c>
      <c r="B4" s="12" t="s">
        <v>12</v>
      </c>
      <c r="C4" s="12">
        <v>143</v>
      </c>
      <c r="D4" s="11">
        <v>150</v>
      </c>
      <c r="E4" s="11">
        <f t="shared" ref="E4:E12" si="0">D4*1525</f>
        <v>228750</v>
      </c>
      <c r="F4" s="11">
        <f>C4*15</f>
        <v>2145</v>
      </c>
      <c r="G4" s="11">
        <f>E4+F4</f>
        <v>230895</v>
      </c>
      <c r="H4" s="11">
        <v>38</v>
      </c>
      <c r="I4" s="11">
        <v>38</v>
      </c>
      <c r="J4" s="11">
        <f t="shared" ref="J4:J7" si="1">I4*1525</f>
        <v>57950</v>
      </c>
      <c r="K4" s="11">
        <f t="shared" ref="K4:K7" si="2">H4*15</f>
        <v>570</v>
      </c>
      <c r="L4" s="11">
        <f t="shared" ref="L4:L7" si="3">J4+K4</f>
        <v>58520</v>
      </c>
      <c r="M4" s="11">
        <f t="shared" ref="M4:M14" si="4">C4+H4</f>
        <v>181</v>
      </c>
      <c r="N4" s="11">
        <f t="shared" ref="N4:N14" si="5">D4+I4</f>
        <v>188</v>
      </c>
      <c r="O4" s="11">
        <f>G4+L4</f>
        <v>289415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7"/>
      <c r="XFD4" s="7"/>
    </row>
    <row r="5" s="3" customFormat="1" ht="27" customHeight="1" spans="1:16384">
      <c r="A5" s="11">
        <v>2</v>
      </c>
      <c r="B5" s="12" t="s">
        <v>13</v>
      </c>
      <c r="C5" s="11">
        <v>94</v>
      </c>
      <c r="D5" s="11">
        <v>95</v>
      </c>
      <c r="E5" s="11">
        <f t="shared" si="0"/>
        <v>144875</v>
      </c>
      <c r="F5" s="11">
        <f t="shared" ref="F5:F12" si="6">C5*15</f>
        <v>1410</v>
      </c>
      <c r="G5" s="11">
        <f>E5+F5</f>
        <v>146285</v>
      </c>
      <c r="H5" s="11"/>
      <c r="I5" s="11"/>
      <c r="J5" s="11"/>
      <c r="K5" s="11"/>
      <c r="L5" s="11"/>
      <c r="M5" s="11">
        <f t="shared" si="4"/>
        <v>94</v>
      </c>
      <c r="N5" s="11">
        <f t="shared" si="5"/>
        <v>95</v>
      </c>
      <c r="O5" s="11">
        <f t="shared" ref="O5:O14" si="7">G5+L5</f>
        <v>146285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7"/>
      <c r="XFD5" s="7"/>
    </row>
    <row r="6" s="3" customFormat="1" ht="27" customHeight="1" spans="1:16384">
      <c r="A6" s="12">
        <v>3</v>
      </c>
      <c r="B6" s="12" t="s">
        <v>14</v>
      </c>
      <c r="C6" s="11">
        <v>160</v>
      </c>
      <c r="D6" s="11">
        <v>165</v>
      </c>
      <c r="E6" s="11">
        <f t="shared" si="0"/>
        <v>251625</v>
      </c>
      <c r="F6" s="11">
        <f t="shared" si="6"/>
        <v>2400</v>
      </c>
      <c r="G6" s="11">
        <f t="shared" ref="G6:G12" si="8">E6+F6</f>
        <v>254025</v>
      </c>
      <c r="H6" s="11">
        <v>15</v>
      </c>
      <c r="I6" s="11">
        <v>16</v>
      </c>
      <c r="J6" s="11">
        <f t="shared" si="1"/>
        <v>24400</v>
      </c>
      <c r="K6" s="11">
        <f t="shared" si="2"/>
        <v>225</v>
      </c>
      <c r="L6" s="11">
        <f t="shared" si="3"/>
        <v>24625</v>
      </c>
      <c r="M6" s="11">
        <f t="shared" si="4"/>
        <v>175</v>
      </c>
      <c r="N6" s="11">
        <f t="shared" si="5"/>
        <v>181</v>
      </c>
      <c r="O6" s="11">
        <f t="shared" si="7"/>
        <v>278650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7"/>
      <c r="XFD6" s="7"/>
    </row>
    <row r="7" s="3" customFormat="1" ht="27" customHeight="1" spans="1:16383">
      <c r="A7" s="11">
        <v>4</v>
      </c>
      <c r="B7" s="12" t="s">
        <v>15</v>
      </c>
      <c r="C7" s="11">
        <v>124</v>
      </c>
      <c r="D7" s="11">
        <v>124</v>
      </c>
      <c r="E7" s="11">
        <f t="shared" si="0"/>
        <v>189100</v>
      </c>
      <c r="F7" s="11">
        <f t="shared" si="6"/>
        <v>1860</v>
      </c>
      <c r="G7" s="11">
        <f t="shared" si="8"/>
        <v>190960</v>
      </c>
      <c r="H7" s="11">
        <v>45</v>
      </c>
      <c r="I7" s="11">
        <v>45</v>
      </c>
      <c r="J7" s="11">
        <f t="shared" si="1"/>
        <v>68625</v>
      </c>
      <c r="K7" s="11">
        <f t="shared" si="2"/>
        <v>675</v>
      </c>
      <c r="L7" s="11">
        <f t="shared" si="3"/>
        <v>69300</v>
      </c>
      <c r="M7" s="11">
        <f t="shared" si="4"/>
        <v>169</v>
      </c>
      <c r="N7" s="11">
        <f t="shared" si="5"/>
        <v>169</v>
      </c>
      <c r="O7" s="11">
        <f t="shared" si="7"/>
        <v>260260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7"/>
    </row>
    <row r="8" s="3" customFormat="1" ht="27" customHeight="1" spans="1:16384">
      <c r="A8" s="11">
        <v>5</v>
      </c>
      <c r="B8" s="12" t="s">
        <v>16</v>
      </c>
      <c r="C8" s="11">
        <v>180</v>
      </c>
      <c r="D8" s="11">
        <v>180</v>
      </c>
      <c r="E8" s="11">
        <f t="shared" si="0"/>
        <v>274500</v>
      </c>
      <c r="F8" s="11">
        <f t="shared" si="6"/>
        <v>2700</v>
      </c>
      <c r="G8" s="11">
        <f t="shared" si="8"/>
        <v>277200</v>
      </c>
      <c r="H8" s="11"/>
      <c r="I8" s="11"/>
      <c r="J8" s="11"/>
      <c r="K8" s="11"/>
      <c r="L8" s="11"/>
      <c r="M8" s="11">
        <f t="shared" si="4"/>
        <v>180</v>
      </c>
      <c r="N8" s="11">
        <f t="shared" si="5"/>
        <v>180</v>
      </c>
      <c r="O8" s="11">
        <f t="shared" si="7"/>
        <v>277200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7"/>
      <c r="XFD8" s="7"/>
    </row>
    <row r="9" s="3" customFormat="1" ht="27" customHeight="1" spans="1:16384">
      <c r="A9" s="11">
        <v>6</v>
      </c>
      <c r="B9" s="12" t="s">
        <v>17</v>
      </c>
      <c r="C9" s="11">
        <v>328</v>
      </c>
      <c r="D9" s="11">
        <v>330</v>
      </c>
      <c r="E9" s="11">
        <f t="shared" si="0"/>
        <v>503250</v>
      </c>
      <c r="F9" s="11">
        <f t="shared" si="6"/>
        <v>4920</v>
      </c>
      <c r="G9" s="11">
        <f t="shared" si="8"/>
        <v>508170</v>
      </c>
      <c r="H9" s="11">
        <v>60</v>
      </c>
      <c r="I9" s="11">
        <v>60</v>
      </c>
      <c r="J9" s="11">
        <f t="shared" ref="J9:J11" si="9">I9*1525</f>
        <v>91500</v>
      </c>
      <c r="K9" s="11">
        <f t="shared" ref="K9:K11" si="10">H9*15</f>
        <v>900</v>
      </c>
      <c r="L9" s="11">
        <f t="shared" ref="L9:L11" si="11">J9+K9</f>
        <v>92400</v>
      </c>
      <c r="M9" s="11">
        <f t="shared" si="4"/>
        <v>388</v>
      </c>
      <c r="N9" s="11">
        <f t="shared" si="5"/>
        <v>390</v>
      </c>
      <c r="O9" s="11">
        <f t="shared" si="7"/>
        <v>600570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7"/>
      <c r="XFD9" s="7"/>
    </row>
    <row r="10" s="3" customFormat="1" ht="27" customHeight="1" spans="1:16384">
      <c r="A10" s="11">
        <v>7</v>
      </c>
      <c r="B10" s="12" t="s">
        <v>18</v>
      </c>
      <c r="C10" s="11">
        <v>143</v>
      </c>
      <c r="D10" s="11">
        <v>143</v>
      </c>
      <c r="E10" s="11">
        <f t="shared" si="0"/>
        <v>218075</v>
      </c>
      <c r="F10" s="11">
        <f t="shared" si="6"/>
        <v>2145</v>
      </c>
      <c r="G10" s="11">
        <v>219740</v>
      </c>
      <c r="H10" s="11">
        <v>18</v>
      </c>
      <c r="I10" s="11">
        <v>18</v>
      </c>
      <c r="J10" s="11">
        <f t="shared" si="9"/>
        <v>27450</v>
      </c>
      <c r="K10" s="11">
        <f t="shared" si="10"/>
        <v>270</v>
      </c>
      <c r="L10" s="11">
        <f t="shared" si="11"/>
        <v>27720</v>
      </c>
      <c r="M10" s="11">
        <f t="shared" si="4"/>
        <v>161</v>
      </c>
      <c r="N10" s="11">
        <f t="shared" si="5"/>
        <v>161</v>
      </c>
      <c r="O10" s="11">
        <f t="shared" si="7"/>
        <v>247460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7"/>
      <c r="XFD10" s="7"/>
    </row>
    <row r="11" s="3" customFormat="1" ht="27" customHeight="1" spans="1:16384">
      <c r="A11" s="11">
        <v>8</v>
      </c>
      <c r="B11" s="12" t="s">
        <v>19</v>
      </c>
      <c r="C11" s="11">
        <v>189</v>
      </c>
      <c r="D11" s="11">
        <v>191</v>
      </c>
      <c r="E11" s="11">
        <f t="shared" si="0"/>
        <v>291275</v>
      </c>
      <c r="F11" s="11">
        <f t="shared" si="6"/>
        <v>2835</v>
      </c>
      <c r="G11" s="11">
        <f t="shared" si="8"/>
        <v>294110</v>
      </c>
      <c r="H11" s="12">
        <v>71</v>
      </c>
      <c r="I11" s="11">
        <v>71</v>
      </c>
      <c r="J11" s="11">
        <f t="shared" si="9"/>
        <v>108275</v>
      </c>
      <c r="K11" s="11">
        <f t="shared" si="10"/>
        <v>1065</v>
      </c>
      <c r="L11" s="11">
        <f t="shared" si="11"/>
        <v>109340</v>
      </c>
      <c r="M11" s="11">
        <f t="shared" si="4"/>
        <v>260</v>
      </c>
      <c r="N11" s="11">
        <f t="shared" si="5"/>
        <v>262</v>
      </c>
      <c r="O11" s="11">
        <f t="shared" si="7"/>
        <v>403450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7"/>
      <c r="XFD11" s="7"/>
    </row>
    <row r="12" s="3" customFormat="1" ht="27" customHeight="1" spans="1:16384">
      <c r="A12" s="11">
        <v>9</v>
      </c>
      <c r="B12" s="11" t="s">
        <v>20</v>
      </c>
      <c r="C12" s="11">
        <v>196</v>
      </c>
      <c r="D12" s="11">
        <v>198</v>
      </c>
      <c r="E12" s="11">
        <f t="shared" si="0"/>
        <v>301950</v>
      </c>
      <c r="F12" s="11">
        <f t="shared" si="6"/>
        <v>2940</v>
      </c>
      <c r="G12" s="11">
        <f t="shared" si="8"/>
        <v>304890</v>
      </c>
      <c r="H12" s="11"/>
      <c r="I12" s="11"/>
      <c r="J12" s="11"/>
      <c r="K12" s="11"/>
      <c r="L12" s="11"/>
      <c r="M12" s="11">
        <f t="shared" si="4"/>
        <v>196</v>
      </c>
      <c r="N12" s="11">
        <f t="shared" si="5"/>
        <v>198</v>
      </c>
      <c r="O12" s="11">
        <f t="shared" si="7"/>
        <v>304890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7"/>
      <c r="XFD12" s="7"/>
    </row>
    <row r="13" s="3" customFormat="1" ht="36.6" customHeight="1" spans="1:16383">
      <c r="A13" s="11">
        <v>10</v>
      </c>
      <c r="B13" s="13" t="s">
        <v>21</v>
      </c>
      <c r="C13" s="11"/>
      <c r="D13" s="11"/>
      <c r="E13" s="11"/>
      <c r="F13" s="11"/>
      <c r="G13" s="11"/>
      <c r="H13" s="11">
        <v>102</v>
      </c>
      <c r="I13" s="11">
        <v>102</v>
      </c>
      <c r="J13" s="11">
        <f>I13*1525</f>
        <v>155550</v>
      </c>
      <c r="K13" s="11">
        <f>H13*15</f>
        <v>1530</v>
      </c>
      <c r="L13" s="11">
        <f>J13+K13</f>
        <v>157080</v>
      </c>
      <c r="M13" s="11">
        <f t="shared" si="4"/>
        <v>102</v>
      </c>
      <c r="N13" s="11">
        <f t="shared" si="5"/>
        <v>102</v>
      </c>
      <c r="O13" s="11">
        <f t="shared" si="7"/>
        <v>157080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7"/>
    </row>
    <row r="14" s="3" customFormat="1" ht="27" customHeight="1" spans="1:15">
      <c r="A14" s="11" t="s">
        <v>22</v>
      </c>
      <c r="B14" s="11"/>
      <c r="C14" s="11">
        <f t="shared" ref="C14:I14" si="12">SUM(C4:C13)</f>
        <v>1557</v>
      </c>
      <c r="D14" s="11">
        <f t="shared" si="12"/>
        <v>1576</v>
      </c>
      <c r="E14" s="11">
        <f t="shared" si="12"/>
        <v>2403400</v>
      </c>
      <c r="F14" s="11">
        <f t="shared" si="12"/>
        <v>23355</v>
      </c>
      <c r="G14" s="11">
        <f t="shared" si="12"/>
        <v>2426275</v>
      </c>
      <c r="H14" s="11">
        <f t="shared" si="12"/>
        <v>349</v>
      </c>
      <c r="I14" s="11">
        <f t="shared" si="12"/>
        <v>350</v>
      </c>
      <c r="J14" s="11">
        <f>I14*1525</f>
        <v>533750</v>
      </c>
      <c r="K14" s="11">
        <f>H14*15</f>
        <v>5235</v>
      </c>
      <c r="L14" s="11">
        <f>J14+K14</f>
        <v>538985</v>
      </c>
      <c r="M14" s="11">
        <f t="shared" si="4"/>
        <v>1906</v>
      </c>
      <c r="N14" s="11">
        <f t="shared" si="5"/>
        <v>1926</v>
      </c>
      <c r="O14" s="11">
        <f t="shared" si="7"/>
        <v>2965260</v>
      </c>
    </row>
  </sheetData>
  <mergeCells count="7">
    <mergeCell ref="A1:O1"/>
    <mergeCell ref="C2:G2"/>
    <mergeCell ref="H2:L2"/>
    <mergeCell ref="M2:O2"/>
    <mergeCell ref="A14:B14"/>
    <mergeCell ref="A2:A3"/>
    <mergeCell ref="B2:B3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。_。</cp:lastModifiedBy>
  <cp:revision>1</cp:revision>
  <dcterms:created xsi:type="dcterms:W3CDTF">2015-12-13T06:12:00Z</dcterms:created>
  <cp:lastPrinted>2022-03-10T00:59:00Z</cp:lastPrinted>
  <dcterms:modified xsi:type="dcterms:W3CDTF">2022-04-01T02:31:57Z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1250A9F1C24F4D91BE9EEAC7F15E34BA</vt:lpwstr>
  </property>
</Properties>
</file>